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backupFile="1" defaultThemeVersion="124226"/>
  <bookViews>
    <workbookView xWindow="480" yWindow="36" windowWidth="11352" windowHeight="9216" tabRatio="932"/>
  </bookViews>
  <sheets>
    <sheet name="App.2-A_Capital Projects" sheetId="2" r:id="rId1"/>
  </sheets>
  <externalReferences>
    <externalReference r:id="rId2"/>
    <externalReference r:id="rId3"/>
  </externalReferences>
  <definedNames>
    <definedName name="_2007">#REF!</definedName>
    <definedName name="_2008">#REF!</definedName>
    <definedName name="_2009">#REF!</definedName>
    <definedName name="_2010">#REF!</definedName>
    <definedName name="_2011">#REF!</definedName>
    <definedName name="_2012B">#REF!</definedName>
    <definedName name="_2013B">#REF!</definedName>
    <definedName name="_CC10">#REF!</definedName>
    <definedName name="CatCode10">#REF!</definedName>
    <definedName name="LDC_LIST">[1]lists!$AM$1:$AM$80</definedName>
    <definedName name="LDCLIST">'[2]LDC Info'!$AA$3:$AA$80</definedName>
    <definedName name="Objectdata">#REF!</definedName>
    <definedName name="OEB_Object">#REF!</definedName>
    <definedName name="_xlnm.Print_Area" localSheetId="0">'App.2-A_Capital Projects'!$A$1:$I$154</definedName>
    <definedName name="_xlnm.Print_Titles" localSheetId="0">'App.2-A_Capital Projects'!$9:$11</definedName>
  </definedNames>
  <calcPr calcId="144525"/>
</workbook>
</file>

<file path=xl/calcChain.xml><?xml version="1.0" encoding="utf-8"?>
<calcChain xmlns="http://schemas.openxmlformats.org/spreadsheetml/2006/main">
  <c r="G119" i="2" l="1"/>
  <c r="F119" i="2"/>
  <c r="E119" i="2"/>
  <c r="D119" i="2"/>
  <c r="C119" i="2"/>
  <c r="I145" i="2"/>
  <c r="H145" i="2"/>
  <c r="G145" i="2"/>
  <c r="F145" i="2"/>
  <c r="E145" i="2"/>
  <c r="D145" i="2"/>
  <c r="C145" i="2"/>
  <c r="G125" i="2" l="1"/>
  <c r="F125" i="2"/>
  <c r="E125" i="2"/>
  <c r="D125" i="2"/>
  <c r="C125" i="2"/>
  <c r="G135" i="2"/>
  <c r="F135" i="2"/>
  <c r="E135" i="2"/>
  <c r="D135" i="2"/>
  <c r="C135" i="2"/>
  <c r="I135" i="2"/>
  <c r="H135" i="2"/>
  <c r="I129" i="2"/>
  <c r="H129" i="2"/>
  <c r="I113" i="2"/>
  <c r="H113" i="2"/>
  <c r="G113" i="2"/>
  <c r="F113" i="2"/>
  <c r="E113" i="2"/>
  <c r="D113" i="2"/>
  <c r="C113" i="2"/>
  <c r="G129" i="2"/>
  <c r="F129" i="2"/>
  <c r="E129" i="2"/>
  <c r="D129" i="2"/>
  <c r="C129" i="2"/>
  <c r="I119" i="2"/>
  <c r="H119" i="2"/>
  <c r="H125" i="2" l="1"/>
  <c r="I125" i="2"/>
  <c r="I108" i="2"/>
  <c r="H108" i="2"/>
  <c r="I96" i="2"/>
  <c r="H96" i="2"/>
  <c r="I84" i="2"/>
  <c r="H84" i="2"/>
  <c r="H72" i="2"/>
  <c r="I72" i="2"/>
  <c r="H59" i="2"/>
  <c r="H48" i="2"/>
  <c r="I48" i="2"/>
  <c r="I34" i="2"/>
  <c r="I59" i="2" l="1"/>
  <c r="H34" i="2"/>
  <c r="I140" i="2" l="1"/>
  <c r="H140" i="2"/>
  <c r="G140" i="2"/>
  <c r="F140" i="2"/>
  <c r="E140" i="2"/>
  <c r="D140" i="2"/>
  <c r="C140" i="2"/>
  <c r="I23" i="2" l="1"/>
  <c r="I147" i="2" s="1"/>
  <c r="H23" i="2"/>
  <c r="H147" i="2" s="1"/>
  <c r="D108" i="2" l="1"/>
  <c r="C108" i="2"/>
  <c r="F108" i="2"/>
  <c r="E108" i="2"/>
  <c r="F34" i="2"/>
  <c r="D48" i="2"/>
  <c r="F59" i="2"/>
  <c r="F48" i="2"/>
  <c r="E48" i="2"/>
  <c r="G96" i="2"/>
  <c r="E72" i="2" l="1"/>
  <c r="G48" i="2"/>
  <c r="G108" i="2"/>
  <c r="D59" i="2"/>
  <c r="E34" i="2"/>
  <c r="D84" i="2"/>
  <c r="C48" i="2"/>
  <c r="F72" i="2"/>
  <c r="D34" i="2"/>
  <c r="G72" i="2"/>
  <c r="D72" i="2"/>
  <c r="E59" i="2"/>
  <c r="G59" i="2"/>
  <c r="G34" i="2"/>
  <c r="D96" i="2"/>
  <c r="C72" i="2"/>
  <c r="C59" i="2"/>
  <c r="E96" i="2"/>
  <c r="C84" i="2"/>
  <c r="F84" i="2"/>
  <c r="G84" i="2"/>
  <c r="E84" i="2"/>
  <c r="C96" i="2"/>
  <c r="F96" i="2"/>
  <c r="E23" i="2" l="1"/>
  <c r="G23" i="2"/>
  <c r="G147" i="2" s="1"/>
  <c r="C23" i="2"/>
  <c r="E147" i="2"/>
  <c r="D23" i="2"/>
  <c r="D147" i="2" s="1"/>
  <c r="F23" i="2"/>
  <c r="F147" i="2" s="1"/>
  <c r="C34" i="2" l="1"/>
  <c r="C147" i="2"/>
</calcChain>
</file>

<file path=xl/sharedStrings.xml><?xml version="1.0" encoding="utf-8"?>
<sst xmlns="http://schemas.openxmlformats.org/spreadsheetml/2006/main" count="142" uniqueCount="55">
  <si>
    <t>Land</t>
  </si>
  <si>
    <t>Metering</t>
  </si>
  <si>
    <t>File Number:</t>
  </si>
  <si>
    <t>Exhibit:</t>
  </si>
  <si>
    <t>Date:</t>
  </si>
  <si>
    <t>Appendix 2-A</t>
  </si>
  <si>
    <t>Capital Projects Table</t>
  </si>
  <si>
    <t>Projects</t>
  </si>
  <si>
    <t>Reporting Basis</t>
  </si>
  <si>
    <t>Sub-Total</t>
  </si>
  <si>
    <t>Miscellaneous</t>
  </si>
  <si>
    <t>Total</t>
  </si>
  <si>
    <t>Notes:</t>
  </si>
  <si>
    <t>1   Please provide a breakdown of the major components of each capital project.  Please ensure that all projects below the materiality threshold are included in the miscellaneous line.  Add more projects as required.</t>
  </si>
  <si>
    <t>2   Amounts should be reported on a MIFRS basis for the adoption year and any subsequent years, only.</t>
  </si>
  <si>
    <t>EB-2012-0146</t>
  </si>
  <si>
    <t>CGAAP</t>
  </si>
  <si>
    <t>MIFRS</t>
  </si>
  <si>
    <t>Substation Rebuilds</t>
  </si>
  <si>
    <t>Land Rights</t>
  </si>
  <si>
    <t>Buildings (Substations)</t>
  </si>
  <si>
    <t>Equipment (Substations)</t>
  </si>
  <si>
    <t>Poles, Towers &amp; Fixtures</t>
  </si>
  <si>
    <t>OH Conductors &amp; Devices</t>
  </si>
  <si>
    <t>UG Conduit</t>
  </si>
  <si>
    <t>UG Conductors &amp; Devices</t>
  </si>
  <si>
    <t>Transformers</t>
  </si>
  <si>
    <t>Services</t>
  </si>
  <si>
    <t>Electric Meters</t>
  </si>
  <si>
    <t>Buildings (General Plant Area)</t>
  </si>
  <si>
    <t>General Office</t>
  </si>
  <si>
    <t>Computer Equipment - Hardware</t>
  </si>
  <si>
    <t>Computer Equipment - Software</t>
  </si>
  <si>
    <t>Transportation</t>
  </si>
  <si>
    <t>Stores Department</t>
  </si>
  <si>
    <t>Tools, Shop, Garage Equipment</t>
  </si>
  <si>
    <t>Meter Department</t>
  </si>
  <si>
    <t>Power Operated (Major) Equipment</t>
  </si>
  <si>
    <t>Communication Equipment</t>
  </si>
  <si>
    <t>System Supervisory Equip (Scada)</t>
  </si>
  <si>
    <t>Subdivision rebuilds</t>
  </si>
  <si>
    <t>Main feeders</t>
  </si>
  <si>
    <t>Networks</t>
  </si>
  <si>
    <t>Overhead line works</t>
  </si>
  <si>
    <t>City works</t>
  </si>
  <si>
    <t>Developer works</t>
  </si>
  <si>
    <t>Automation</t>
  </si>
  <si>
    <t>Infrastructure and hardware</t>
  </si>
  <si>
    <t>Application development</t>
  </si>
  <si>
    <t>Vehicles and major equipment</t>
  </si>
  <si>
    <t>Operating equipment</t>
  </si>
  <si>
    <t>Office furniture and equipment</t>
  </si>
  <si>
    <t>Building improvements and renovations</t>
  </si>
  <si>
    <t>2012 Bridge Year</t>
  </si>
  <si>
    <t>2013 Test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</si>
</sst>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[$-409]d\-mmm\-yy;@"/>
  </numFmts>
  <fonts count="2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color rgb="FFC00000"/>
      <name val="Arial"/>
      <family val="2"/>
    </font>
    <font>
      <sz val="8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9" fillId="2" borderId="0"/>
    <xf numFmtId="164" fontId="19" fillId="2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8" fillId="4" borderId="0" applyNumberFormat="0" applyBorder="0" applyAlignment="0" applyProtection="0"/>
    <xf numFmtId="0" fontId="12" fillId="7" borderId="5" applyNumberFormat="0" applyAlignment="0" applyProtection="0"/>
    <xf numFmtId="0" fontId="14" fillId="8" borderId="8" applyNumberFormat="0" applyAlignment="0" applyProtection="0"/>
    <xf numFmtId="0" fontId="16" fillId="2" borderId="0" applyNumberFormat="0" applyFill="0" applyBorder="0" applyAlignment="0" applyProtection="0"/>
    <xf numFmtId="0" fontId="7" fillId="3" borderId="0" applyNumberFormat="0" applyBorder="0" applyAlignment="0" applyProtection="0"/>
    <xf numFmtId="0" fontId="4" fillId="2" borderId="2" applyNumberFormat="0" applyFill="0" applyAlignment="0" applyProtection="0"/>
    <xf numFmtId="0" fontId="5" fillId="2" borderId="3" applyNumberFormat="0" applyFill="0" applyAlignment="0" applyProtection="0"/>
    <xf numFmtId="0" fontId="6" fillId="2" borderId="4" applyNumberFormat="0" applyFill="0" applyAlignment="0" applyProtection="0"/>
    <xf numFmtId="0" fontId="6" fillId="2" borderId="0" applyNumberFormat="0" applyFill="0" applyBorder="0" applyAlignment="0" applyProtection="0"/>
    <xf numFmtId="0" fontId="10" fillId="6" borderId="5" applyNumberFormat="0" applyAlignment="0" applyProtection="0"/>
    <xf numFmtId="0" fontId="13" fillId="2" borderId="7" applyNumberFormat="0" applyFill="0" applyAlignment="0" applyProtection="0"/>
    <xf numFmtId="0" fontId="9" fillId="5" borderId="0" applyNumberFormat="0" applyBorder="0" applyAlignment="0" applyProtection="0"/>
    <xf numFmtId="0" fontId="2" fillId="2" borderId="0"/>
    <xf numFmtId="0" fontId="2" fillId="9" borderId="9" applyNumberFormat="0" applyFont="0" applyAlignment="0" applyProtection="0"/>
    <xf numFmtId="0" fontId="11" fillId="7" borderId="6" applyNumberFormat="0" applyAlignment="0" applyProtection="0"/>
    <xf numFmtId="0" fontId="3" fillId="2" borderId="0" applyNumberFormat="0" applyFill="0" applyBorder="0" applyAlignment="0" applyProtection="0"/>
    <xf numFmtId="0" fontId="17" fillId="2" borderId="10" applyNumberFormat="0" applyFill="0" applyAlignment="0" applyProtection="0"/>
    <xf numFmtId="0" fontId="15" fillId="2" borderId="0" applyNumberFormat="0" applyFill="0" applyBorder="0" applyAlignment="0" applyProtection="0"/>
    <xf numFmtId="0" fontId="1" fillId="2" borderId="0"/>
  </cellStyleXfs>
  <cellXfs count="35">
    <xf numFmtId="0" fontId="0" fillId="0" borderId="0" xfId="0"/>
    <xf numFmtId="0" fontId="19" fillId="2" borderId="0" xfId="1"/>
    <xf numFmtId="0" fontId="21" fillId="2" borderId="0" xfId="1" applyFont="1"/>
    <xf numFmtId="0" fontId="20" fillId="34" borderId="11" xfId="1" applyFont="1" applyFill="1" applyBorder="1" applyAlignment="1">
      <alignment horizontal="right" vertical="top"/>
    </xf>
    <xf numFmtId="0" fontId="22" fillId="2" borderId="0" xfId="1" applyFont="1" applyAlignment="1"/>
    <xf numFmtId="0" fontId="21" fillId="2" borderId="12" xfId="1" applyFont="1" applyFill="1" applyBorder="1"/>
    <xf numFmtId="0" fontId="21" fillId="2" borderId="13" xfId="1" applyFont="1" applyFill="1" applyBorder="1" applyAlignment="1">
      <alignment horizontal="center" vertical="center" wrapText="1"/>
    </xf>
    <xf numFmtId="0" fontId="21" fillId="2" borderId="14" xfId="1" applyFont="1" applyFill="1" applyBorder="1"/>
    <xf numFmtId="0" fontId="21" fillId="35" borderId="15" xfId="1" applyFont="1" applyFill="1" applyBorder="1" applyAlignment="1">
      <alignment horizontal="center"/>
    </xf>
    <xf numFmtId="0" fontId="21" fillId="34" borderId="16" xfId="1" applyFont="1" applyFill="1" applyBorder="1"/>
    <xf numFmtId="3" fontId="19" fillId="2" borderId="1" xfId="1" applyNumberFormat="1" applyFill="1" applyBorder="1"/>
    <xf numFmtId="3" fontId="0" fillId="2" borderId="1" xfId="2" applyNumberFormat="1" applyFont="1" applyFill="1" applyBorder="1"/>
    <xf numFmtId="3" fontId="19" fillId="34" borderId="17" xfId="1" applyNumberFormat="1" applyFill="1" applyBorder="1"/>
    <xf numFmtId="3" fontId="0" fillId="34" borderId="17" xfId="2" applyNumberFormat="1" applyFont="1" applyFill="1" applyBorder="1"/>
    <xf numFmtId="3" fontId="19" fillId="34" borderId="1" xfId="1" applyNumberFormat="1" applyFill="1" applyBorder="1"/>
    <xf numFmtId="3" fontId="0" fillId="34" borderId="1" xfId="2" applyNumberFormat="1" applyFont="1" applyFill="1" applyBorder="1"/>
    <xf numFmtId="3" fontId="19" fillId="34" borderId="18" xfId="1" applyNumberFormat="1" applyFill="1" applyBorder="1"/>
    <xf numFmtId="3" fontId="0" fillId="34" borderId="18" xfId="2" applyNumberFormat="1" applyFont="1" applyFill="1" applyBorder="1"/>
    <xf numFmtId="0" fontId="21" fillId="2" borderId="16" xfId="1" applyFont="1" applyFill="1" applyBorder="1"/>
    <xf numFmtId="165" fontId="20" fillId="34" borderId="0" xfId="1" applyNumberFormat="1" applyFont="1" applyFill="1" applyAlignment="1">
      <alignment horizontal="right" vertical="top"/>
    </xf>
    <xf numFmtId="0" fontId="21" fillId="34" borderId="22" xfId="1" applyFont="1" applyFill="1" applyBorder="1"/>
    <xf numFmtId="0" fontId="24" fillId="34" borderId="16" xfId="1" applyFont="1" applyFill="1" applyBorder="1"/>
    <xf numFmtId="0" fontId="19" fillId="34" borderId="16" xfId="1" applyFont="1" applyFill="1" applyBorder="1"/>
    <xf numFmtId="0" fontId="19" fillId="34" borderId="21" xfId="1" applyFont="1" applyFill="1" applyBorder="1"/>
    <xf numFmtId="0" fontId="19" fillId="34" borderId="22" xfId="1" applyFont="1" applyFill="1" applyBorder="1"/>
    <xf numFmtId="0" fontId="21" fillId="34" borderId="16" xfId="0" applyFont="1" applyFill="1" applyBorder="1" applyAlignment="1">
      <alignment wrapText="1"/>
    </xf>
    <xf numFmtId="3" fontId="0" fillId="34" borderId="1" xfId="0" applyNumberFormat="1" applyFill="1" applyBorder="1"/>
    <xf numFmtId="0" fontId="21" fillId="2" borderId="19" xfId="0" applyFont="1" applyFill="1" applyBorder="1"/>
    <xf numFmtId="3" fontId="21" fillId="2" borderId="20" xfId="0" applyNumberFormat="1" applyFont="1" applyFill="1" applyBorder="1"/>
    <xf numFmtId="0" fontId="21" fillId="2" borderId="23" xfId="0" applyFont="1" applyFill="1" applyBorder="1"/>
    <xf numFmtId="0" fontId="25" fillId="2" borderId="0" xfId="1" applyFont="1"/>
    <xf numFmtId="0" fontId="23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22" fillId="2" borderId="0" xfId="1" applyFont="1" applyAlignment="1">
      <alignment horizontal="center" vertical="top"/>
    </xf>
    <xf numFmtId="0" fontId="19" fillId="2" borderId="0" xfId="1" applyAlignment="1">
      <alignment horizontal="left" wrapText="1"/>
    </xf>
  </cellXfs>
  <cellStyles count="4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urrency 2" xfId="2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rmal 3" xfId="39"/>
    <cellStyle name="Normal 4" xfId="45"/>
    <cellStyle name="Note 2" xfId="40"/>
    <cellStyle name="Output 2" xfId="41"/>
    <cellStyle name="Title 2" xfId="42"/>
    <cellStyle name="Total 2" xfId="43"/>
    <cellStyle name="Warning Text 2" xfId="44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%20Department/Department%20Applications/Rates/2013%20Electricity%20Rates/$Models/Final%202013%20IRM%20R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es/Rate%20Applications/Year%202013%20Future%20Year%20Rate%20Application/OEB%20Filing%20Requirements/Filing_Requirements_Chapter2_Appendices_V1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App.2-A_Capital Projects"/>
      <sheetName val="App.2-B_Fixed Asset Continuity"/>
      <sheetName val="App.2-CA_CGAAP_DepExp_2011"/>
      <sheetName val="App.2-CB_MIFRS_DepExp_2011"/>
      <sheetName val="App.2-CC_MIFRS_DepExp_2012"/>
      <sheetName val="App.2-CD_MIFRS_DepExp_2013"/>
      <sheetName val="App.2-CE_CGAAP_DepExp_2011"/>
      <sheetName val="App.2-CF_CGAAP_DepExp_2012"/>
      <sheetName val="App.2-CG_MIFRS_DepExp_2012"/>
      <sheetName val="App.2-CH_MIFRS_DepExp_2013"/>
      <sheetName val="App.2-CI_AltAccStd_DepExp"/>
      <sheetName val="App.2-D_Overhead"/>
      <sheetName val="App.2-EA_PP&amp;E Deferral Account"/>
      <sheetName val="App.2-EB_PP&amp;E Deferral Account"/>
      <sheetName val="App.2-F_Other_Oper_Rev"/>
      <sheetName val="App.2-G_Detailed_OM&amp;A_Expenses"/>
      <sheetName val="App.2-H_OM&amp;A_Detailed_Analysis"/>
      <sheetName val="App.2-I_OM&amp;A_Summary_Analys"/>
      <sheetName val="App.2-J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_1592_Tax_Variance"/>
      <sheetName val="App.2-U_IFRS Transition Costs"/>
      <sheetName val="App.2-V_Rev_Reconciliation"/>
      <sheetName val="App.2-W_Bill Impacts"/>
      <sheetName val="App.2-X_CoS_Flowchart"/>
    </sheetNames>
    <sheetDataSet>
      <sheetData sheetId="0">
        <row r="3">
          <cell r="AA3" t="str">
            <v>Algoma Power Inc.</v>
          </cell>
        </row>
        <row r="4">
          <cell r="AA4" t="str">
            <v>Atikokan Hydro Inc.</v>
          </cell>
        </row>
        <row r="5">
          <cell r="AA5" t="str">
            <v>Attawapiskat Power Corporation</v>
          </cell>
        </row>
        <row r="6">
          <cell r="AA6" t="str">
            <v>Bluewater Power Distribution Corp.</v>
          </cell>
        </row>
        <row r="7">
          <cell r="AA7" t="str">
            <v>Brant County Power</v>
          </cell>
        </row>
        <row r="8">
          <cell r="AA8" t="str">
            <v>Brantford Power Inc.</v>
          </cell>
        </row>
        <row r="9">
          <cell r="AA9" t="str">
            <v>Burlington Hydro Inc.</v>
          </cell>
        </row>
        <row r="10">
          <cell r="AA10" t="str">
            <v>Cambridge and North Dumfries Hydro</v>
          </cell>
        </row>
        <row r="11">
          <cell r="AA11" t="str">
            <v>Canadian Niagara Power Inc. – Eastern Ontario Power/Fort Erie/Port Colborne</v>
          </cell>
        </row>
        <row r="12">
          <cell r="AA12" t="str">
            <v>Centre Wellington Hydro Ltd.</v>
          </cell>
        </row>
        <row r="13">
          <cell r="AA13" t="str">
            <v>Chapleau Public Utilities Corporation</v>
          </cell>
        </row>
        <row r="14">
          <cell r="AA14" t="str">
            <v>COLLUS Power Corp.</v>
          </cell>
        </row>
        <row r="15">
          <cell r="AA15" t="str">
            <v>Cooperative Hydro Embrun Inc.</v>
          </cell>
        </row>
        <row r="16">
          <cell r="AA16" t="str">
            <v>E.L.K. Energy Inc.</v>
          </cell>
        </row>
        <row r="17">
          <cell r="AA17" t="str">
            <v>Enersource Hydro Mississauga Inc.</v>
          </cell>
        </row>
        <row r="18">
          <cell r="AA18" t="str">
            <v>Entegrus Powerlines Inc.</v>
          </cell>
        </row>
        <row r="19">
          <cell r="AA19" t="str">
            <v>ENWIN Utilities Ltd.</v>
          </cell>
        </row>
        <row r="20">
          <cell r="AA20" t="str">
            <v>Erie Thames Powerlines Corp.</v>
          </cell>
        </row>
        <row r="21">
          <cell r="AA21" t="str">
            <v>Espanola Regional Hydro Distribution Corporation</v>
          </cell>
        </row>
        <row r="22">
          <cell r="AA22" t="str">
            <v>Essex Powerlines Corporation</v>
          </cell>
        </row>
        <row r="23">
          <cell r="AA23" t="str">
            <v>Festival Hydro Inc.</v>
          </cell>
        </row>
        <row r="24">
          <cell r="AA24" t="str">
            <v>Fort Albany Power Corporation</v>
          </cell>
        </row>
        <row r="25">
          <cell r="AA25" t="str">
            <v>Fort Frances Power Corporation</v>
          </cell>
        </row>
        <row r="26">
          <cell r="AA26" t="str">
            <v>Greater Sudbury Hydro Inc.</v>
          </cell>
        </row>
        <row r="27">
          <cell r="AA27" t="str">
            <v>Grimsby Power Inc.</v>
          </cell>
        </row>
        <row r="28">
          <cell r="AA28" t="str">
            <v>Guelph Hydro Electric Systems Inc.</v>
          </cell>
        </row>
        <row r="29">
          <cell r="AA29" t="str">
            <v>Haldimand County Hydro Inc.</v>
          </cell>
        </row>
        <row r="30">
          <cell r="AA30" t="str">
            <v>Guelph Hydro Electric Systems Inc.</v>
          </cell>
        </row>
        <row r="31">
          <cell r="AA31" t="str">
            <v>Halton Hills Hydro Inc.</v>
          </cell>
        </row>
        <row r="32">
          <cell r="AA32" t="str">
            <v>Hearst Power Distribution Co. Ltd.</v>
          </cell>
        </row>
        <row r="33">
          <cell r="AA33" t="str">
            <v>Horizon Utilities Corporation</v>
          </cell>
        </row>
        <row r="34">
          <cell r="AA34" t="str">
            <v>Hydro 2000 Inc.</v>
          </cell>
        </row>
        <row r="35">
          <cell r="AA35" t="str">
            <v>Hydro Hawkesbury Inc.</v>
          </cell>
        </row>
        <row r="36">
          <cell r="AA36" t="str">
            <v>Hydro One Brampton Networks Inc.</v>
          </cell>
        </row>
        <row r="37">
          <cell r="AA37" t="str">
            <v>Hydro One Networks Inc.</v>
          </cell>
        </row>
        <row r="38">
          <cell r="AA38" t="str">
            <v>Hydro One Remote Communities Inc.</v>
          </cell>
        </row>
        <row r="39">
          <cell r="AA39" t="str">
            <v>Hydro Ottawa Limited</v>
          </cell>
        </row>
        <row r="40">
          <cell r="AA40" t="str">
            <v>Innisfil Hydro Dist. Systems Limited</v>
          </cell>
        </row>
        <row r="41">
          <cell r="AA41" t="str">
            <v>Kashechewan Power Corporation</v>
          </cell>
        </row>
        <row r="42">
          <cell r="AA42" t="str">
            <v>Kenora Hydro Electric Corporation Ltd.</v>
          </cell>
        </row>
        <row r="43">
          <cell r="AA43" t="str">
            <v>Kingston Hydro Corporation</v>
          </cell>
        </row>
        <row r="44">
          <cell r="AA44" t="str">
            <v>Kitchener-Wilmot Hydro Inc.</v>
          </cell>
        </row>
        <row r="45">
          <cell r="AA45" t="str">
            <v>Lakefront Utilities Inc.</v>
          </cell>
        </row>
        <row r="46">
          <cell r="AA46" t="str">
            <v>Lakeland Power Distribution Ltd.</v>
          </cell>
        </row>
        <row r="47">
          <cell r="AA47" t="str">
            <v>London Hydro Inc.</v>
          </cell>
        </row>
        <row r="48">
          <cell r="AA48" t="str">
            <v>Midland Power Utility Corporation</v>
          </cell>
        </row>
        <row r="49">
          <cell r="AA49" t="str">
            <v>Milton Hydro Distribution Inc.</v>
          </cell>
        </row>
        <row r="50">
          <cell r="AA50" t="str">
            <v>Newmarket – Tay Power Distribution Ltd.</v>
          </cell>
        </row>
        <row r="51">
          <cell r="AA51" t="str">
            <v>Niagara Peninsula Energy Inc.</v>
          </cell>
        </row>
        <row r="52">
          <cell r="AA52" t="str">
            <v>Niagara-on-the-Lake Hydro Inc.</v>
          </cell>
        </row>
        <row r="53">
          <cell r="AA53" t="str">
            <v>Norfolk Power Distribution Ltd.</v>
          </cell>
        </row>
        <row r="54">
          <cell r="AA54" t="str">
            <v>North Bay Hydro Distribution Limited</v>
          </cell>
        </row>
        <row r="55">
          <cell r="AA55" t="str">
            <v>Northern Ontario Wires Inc.</v>
          </cell>
        </row>
        <row r="56">
          <cell r="AA56" t="str">
            <v>Oakville Hydro Distribution Inc.</v>
          </cell>
        </row>
        <row r="57">
          <cell r="AA57" t="str">
            <v>Orangeville Hydro Limited</v>
          </cell>
        </row>
        <row r="58">
          <cell r="AA58" t="str">
            <v>Orillia Power Distribution Corp.</v>
          </cell>
        </row>
        <row r="59">
          <cell r="AA59" t="str">
            <v>Oshawa PUC Networks Inc.</v>
          </cell>
        </row>
        <row r="60">
          <cell r="AA60" t="str">
            <v>Ottawa River Power Corporation</v>
          </cell>
        </row>
        <row r="61">
          <cell r="AA61" t="str">
            <v>Parry Sound Power Corporation</v>
          </cell>
        </row>
        <row r="62">
          <cell r="AA62" t="str">
            <v>Peterborough Distribution Inc.</v>
          </cell>
        </row>
        <row r="63">
          <cell r="AA63" t="str">
            <v>PowerStream Inc.</v>
          </cell>
        </row>
        <row r="64">
          <cell r="AA64" t="str">
            <v>PUC Distribution Inc.</v>
          </cell>
        </row>
        <row r="65">
          <cell r="AA65" t="str">
            <v>Renfrew Hydro Inc.</v>
          </cell>
        </row>
        <row r="66">
          <cell r="AA66" t="str">
            <v>Rideau St. Lawrence Distribution Inc.</v>
          </cell>
        </row>
        <row r="67">
          <cell r="AA67" t="str">
            <v>St. Thomas Energy Inc.</v>
          </cell>
        </row>
        <row r="68">
          <cell r="AA68" t="str">
            <v>Sioux Lookout Hydro Inc.</v>
          </cell>
        </row>
        <row r="69">
          <cell r="AA69" t="str">
            <v>Thunder Bay Hydro Electricity Distribution</v>
          </cell>
        </row>
        <row r="70">
          <cell r="AA70" t="str">
            <v>Tillsonburg Hydro Inc.</v>
          </cell>
        </row>
        <row r="71">
          <cell r="AA71" t="str">
            <v>Toronto Hydro-Electric System Limited</v>
          </cell>
        </row>
        <row r="72">
          <cell r="AA72" t="str">
            <v>Veridian Connections Inc.</v>
          </cell>
        </row>
        <row r="73">
          <cell r="AA73" t="str">
            <v>Wasaga Distribution Inc.</v>
          </cell>
        </row>
        <row r="74">
          <cell r="AA74" t="str">
            <v>Waterloo North Hydro Inc.</v>
          </cell>
        </row>
        <row r="75">
          <cell r="AA75" t="str">
            <v>Welland Hydro Electric System Corp.</v>
          </cell>
        </row>
        <row r="76">
          <cell r="AA76" t="str">
            <v>Wellington North Power Inc.</v>
          </cell>
        </row>
        <row r="77">
          <cell r="AA77" t="str">
            <v>West Coast Huron Energy Inc.</v>
          </cell>
        </row>
        <row r="78">
          <cell r="AA78" t="str">
            <v>Westario Power Inc.</v>
          </cell>
        </row>
        <row r="79">
          <cell r="AA79" t="str">
            <v>Whitby Hydro Electric Corporation</v>
          </cell>
        </row>
        <row r="80">
          <cell r="AA80" t="str">
            <v>Woodstock Hydro Services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58"/>
  <sheetViews>
    <sheetView showGridLines="0" tabSelected="1" zoomScaleNormal="100" workbookViewId="0">
      <selection activeCell="A5" sqref="A5:I5"/>
    </sheetView>
  </sheetViews>
  <sheetFormatPr defaultRowHeight="13.2" x14ac:dyDescent="0.25"/>
  <cols>
    <col min="1" max="1" width="5.33203125" style="1" customWidth="1"/>
    <col min="2" max="2" width="30.109375" style="1" bestFit="1" customWidth="1"/>
    <col min="3" max="3" width="10.5546875" style="1" customWidth="1"/>
    <col min="4" max="8" width="12.6640625" style="1" customWidth="1"/>
    <col min="9" max="9" width="11.88671875" style="1" customWidth="1"/>
    <col min="10" max="16384" width="8.88671875" style="1"/>
  </cols>
  <sheetData>
    <row r="1" spans="1:10" x14ac:dyDescent="0.25">
      <c r="H1" s="2" t="s">
        <v>2</v>
      </c>
      <c r="I1" s="3" t="s">
        <v>15</v>
      </c>
    </row>
    <row r="2" spans="1:10" x14ac:dyDescent="0.25">
      <c r="H2" s="2" t="s">
        <v>3</v>
      </c>
      <c r="I2" s="3">
        <v>2</v>
      </c>
    </row>
    <row r="3" spans="1:10" x14ac:dyDescent="0.25">
      <c r="H3" s="2" t="s">
        <v>4</v>
      </c>
      <c r="I3" s="19">
        <v>41198</v>
      </c>
    </row>
    <row r="5" spans="1:10" ht="17.399999999999999" x14ac:dyDescent="0.3">
      <c r="A5" s="33" t="s">
        <v>5</v>
      </c>
      <c r="B5" s="33"/>
      <c r="C5" s="33"/>
      <c r="D5" s="33"/>
      <c r="E5" s="33"/>
      <c r="F5" s="33"/>
      <c r="G5" s="33"/>
      <c r="H5" s="33"/>
      <c r="I5" s="33"/>
      <c r="J5" s="4"/>
    </row>
    <row r="6" spans="1:10" ht="17.399999999999999" x14ac:dyDescent="0.3">
      <c r="A6" s="33" t="s">
        <v>6</v>
      </c>
      <c r="B6" s="33"/>
      <c r="C6" s="33"/>
      <c r="D6" s="33"/>
      <c r="E6" s="33"/>
      <c r="F6" s="33"/>
      <c r="G6" s="33"/>
      <c r="H6" s="33"/>
      <c r="I6" s="33"/>
      <c r="J6" s="4"/>
    </row>
    <row r="8" spans="1:10" ht="13.8" thickBot="1" x14ac:dyDescent="0.3">
      <c r="A8" s="34"/>
      <c r="B8" s="34"/>
      <c r="C8" s="34"/>
      <c r="D8" s="34"/>
      <c r="E8" s="34"/>
      <c r="F8" s="34"/>
      <c r="G8" s="34"/>
      <c r="H8" s="34"/>
      <c r="I8" s="34"/>
    </row>
    <row r="9" spans="1:10" ht="27.15" customHeight="1" x14ac:dyDescent="0.25">
      <c r="A9" s="5" t="s">
        <v>7</v>
      </c>
      <c r="B9" s="5"/>
      <c r="C9" s="6">
        <v>2007</v>
      </c>
      <c r="D9" s="6">
        <v>2008</v>
      </c>
      <c r="E9" s="6">
        <v>2009</v>
      </c>
      <c r="F9" s="6">
        <v>2010</v>
      </c>
      <c r="G9" s="6">
        <v>2011</v>
      </c>
      <c r="H9" s="6" t="s">
        <v>53</v>
      </c>
      <c r="I9" s="6" t="s">
        <v>54</v>
      </c>
    </row>
    <row r="10" spans="1:10" x14ac:dyDescent="0.25">
      <c r="A10" s="7" t="s">
        <v>8</v>
      </c>
      <c r="B10" s="7"/>
      <c r="C10" s="8" t="s">
        <v>16</v>
      </c>
      <c r="D10" s="8" t="s">
        <v>16</v>
      </c>
      <c r="E10" s="8" t="s">
        <v>16</v>
      </c>
      <c r="F10" s="8" t="s">
        <v>16</v>
      </c>
      <c r="G10" s="8" t="s">
        <v>16</v>
      </c>
      <c r="H10" s="8" t="s">
        <v>16</v>
      </c>
      <c r="I10" s="8" t="s">
        <v>17</v>
      </c>
    </row>
    <row r="11" spans="1:10" x14ac:dyDescent="0.25">
      <c r="A11" s="21" t="s">
        <v>18</v>
      </c>
      <c r="B11" s="9"/>
      <c r="C11" s="10"/>
      <c r="D11" s="11"/>
      <c r="E11" s="11"/>
      <c r="F11" s="11"/>
      <c r="G11" s="11"/>
      <c r="H11" s="11"/>
      <c r="I11" s="11"/>
    </row>
    <row r="12" spans="1:10" x14ac:dyDescent="0.25">
      <c r="A12" s="22">
        <v>1805</v>
      </c>
      <c r="B12" s="23" t="s">
        <v>0</v>
      </c>
      <c r="C12" s="12">
        <v>0</v>
      </c>
      <c r="D12" s="12">
        <v>0</v>
      </c>
      <c r="E12" s="12">
        <v>68736</v>
      </c>
      <c r="F12" s="12">
        <v>0</v>
      </c>
      <c r="G12" s="12">
        <v>0</v>
      </c>
      <c r="H12" s="13">
        <v>0</v>
      </c>
      <c r="I12" s="13">
        <v>0</v>
      </c>
    </row>
    <row r="13" spans="1:10" x14ac:dyDescent="0.25">
      <c r="A13" s="22">
        <v>1820</v>
      </c>
      <c r="B13" s="24" t="s">
        <v>21</v>
      </c>
      <c r="C13" s="16">
        <v>26456.445735223024</v>
      </c>
      <c r="D13" s="16">
        <v>36047.665449693624</v>
      </c>
      <c r="E13" s="16">
        <v>165367.36963818077</v>
      </c>
      <c r="F13" s="16">
        <v>30247.172843738401</v>
      </c>
      <c r="G13" s="16">
        <v>3084348.6985896928</v>
      </c>
      <c r="H13" s="17">
        <v>192500</v>
      </c>
      <c r="I13" s="17">
        <v>168600</v>
      </c>
    </row>
    <row r="14" spans="1:10" x14ac:dyDescent="0.25">
      <c r="A14" s="22">
        <v>1830</v>
      </c>
      <c r="B14" s="24" t="s">
        <v>22</v>
      </c>
      <c r="C14" s="16">
        <v>0</v>
      </c>
      <c r="D14" s="16">
        <v>2402.8479214407112</v>
      </c>
      <c r="E14" s="16">
        <v>29039.790839788475</v>
      </c>
      <c r="F14" s="16">
        <v>0</v>
      </c>
      <c r="G14" s="16">
        <v>0</v>
      </c>
      <c r="H14" s="17">
        <v>0</v>
      </c>
      <c r="I14" s="17">
        <v>0</v>
      </c>
    </row>
    <row r="15" spans="1:10" x14ac:dyDescent="0.25">
      <c r="A15" s="22">
        <v>1835</v>
      </c>
      <c r="B15" s="24" t="s">
        <v>23</v>
      </c>
      <c r="C15" s="16">
        <v>0</v>
      </c>
      <c r="D15" s="16">
        <v>46331.408679590881</v>
      </c>
      <c r="E15" s="16">
        <v>118985.35925030134</v>
      </c>
      <c r="F15" s="16">
        <v>0</v>
      </c>
      <c r="G15" s="16">
        <v>0</v>
      </c>
      <c r="H15" s="17">
        <v>0</v>
      </c>
      <c r="I15" s="17">
        <v>0</v>
      </c>
    </row>
    <row r="16" spans="1:10" x14ac:dyDescent="0.25">
      <c r="A16" s="22">
        <v>1840</v>
      </c>
      <c r="B16" s="24" t="s">
        <v>24</v>
      </c>
      <c r="C16" s="16">
        <v>0</v>
      </c>
      <c r="D16" s="16">
        <v>737900.24931540014</v>
      </c>
      <c r="E16" s="16">
        <v>797463.28517257271</v>
      </c>
      <c r="F16" s="16">
        <v>27462.216190857162</v>
      </c>
      <c r="G16" s="16">
        <v>15599.806493160846</v>
      </c>
      <c r="H16" s="17">
        <v>0</v>
      </c>
      <c r="I16" s="17">
        <v>0</v>
      </c>
    </row>
    <row r="17" spans="1:9" x14ac:dyDescent="0.25">
      <c r="A17" s="22">
        <v>1845</v>
      </c>
      <c r="B17" s="24" t="s">
        <v>25</v>
      </c>
      <c r="C17" s="16">
        <v>0</v>
      </c>
      <c r="D17" s="16">
        <v>0</v>
      </c>
      <c r="E17" s="16">
        <v>640558.61665747396</v>
      </c>
      <c r="F17" s="16">
        <v>511970.95990808296</v>
      </c>
      <c r="G17" s="16">
        <v>117948.13844812516</v>
      </c>
      <c r="H17" s="17">
        <v>37500</v>
      </c>
      <c r="I17" s="17">
        <v>32900</v>
      </c>
    </row>
    <row r="18" spans="1:9" x14ac:dyDescent="0.25">
      <c r="A18" s="22">
        <v>1850</v>
      </c>
      <c r="B18" s="24" t="s">
        <v>26</v>
      </c>
      <c r="C18" s="16">
        <v>0</v>
      </c>
      <c r="D18" s="16">
        <v>868312.45178592228</v>
      </c>
      <c r="E18" s="16">
        <v>212401.79388605445</v>
      </c>
      <c r="F18" s="16">
        <v>-5415.2123823675793</v>
      </c>
      <c r="G18" s="16">
        <v>0</v>
      </c>
      <c r="H18" s="17">
        <v>0</v>
      </c>
      <c r="I18" s="17">
        <v>0</v>
      </c>
    </row>
    <row r="19" spans="1:9" x14ac:dyDescent="0.25">
      <c r="A19" s="22">
        <v>1855</v>
      </c>
      <c r="B19" s="24" t="s">
        <v>27</v>
      </c>
      <c r="C19" s="16">
        <v>0</v>
      </c>
      <c r="D19" s="16">
        <v>0</v>
      </c>
      <c r="E19" s="16">
        <v>54.549452805184309</v>
      </c>
      <c r="F19" s="16">
        <v>0</v>
      </c>
      <c r="G19" s="16">
        <v>0</v>
      </c>
      <c r="H19" s="17">
        <v>0</v>
      </c>
      <c r="I19" s="17">
        <v>0</v>
      </c>
    </row>
    <row r="20" spans="1:9" x14ac:dyDescent="0.25">
      <c r="A20" s="22">
        <v>1908</v>
      </c>
      <c r="B20" s="24" t="s">
        <v>29</v>
      </c>
      <c r="C20" s="16">
        <v>0</v>
      </c>
      <c r="D20" s="16">
        <v>0</v>
      </c>
      <c r="E20" s="16">
        <v>0</v>
      </c>
      <c r="F20" s="16">
        <v>0</v>
      </c>
      <c r="G20" s="16">
        <v>63632.510018083216</v>
      </c>
      <c r="H20" s="17">
        <v>0</v>
      </c>
      <c r="I20" s="17">
        <v>0</v>
      </c>
    </row>
    <row r="21" spans="1:9" x14ac:dyDescent="0.25">
      <c r="A21" s="22">
        <v>1980</v>
      </c>
      <c r="B21" s="24" t="s">
        <v>39</v>
      </c>
      <c r="C21" s="16">
        <v>5.5423721859652968</v>
      </c>
      <c r="D21" s="16">
        <v>832.07184759043503</v>
      </c>
      <c r="E21" s="16">
        <v>9373.1236415195417</v>
      </c>
      <c r="F21" s="16">
        <v>62057.127116873482</v>
      </c>
      <c r="G21" s="16">
        <v>129808.1649756109</v>
      </c>
      <c r="H21" s="17">
        <v>20000</v>
      </c>
      <c r="I21" s="17">
        <v>17500</v>
      </c>
    </row>
    <row r="22" spans="1:9" ht="4.2" customHeight="1" x14ac:dyDescent="0.25">
      <c r="A22" s="9"/>
      <c r="B22" s="20"/>
      <c r="C22" s="16"/>
      <c r="D22" s="17"/>
      <c r="E22" s="17"/>
      <c r="F22" s="17"/>
      <c r="G22" s="17"/>
      <c r="H22" s="17"/>
      <c r="I22" s="17"/>
    </row>
    <row r="23" spans="1:9" x14ac:dyDescent="0.25">
      <c r="A23" s="18" t="s">
        <v>9</v>
      </c>
      <c r="B23" s="18"/>
      <c r="C23" s="10">
        <f t="shared" ref="C23:I23" si="0">SUM(C12:C22)</f>
        <v>26461.98810740899</v>
      </c>
      <c r="D23" s="10">
        <f t="shared" si="0"/>
        <v>1691826.694999638</v>
      </c>
      <c r="E23" s="10">
        <f t="shared" si="0"/>
        <v>2041979.8885386966</v>
      </c>
      <c r="F23" s="10">
        <f t="shared" si="0"/>
        <v>626322.26367718447</v>
      </c>
      <c r="G23" s="10">
        <f t="shared" si="0"/>
        <v>3411337.3185246731</v>
      </c>
      <c r="H23" s="10">
        <f t="shared" si="0"/>
        <v>250000</v>
      </c>
      <c r="I23" s="10">
        <f t="shared" si="0"/>
        <v>219000</v>
      </c>
    </row>
    <row r="24" spans="1:9" x14ac:dyDescent="0.25">
      <c r="A24" s="21" t="s">
        <v>40</v>
      </c>
      <c r="B24" s="9"/>
      <c r="C24" s="10"/>
      <c r="D24" s="11"/>
      <c r="E24" s="11"/>
      <c r="F24" s="11"/>
      <c r="G24" s="11"/>
      <c r="H24" s="11"/>
      <c r="I24" s="11"/>
    </row>
    <row r="25" spans="1:9" x14ac:dyDescent="0.25">
      <c r="A25" s="22">
        <v>1806</v>
      </c>
      <c r="B25" s="22" t="s">
        <v>19</v>
      </c>
      <c r="C25" s="14">
        <v>0</v>
      </c>
      <c r="D25" s="14">
        <v>1401.4561063075691</v>
      </c>
      <c r="E25" s="14">
        <v>0</v>
      </c>
      <c r="F25" s="14">
        <v>0</v>
      </c>
      <c r="G25" s="14">
        <v>0</v>
      </c>
      <c r="H25" s="15">
        <v>0</v>
      </c>
      <c r="I25" s="15">
        <v>0</v>
      </c>
    </row>
    <row r="26" spans="1:9" x14ac:dyDescent="0.25">
      <c r="A26" s="22">
        <v>1820</v>
      </c>
      <c r="B26" s="24" t="s">
        <v>21</v>
      </c>
      <c r="C26" s="16">
        <v>18225.478208561617</v>
      </c>
      <c r="D26" s="16">
        <v>0</v>
      </c>
      <c r="E26" s="16">
        <v>0</v>
      </c>
      <c r="F26" s="16">
        <v>0</v>
      </c>
      <c r="G26" s="16">
        <v>0</v>
      </c>
      <c r="H26" s="17">
        <v>0</v>
      </c>
      <c r="I26" s="17">
        <v>0</v>
      </c>
    </row>
    <row r="27" spans="1:9" x14ac:dyDescent="0.25">
      <c r="A27" s="22">
        <v>1830</v>
      </c>
      <c r="B27" s="24" t="s">
        <v>22</v>
      </c>
      <c r="C27" s="16">
        <v>0</v>
      </c>
      <c r="D27" s="16">
        <v>0</v>
      </c>
      <c r="E27" s="16">
        <v>7832.5997711871159</v>
      </c>
      <c r="F27" s="16">
        <v>3560.7468503240061</v>
      </c>
      <c r="G27" s="16">
        <v>11897.402371399239</v>
      </c>
      <c r="H27" s="17">
        <v>0</v>
      </c>
      <c r="I27" s="17">
        <v>0</v>
      </c>
    </row>
    <row r="28" spans="1:9" x14ac:dyDescent="0.25">
      <c r="A28" s="22">
        <v>1835</v>
      </c>
      <c r="B28" s="24" t="s">
        <v>23</v>
      </c>
      <c r="C28" s="16">
        <v>0</v>
      </c>
      <c r="D28" s="16">
        <v>0</v>
      </c>
      <c r="E28" s="16">
        <v>6046.7969770412756</v>
      </c>
      <c r="F28" s="16">
        <v>5239.5981684794806</v>
      </c>
      <c r="G28" s="16">
        <v>10038.217541610738</v>
      </c>
      <c r="H28" s="17">
        <v>0</v>
      </c>
      <c r="I28" s="17">
        <v>0</v>
      </c>
    </row>
    <row r="29" spans="1:9" x14ac:dyDescent="0.25">
      <c r="A29" s="22">
        <v>1840</v>
      </c>
      <c r="B29" s="24" t="s">
        <v>24</v>
      </c>
      <c r="C29" s="16">
        <v>577373.32971280813</v>
      </c>
      <c r="D29" s="16">
        <v>895716.80536267615</v>
      </c>
      <c r="E29" s="16">
        <v>464972.72139605123</v>
      </c>
      <c r="F29" s="16">
        <v>274635.5602208015</v>
      </c>
      <c r="G29" s="16">
        <v>489408.29993426322</v>
      </c>
      <c r="H29" s="17">
        <v>758000</v>
      </c>
      <c r="I29" s="17">
        <v>669200</v>
      </c>
    </row>
    <row r="30" spans="1:9" x14ac:dyDescent="0.25">
      <c r="A30" s="22">
        <v>1845</v>
      </c>
      <c r="B30" s="24" t="s">
        <v>25</v>
      </c>
      <c r="C30" s="16">
        <v>531736.30149043503</v>
      </c>
      <c r="D30" s="16">
        <v>961041.7037744316</v>
      </c>
      <c r="E30" s="16">
        <v>704076.77434387221</v>
      </c>
      <c r="F30" s="16">
        <v>1167219.0828980049</v>
      </c>
      <c r="G30" s="16">
        <v>2210359.521857453</v>
      </c>
      <c r="H30" s="17">
        <v>2449000</v>
      </c>
      <c r="I30" s="17">
        <v>2162200</v>
      </c>
    </row>
    <row r="31" spans="1:9" x14ac:dyDescent="0.25">
      <c r="A31" s="22">
        <v>1850</v>
      </c>
      <c r="B31" s="24" t="s">
        <v>26</v>
      </c>
      <c r="C31" s="16">
        <v>1746503.1931130551</v>
      </c>
      <c r="D31" s="16">
        <v>1741685.054662802</v>
      </c>
      <c r="E31" s="16">
        <v>973627.7294373021</v>
      </c>
      <c r="F31" s="16">
        <v>1604000.6774810236</v>
      </c>
      <c r="G31" s="16">
        <v>1882436.61445499</v>
      </c>
      <c r="H31" s="17">
        <v>3254000</v>
      </c>
      <c r="I31" s="17">
        <v>2683000</v>
      </c>
    </row>
    <row r="32" spans="1:9" x14ac:dyDescent="0.25">
      <c r="A32" s="22">
        <v>1855</v>
      </c>
      <c r="B32" s="24" t="s">
        <v>27</v>
      </c>
      <c r="C32" s="16">
        <v>7055.8428529856483</v>
      </c>
      <c r="D32" s="16">
        <v>16571.471117989066</v>
      </c>
      <c r="E32" s="16">
        <v>25478.775532015829</v>
      </c>
      <c r="F32" s="16">
        <v>59601.464240370464</v>
      </c>
      <c r="G32" s="16">
        <v>124895.9782453868</v>
      </c>
      <c r="H32" s="17">
        <v>0</v>
      </c>
      <c r="I32" s="17">
        <v>0</v>
      </c>
    </row>
    <row r="33" spans="1:9" ht="4.2" customHeight="1" x14ac:dyDescent="0.25">
      <c r="A33" s="9"/>
      <c r="B33" s="20"/>
      <c r="C33" s="16"/>
      <c r="D33" s="17"/>
      <c r="E33" s="17"/>
      <c r="F33" s="17"/>
      <c r="G33" s="17"/>
      <c r="H33" s="17"/>
      <c r="I33" s="17"/>
    </row>
    <row r="34" spans="1:9" x14ac:dyDescent="0.25">
      <c r="A34" s="18" t="s">
        <v>9</v>
      </c>
      <c r="B34" s="18"/>
      <c r="C34" s="10">
        <f t="shared" ref="C34:I34" si="1">SUM(C25:C33)</f>
        <v>2880894.1453778455</v>
      </c>
      <c r="D34" s="10">
        <f t="shared" si="1"/>
        <v>3616416.4910242064</v>
      </c>
      <c r="E34" s="10">
        <f t="shared" si="1"/>
        <v>2182035.3974574693</v>
      </c>
      <c r="F34" s="10">
        <f t="shared" si="1"/>
        <v>3114257.1298590037</v>
      </c>
      <c r="G34" s="10">
        <f t="shared" si="1"/>
        <v>4729036.034405103</v>
      </c>
      <c r="H34" s="10">
        <f t="shared" si="1"/>
        <v>6461000</v>
      </c>
      <c r="I34" s="10">
        <f t="shared" si="1"/>
        <v>5514400</v>
      </c>
    </row>
    <row r="35" spans="1:9" x14ac:dyDescent="0.25">
      <c r="A35" s="21" t="s">
        <v>41</v>
      </c>
      <c r="B35" s="9"/>
      <c r="C35" s="10"/>
      <c r="D35" s="11"/>
      <c r="E35" s="11"/>
      <c r="F35" s="11"/>
      <c r="G35" s="11"/>
      <c r="H35" s="11"/>
      <c r="I35" s="11"/>
    </row>
    <row r="36" spans="1:9" x14ac:dyDescent="0.25">
      <c r="A36" s="22">
        <v>1806</v>
      </c>
      <c r="B36" s="22" t="s">
        <v>19</v>
      </c>
      <c r="C36" s="14">
        <v>8162</v>
      </c>
      <c r="D36" s="14">
        <v>14541.543893692431</v>
      </c>
      <c r="E36" s="14">
        <v>0</v>
      </c>
      <c r="F36" s="14">
        <v>0</v>
      </c>
      <c r="G36" s="14">
        <v>0</v>
      </c>
      <c r="H36" s="15">
        <v>0</v>
      </c>
      <c r="I36" s="15">
        <v>0</v>
      </c>
    </row>
    <row r="37" spans="1:9" x14ac:dyDescent="0.25">
      <c r="A37" s="22">
        <v>1820</v>
      </c>
      <c r="B37" s="24" t="s">
        <v>21</v>
      </c>
      <c r="C37" s="16">
        <v>288391.07605621539</v>
      </c>
      <c r="D37" s="16">
        <v>619229.2268101814</v>
      </c>
      <c r="E37" s="16">
        <v>0</v>
      </c>
      <c r="F37" s="16">
        <v>55.827156261599981</v>
      </c>
      <c r="G37" s="16">
        <v>423.48207022733277</v>
      </c>
      <c r="H37" s="17">
        <v>0</v>
      </c>
      <c r="I37" s="17">
        <v>0</v>
      </c>
    </row>
    <row r="38" spans="1:9" x14ac:dyDescent="0.25">
      <c r="A38" s="22">
        <v>1830</v>
      </c>
      <c r="B38" s="24" t="s">
        <v>22</v>
      </c>
      <c r="C38" s="16">
        <v>1134765.0914450795</v>
      </c>
      <c r="D38" s="16">
        <v>1039781.8033768081</v>
      </c>
      <c r="E38" s="16">
        <v>116405.21215514943</v>
      </c>
      <c r="F38" s="16">
        <v>162288.70248204554</v>
      </c>
      <c r="G38" s="16">
        <v>442303.22864563164</v>
      </c>
      <c r="H38" s="17">
        <v>123000</v>
      </c>
      <c r="I38" s="17">
        <v>146000</v>
      </c>
    </row>
    <row r="39" spans="1:9" x14ac:dyDescent="0.25">
      <c r="A39" s="22">
        <v>1835</v>
      </c>
      <c r="B39" s="24" t="s">
        <v>23</v>
      </c>
      <c r="C39" s="16">
        <v>2488925.9594028457</v>
      </c>
      <c r="D39" s="16">
        <v>2775631.7601315719</v>
      </c>
      <c r="E39" s="16">
        <v>198643.95072772092</v>
      </c>
      <c r="F39" s="16">
        <v>605053.08006089064</v>
      </c>
      <c r="G39" s="16">
        <v>870458.13304998772</v>
      </c>
      <c r="H39" s="17">
        <v>442800</v>
      </c>
      <c r="I39" s="17">
        <v>525300</v>
      </c>
    </row>
    <row r="40" spans="1:9" x14ac:dyDescent="0.25">
      <c r="A40" s="22">
        <v>1840</v>
      </c>
      <c r="B40" s="24" t="s">
        <v>24</v>
      </c>
      <c r="C40" s="16">
        <v>630752.11308895505</v>
      </c>
      <c r="D40" s="16">
        <v>334137.66886089585</v>
      </c>
      <c r="E40" s="16">
        <v>31075.620008694488</v>
      </c>
      <c r="F40" s="16">
        <v>56423.157397065974</v>
      </c>
      <c r="G40" s="16">
        <v>54810.343812106788</v>
      </c>
      <c r="H40" s="17">
        <v>41000</v>
      </c>
      <c r="I40" s="17">
        <v>48700</v>
      </c>
    </row>
    <row r="41" spans="1:9" x14ac:dyDescent="0.25">
      <c r="A41" s="22">
        <v>1845</v>
      </c>
      <c r="B41" s="24" t="s">
        <v>25</v>
      </c>
      <c r="C41" s="16">
        <v>516459.45724011818</v>
      </c>
      <c r="D41" s="16">
        <v>685034.01929974952</v>
      </c>
      <c r="E41" s="16">
        <v>444454.52356263244</v>
      </c>
      <c r="F41" s="16">
        <v>148297.29469437036</v>
      </c>
      <c r="G41" s="16">
        <v>118844.59540722732</v>
      </c>
      <c r="H41" s="17">
        <v>106600</v>
      </c>
      <c r="I41" s="17">
        <v>126500</v>
      </c>
    </row>
    <row r="42" spans="1:9" x14ac:dyDescent="0.25">
      <c r="A42" s="22">
        <v>1850</v>
      </c>
      <c r="B42" s="24" t="s">
        <v>26</v>
      </c>
      <c r="C42" s="16">
        <v>389388.29523676145</v>
      </c>
      <c r="D42" s="16">
        <v>603962.65407268924</v>
      </c>
      <c r="E42" s="16">
        <v>356864.88517544157</v>
      </c>
      <c r="F42" s="16">
        <v>154369.05494822635</v>
      </c>
      <c r="G42" s="16">
        <v>322207.32022162713</v>
      </c>
      <c r="H42" s="17">
        <v>106600</v>
      </c>
      <c r="I42" s="17">
        <v>126500</v>
      </c>
    </row>
    <row r="43" spans="1:9" x14ac:dyDescent="0.25">
      <c r="A43" s="22">
        <v>1855</v>
      </c>
      <c r="B43" s="24" t="s">
        <v>27</v>
      </c>
      <c r="C43" s="16">
        <v>29489.858146135011</v>
      </c>
      <c r="D43" s="16">
        <v>49515.912437344727</v>
      </c>
      <c r="E43" s="16">
        <v>9024.8997176525027</v>
      </c>
      <c r="F43" s="16">
        <v>12044.614376767311</v>
      </c>
      <c r="G43" s="16">
        <v>27454.061914362675</v>
      </c>
      <c r="H43" s="17">
        <v>0</v>
      </c>
      <c r="I43" s="17">
        <v>0</v>
      </c>
    </row>
    <row r="44" spans="1:9" x14ac:dyDescent="0.25">
      <c r="A44" s="22">
        <v>1860</v>
      </c>
      <c r="B44" s="24" t="s">
        <v>28</v>
      </c>
      <c r="C44" s="16">
        <v>48342.766941212918</v>
      </c>
      <c r="D44" s="16">
        <v>0</v>
      </c>
      <c r="E44" s="16">
        <v>25492.871149541326</v>
      </c>
      <c r="F44" s="16">
        <v>0</v>
      </c>
      <c r="G44" s="16">
        <v>822.18281062591734</v>
      </c>
      <c r="H44" s="17">
        <v>0</v>
      </c>
      <c r="I44" s="17">
        <v>0</v>
      </c>
    </row>
    <row r="45" spans="1:9" x14ac:dyDescent="0.25">
      <c r="A45" s="22">
        <v>1925</v>
      </c>
      <c r="B45" s="24" t="s">
        <v>32</v>
      </c>
      <c r="C45" s="16">
        <v>6465.3406145783492</v>
      </c>
      <c r="D45" s="16">
        <v>0</v>
      </c>
      <c r="E45" s="16">
        <v>0</v>
      </c>
      <c r="F45" s="16">
        <v>0</v>
      </c>
      <c r="G45" s="16">
        <v>0</v>
      </c>
      <c r="H45" s="17">
        <v>0</v>
      </c>
      <c r="I45" s="17">
        <v>0</v>
      </c>
    </row>
    <row r="46" spans="1:9" x14ac:dyDescent="0.25">
      <c r="A46" s="22">
        <v>1980</v>
      </c>
      <c r="B46" s="24" t="s">
        <v>39</v>
      </c>
      <c r="C46" s="16">
        <v>1546.2423258761851</v>
      </c>
      <c r="D46" s="16">
        <v>58262.545488315824</v>
      </c>
      <c r="E46" s="16">
        <v>2515.0075031672609</v>
      </c>
      <c r="F46" s="16">
        <v>7279.9788843722254</v>
      </c>
      <c r="G46" s="16">
        <v>8121.2720682035297</v>
      </c>
      <c r="H46" s="17">
        <v>0</v>
      </c>
      <c r="I46" s="17">
        <v>0</v>
      </c>
    </row>
    <row r="47" spans="1:9" ht="4.2" customHeight="1" x14ac:dyDescent="0.25">
      <c r="A47" s="9"/>
      <c r="B47" s="20"/>
      <c r="C47" s="16"/>
      <c r="D47" s="17"/>
      <c r="E47" s="17"/>
      <c r="F47" s="17"/>
      <c r="G47" s="17"/>
      <c r="H47" s="17"/>
      <c r="I47" s="17"/>
    </row>
    <row r="48" spans="1:9" x14ac:dyDescent="0.25">
      <c r="A48" s="18" t="s">
        <v>9</v>
      </c>
      <c r="B48" s="18"/>
      <c r="C48" s="10">
        <f t="shared" ref="C48:I48" si="2">SUM(C36:C47)</f>
        <v>5542688.2004977772</v>
      </c>
      <c r="D48" s="10">
        <f t="shared" si="2"/>
        <v>6180097.1343712481</v>
      </c>
      <c r="E48" s="10">
        <f t="shared" si="2"/>
        <v>1184476.97</v>
      </c>
      <c r="F48" s="10">
        <f t="shared" si="2"/>
        <v>1145811.71</v>
      </c>
      <c r="G48" s="10">
        <f t="shared" si="2"/>
        <v>1845444.62</v>
      </c>
      <c r="H48" s="10">
        <f t="shared" si="2"/>
        <v>820000</v>
      </c>
      <c r="I48" s="10">
        <f t="shared" si="2"/>
        <v>973000</v>
      </c>
    </row>
    <row r="49" spans="1:9" x14ac:dyDescent="0.25">
      <c r="A49" s="21" t="s">
        <v>44</v>
      </c>
      <c r="B49" s="9"/>
      <c r="C49" s="10"/>
      <c r="D49" s="11"/>
      <c r="E49" s="11"/>
      <c r="F49" s="11"/>
      <c r="G49" s="11"/>
      <c r="H49" s="11"/>
      <c r="I49" s="11"/>
    </row>
    <row r="50" spans="1:9" x14ac:dyDescent="0.25">
      <c r="A50" s="22">
        <v>1830</v>
      </c>
      <c r="B50" s="24" t="s">
        <v>22</v>
      </c>
      <c r="C50" s="16">
        <v>99662.728620168491</v>
      </c>
      <c r="D50" s="16">
        <v>157838.80075311978</v>
      </c>
      <c r="E50" s="16">
        <v>24123.316866500903</v>
      </c>
      <c r="F50" s="16">
        <v>163808.00885303531</v>
      </c>
      <c r="G50" s="16">
        <v>140552.42068598379</v>
      </c>
      <c r="H50" s="17">
        <v>237200</v>
      </c>
      <c r="I50" s="17">
        <v>160600</v>
      </c>
    </row>
    <row r="51" spans="1:9" x14ac:dyDescent="0.25">
      <c r="A51" s="22">
        <v>1835</v>
      </c>
      <c r="B51" s="24" t="s">
        <v>23</v>
      </c>
      <c r="C51" s="16">
        <v>144302.44925567348</v>
      </c>
      <c r="D51" s="16">
        <v>145032.6480006802</v>
      </c>
      <c r="E51" s="16">
        <v>8422.866582951352</v>
      </c>
      <c r="F51" s="16">
        <v>269431.09065657004</v>
      </c>
      <c r="G51" s="16">
        <v>113553.22101095231</v>
      </c>
      <c r="H51" s="17">
        <v>593000</v>
      </c>
      <c r="I51" s="17">
        <v>401500</v>
      </c>
    </row>
    <row r="52" spans="1:9" x14ac:dyDescent="0.25">
      <c r="A52" s="22">
        <v>1840</v>
      </c>
      <c r="B52" s="24" t="s">
        <v>24</v>
      </c>
      <c r="C52" s="16">
        <v>451110.43703070836</v>
      </c>
      <c r="D52" s="16">
        <v>70384.135253451997</v>
      </c>
      <c r="E52" s="16">
        <v>148490.9504596091</v>
      </c>
      <c r="F52" s="16">
        <v>35247.616769622487</v>
      </c>
      <c r="G52" s="16">
        <v>22060.73702044685</v>
      </c>
      <c r="H52" s="17">
        <v>130500</v>
      </c>
      <c r="I52" s="17">
        <v>88300</v>
      </c>
    </row>
    <row r="53" spans="1:9" x14ac:dyDescent="0.25">
      <c r="A53" s="22">
        <v>1845</v>
      </c>
      <c r="B53" s="24" t="s">
        <v>25</v>
      </c>
      <c r="C53" s="16">
        <v>172678.77170222314</v>
      </c>
      <c r="D53" s="16">
        <v>66519.642836167972</v>
      </c>
      <c r="E53" s="16">
        <v>4835.6490468103902</v>
      </c>
      <c r="F53" s="16">
        <v>61970.391674687824</v>
      </c>
      <c r="G53" s="16">
        <v>12241.413119026189</v>
      </c>
      <c r="H53" s="17">
        <v>142300</v>
      </c>
      <c r="I53" s="17">
        <v>96400</v>
      </c>
    </row>
    <row r="54" spans="1:9" x14ac:dyDescent="0.25">
      <c r="A54" s="22">
        <v>1850</v>
      </c>
      <c r="B54" s="24" t="s">
        <v>26</v>
      </c>
      <c r="C54" s="16">
        <v>90428.203187960098</v>
      </c>
      <c r="D54" s="16">
        <v>27200.17096775195</v>
      </c>
      <c r="E54" s="16">
        <v>3672.4931950073369</v>
      </c>
      <c r="F54" s="16">
        <v>35623.113275442585</v>
      </c>
      <c r="G54" s="16">
        <v>28944.5568568569</v>
      </c>
      <c r="H54" s="17">
        <v>83000</v>
      </c>
      <c r="I54" s="17">
        <v>56200</v>
      </c>
    </row>
    <row r="55" spans="1:9" x14ac:dyDescent="0.25">
      <c r="A55" s="22">
        <v>1855</v>
      </c>
      <c r="B55" s="24" t="s">
        <v>27</v>
      </c>
      <c r="C55" s="16">
        <v>123.89020326640184</v>
      </c>
      <c r="D55" s="16">
        <v>606.07191975857143</v>
      </c>
      <c r="E55" s="16">
        <v>354.0938491209302</v>
      </c>
      <c r="F55" s="16">
        <v>24029.66986308416</v>
      </c>
      <c r="G55" s="16">
        <v>23014.261306733977</v>
      </c>
      <c r="H55" s="17">
        <v>0</v>
      </c>
      <c r="I55" s="17">
        <v>0</v>
      </c>
    </row>
    <row r="56" spans="1:9" x14ac:dyDescent="0.25">
      <c r="A56" s="22">
        <v>1860</v>
      </c>
      <c r="B56" s="24" t="s">
        <v>28</v>
      </c>
      <c r="C56" s="16">
        <v>0</v>
      </c>
      <c r="D56" s="16">
        <v>1376.850269069492</v>
      </c>
      <c r="E56" s="16">
        <v>0</v>
      </c>
      <c r="F56" s="16">
        <v>0</v>
      </c>
      <c r="G56" s="16">
        <v>0</v>
      </c>
      <c r="H56" s="17">
        <v>0</v>
      </c>
      <c r="I56" s="17">
        <v>0</v>
      </c>
    </row>
    <row r="57" spans="1:9" x14ac:dyDescent="0.25">
      <c r="A57" s="22">
        <v>1980</v>
      </c>
      <c r="B57" s="24" t="s">
        <v>39</v>
      </c>
      <c r="C57" s="16">
        <v>0</v>
      </c>
      <c r="D57" s="16">
        <v>0</v>
      </c>
      <c r="E57" s="16">
        <v>0</v>
      </c>
      <c r="F57" s="16">
        <v>671.06890755764448</v>
      </c>
      <c r="G57" s="16">
        <v>0</v>
      </c>
      <c r="H57" s="17">
        <v>0</v>
      </c>
      <c r="I57" s="17">
        <v>0</v>
      </c>
    </row>
    <row r="58" spans="1:9" ht="4.2" customHeight="1" x14ac:dyDescent="0.25">
      <c r="A58" s="9"/>
      <c r="B58" s="20"/>
      <c r="C58" s="16"/>
      <c r="D58" s="17"/>
      <c r="E58" s="17"/>
      <c r="F58" s="17"/>
      <c r="G58" s="17"/>
      <c r="H58" s="17"/>
      <c r="I58" s="17"/>
    </row>
    <row r="59" spans="1:9" x14ac:dyDescent="0.25">
      <c r="A59" s="18" t="s">
        <v>9</v>
      </c>
      <c r="B59" s="18"/>
      <c r="C59" s="10">
        <f t="shared" ref="C59:I59" si="3">SUM(C50:C58)</f>
        <v>958306.48</v>
      </c>
      <c r="D59" s="10">
        <f t="shared" si="3"/>
        <v>468958.31999999995</v>
      </c>
      <c r="E59" s="10">
        <f t="shared" si="3"/>
        <v>189899.37000000002</v>
      </c>
      <c r="F59" s="10">
        <f t="shared" si="3"/>
        <v>590780.96000000008</v>
      </c>
      <c r="G59" s="10">
        <f t="shared" si="3"/>
        <v>340366.61000000004</v>
      </c>
      <c r="H59" s="10">
        <f t="shared" si="3"/>
        <v>1186000</v>
      </c>
      <c r="I59" s="10">
        <f t="shared" si="3"/>
        <v>803000</v>
      </c>
    </row>
    <row r="60" spans="1:9" x14ac:dyDescent="0.25">
      <c r="A60" s="21" t="s">
        <v>45</v>
      </c>
      <c r="B60" s="9"/>
      <c r="C60" s="10"/>
      <c r="D60" s="11"/>
      <c r="E60" s="11"/>
      <c r="F60" s="11"/>
      <c r="G60" s="11"/>
      <c r="H60" s="11"/>
      <c r="I60" s="11"/>
    </row>
    <row r="61" spans="1:9" x14ac:dyDescent="0.25">
      <c r="A61" s="22">
        <v>1806</v>
      </c>
      <c r="B61" s="22" t="s">
        <v>19</v>
      </c>
      <c r="C61" s="14">
        <v>0</v>
      </c>
      <c r="D61" s="14">
        <v>0</v>
      </c>
      <c r="E61" s="14">
        <v>12279.765304307275</v>
      </c>
      <c r="F61" s="14">
        <v>-7828.2875729990592</v>
      </c>
      <c r="G61" s="14">
        <v>0</v>
      </c>
      <c r="H61" s="15">
        <v>0</v>
      </c>
      <c r="I61" s="15">
        <v>0</v>
      </c>
    </row>
    <row r="62" spans="1:9" x14ac:dyDescent="0.25">
      <c r="A62" s="22">
        <v>1820</v>
      </c>
      <c r="B62" s="24" t="s">
        <v>21</v>
      </c>
      <c r="C62" s="16">
        <v>0</v>
      </c>
      <c r="D62" s="16">
        <v>0</v>
      </c>
      <c r="E62" s="16">
        <v>1930.6303618192326</v>
      </c>
      <c r="F62" s="16">
        <v>0</v>
      </c>
      <c r="G62" s="16">
        <v>0</v>
      </c>
      <c r="H62" s="17">
        <v>0</v>
      </c>
      <c r="I62" s="17">
        <v>0</v>
      </c>
    </row>
    <row r="63" spans="1:9" x14ac:dyDescent="0.25">
      <c r="A63" s="22">
        <v>1830</v>
      </c>
      <c r="B63" s="24" t="s">
        <v>22</v>
      </c>
      <c r="C63" s="16">
        <v>229210.10655048132</v>
      </c>
      <c r="D63" s="16">
        <v>169103.27633454799</v>
      </c>
      <c r="E63" s="16">
        <v>299685.51947355008</v>
      </c>
      <c r="F63" s="16">
        <v>213246.10501672677</v>
      </c>
      <c r="G63" s="16">
        <v>513862.85994271259</v>
      </c>
      <c r="H63" s="17">
        <v>241000</v>
      </c>
      <c r="I63" s="17">
        <v>233000</v>
      </c>
    </row>
    <row r="64" spans="1:9" x14ac:dyDescent="0.25">
      <c r="A64" s="22">
        <v>1835</v>
      </c>
      <c r="B64" s="24" t="s">
        <v>23</v>
      </c>
      <c r="C64" s="16">
        <v>332449.65823934827</v>
      </c>
      <c r="D64" s="16">
        <v>231544.32206495927</v>
      </c>
      <c r="E64" s="16">
        <v>319072.29297046887</v>
      </c>
      <c r="F64" s="16">
        <v>474825.84262480488</v>
      </c>
      <c r="G64" s="16">
        <v>844996.34223345225</v>
      </c>
      <c r="H64" s="17">
        <v>626500</v>
      </c>
      <c r="I64" s="17">
        <v>605700</v>
      </c>
    </row>
    <row r="65" spans="1:9" x14ac:dyDescent="0.25">
      <c r="A65" s="22">
        <v>1840</v>
      </c>
      <c r="B65" s="24" t="s">
        <v>24</v>
      </c>
      <c r="C65" s="16">
        <v>585861.40872170869</v>
      </c>
      <c r="D65" s="16">
        <v>761123.05713187275</v>
      </c>
      <c r="E65" s="16">
        <v>1647593.7103851472</v>
      </c>
      <c r="F65" s="16">
        <v>1540216.5192806022</v>
      </c>
      <c r="G65" s="16">
        <v>1551986.318370125</v>
      </c>
      <c r="H65" s="17">
        <v>1156500</v>
      </c>
      <c r="I65" s="17">
        <v>1118100</v>
      </c>
    </row>
    <row r="66" spans="1:9" x14ac:dyDescent="0.25">
      <c r="A66" s="22">
        <v>1845</v>
      </c>
      <c r="B66" s="24" t="s">
        <v>25</v>
      </c>
      <c r="C66" s="16">
        <v>1377792.3458284007</v>
      </c>
      <c r="D66" s="16">
        <v>1005151.3214263625</v>
      </c>
      <c r="E66" s="16">
        <v>1526689.6153731334</v>
      </c>
      <c r="F66" s="16">
        <v>1194375.7906950067</v>
      </c>
      <c r="G66" s="16">
        <v>1244885.9885560526</v>
      </c>
      <c r="H66" s="17">
        <v>915600</v>
      </c>
      <c r="I66" s="17">
        <v>885200</v>
      </c>
    </row>
    <row r="67" spans="1:9" x14ac:dyDescent="0.25">
      <c r="A67" s="22">
        <v>1850</v>
      </c>
      <c r="B67" s="24" t="s">
        <v>26</v>
      </c>
      <c r="C67" s="16">
        <v>1786933.8047807319</v>
      </c>
      <c r="D67" s="16">
        <v>2048074.8804235612</v>
      </c>
      <c r="E67" s="16">
        <v>1645445.525094281</v>
      </c>
      <c r="F67" s="16">
        <v>1656699.2592868931</v>
      </c>
      <c r="G67" s="16">
        <v>1206054.0667006099</v>
      </c>
      <c r="H67" s="17">
        <v>1060100</v>
      </c>
      <c r="I67" s="17">
        <v>1024900</v>
      </c>
    </row>
    <row r="68" spans="1:9" x14ac:dyDescent="0.25">
      <c r="A68" s="22">
        <v>1855</v>
      </c>
      <c r="B68" s="24" t="s">
        <v>27</v>
      </c>
      <c r="C68" s="16">
        <v>1310930.4131042447</v>
      </c>
      <c r="D68" s="16">
        <v>1521306.3501965362</v>
      </c>
      <c r="E68" s="16">
        <v>1050848.600350599</v>
      </c>
      <c r="F68" s="16">
        <v>1108168.0570310073</v>
      </c>
      <c r="G68" s="16">
        <v>1081582.170311396</v>
      </c>
      <c r="H68" s="17">
        <v>722900</v>
      </c>
      <c r="I68" s="17">
        <v>698900</v>
      </c>
    </row>
    <row r="69" spans="1:9" x14ac:dyDescent="0.25">
      <c r="A69" s="22">
        <v>1860</v>
      </c>
      <c r="B69" s="24" t="s">
        <v>28</v>
      </c>
      <c r="C69" s="16">
        <v>175170.45989997266</v>
      </c>
      <c r="D69" s="16">
        <v>145980.66900888045</v>
      </c>
      <c r="E69" s="16">
        <v>100449.42579247037</v>
      </c>
      <c r="F69" s="16">
        <v>133093.37099704554</v>
      </c>
      <c r="G69" s="16">
        <v>117383.91649747154</v>
      </c>
      <c r="H69" s="17">
        <v>96400</v>
      </c>
      <c r="I69" s="17">
        <v>93200</v>
      </c>
    </row>
    <row r="70" spans="1:9" x14ac:dyDescent="0.25">
      <c r="A70" s="22">
        <v>1980</v>
      </c>
      <c r="B70" s="24" t="s">
        <v>39</v>
      </c>
      <c r="C70" s="16">
        <v>0</v>
      </c>
      <c r="D70" s="16">
        <v>0</v>
      </c>
      <c r="E70" s="16">
        <v>27784.92386273613</v>
      </c>
      <c r="F70" s="16">
        <v>16219.91044670868</v>
      </c>
      <c r="G70" s="16">
        <v>35865.967907075385</v>
      </c>
      <c r="H70" s="17">
        <v>0</v>
      </c>
      <c r="I70" s="17">
        <v>0</v>
      </c>
    </row>
    <row r="71" spans="1:9" ht="4.2" customHeight="1" x14ac:dyDescent="0.25">
      <c r="A71" s="9"/>
      <c r="B71" s="20"/>
      <c r="C71" s="16"/>
      <c r="D71" s="17"/>
      <c r="E71" s="17"/>
      <c r="F71" s="17"/>
      <c r="G71" s="17"/>
      <c r="H71" s="17"/>
      <c r="I71" s="17"/>
    </row>
    <row r="72" spans="1:9" x14ac:dyDescent="0.25">
      <c r="A72" s="18" t="s">
        <v>9</v>
      </c>
      <c r="B72" s="18"/>
      <c r="C72" s="10">
        <f t="shared" ref="C72:I72" si="4">SUM(C61:C71)</f>
        <v>5798348.1971248873</v>
      </c>
      <c r="D72" s="10">
        <f t="shared" si="4"/>
        <v>5882283.8765867203</v>
      </c>
      <c r="E72" s="10">
        <f t="shared" si="4"/>
        <v>6631780.0089685125</v>
      </c>
      <c r="F72" s="10">
        <f t="shared" si="4"/>
        <v>6329016.5678057969</v>
      </c>
      <c r="G72" s="10">
        <f t="shared" si="4"/>
        <v>6596617.6305188956</v>
      </c>
      <c r="H72" s="10">
        <f t="shared" si="4"/>
        <v>4819000</v>
      </c>
      <c r="I72" s="10">
        <f t="shared" si="4"/>
        <v>4659000</v>
      </c>
    </row>
    <row r="73" spans="1:9" x14ac:dyDescent="0.25">
      <c r="A73" s="21" t="s">
        <v>42</v>
      </c>
      <c r="B73" s="9"/>
      <c r="C73" s="10"/>
      <c r="D73" s="11"/>
      <c r="E73" s="11"/>
      <c r="F73" s="11"/>
      <c r="G73" s="11"/>
      <c r="H73" s="11"/>
      <c r="I73" s="11"/>
    </row>
    <row r="74" spans="1:9" x14ac:dyDescent="0.25">
      <c r="A74" s="22">
        <v>1820</v>
      </c>
      <c r="B74" s="24" t="s">
        <v>21</v>
      </c>
      <c r="C74" s="16">
        <v>0</v>
      </c>
      <c r="D74" s="16">
        <v>105427.85647495557</v>
      </c>
      <c r="E74" s="16">
        <v>0</v>
      </c>
      <c r="F74" s="16">
        <v>0</v>
      </c>
      <c r="G74" s="16">
        <v>0</v>
      </c>
      <c r="H74" s="17">
        <v>0</v>
      </c>
      <c r="I74" s="17">
        <v>0</v>
      </c>
    </row>
    <row r="75" spans="1:9" x14ac:dyDescent="0.25">
      <c r="A75" s="22">
        <v>1830</v>
      </c>
      <c r="B75" s="24" t="s">
        <v>22</v>
      </c>
      <c r="C75" s="16">
        <v>0</v>
      </c>
      <c r="D75" s="16">
        <v>12051.127157781371</v>
      </c>
      <c r="E75" s="16">
        <v>0</v>
      </c>
      <c r="F75" s="16">
        <v>246.12715879743195</v>
      </c>
      <c r="G75" s="16">
        <v>0</v>
      </c>
      <c r="H75" s="17">
        <v>0</v>
      </c>
      <c r="I75" s="17">
        <v>0</v>
      </c>
    </row>
    <row r="76" spans="1:9" x14ac:dyDescent="0.25">
      <c r="A76" s="22">
        <v>1835</v>
      </c>
      <c r="B76" s="24" t="s">
        <v>23</v>
      </c>
      <c r="C76" s="16">
        <v>0</v>
      </c>
      <c r="D76" s="16">
        <v>10090.097101200914</v>
      </c>
      <c r="E76" s="16">
        <v>0</v>
      </c>
      <c r="F76" s="16">
        <v>0</v>
      </c>
      <c r="G76" s="16">
        <v>0</v>
      </c>
      <c r="H76" s="17">
        <v>0</v>
      </c>
      <c r="I76" s="17">
        <v>0</v>
      </c>
    </row>
    <row r="77" spans="1:9" x14ac:dyDescent="0.25">
      <c r="A77" s="22">
        <v>1840</v>
      </c>
      <c r="B77" s="24" t="s">
        <v>24</v>
      </c>
      <c r="C77" s="16">
        <v>231076.04247941964</v>
      </c>
      <c r="D77" s="16">
        <v>364742.08407570311</v>
      </c>
      <c r="E77" s="16">
        <v>528638.14367163193</v>
      </c>
      <c r="F77" s="16">
        <v>52730.576608408082</v>
      </c>
      <c r="G77" s="16">
        <v>923822.03456274129</v>
      </c>
      <c r="H77" s="17">
        <v>259000</v>
      </c>
      <c r="I77" s="17">
        <v>159900</v>
      </c>
    </row>
    <row r="78" spans="1:9" x14ac:dyDescent="0.25">
      <c r="A78" s="22">
        <v>1845</v>
      </c>
      <c r="B78" s="24" t="s">
        <v>25</v>
      </c>
      <c r="C78" s="16">
        <v>600229.05039120186</v>
      </c>
      <c r="D78" s="16">
        <v>368803.98314595973</v>
      </c>
      <c r="E78" s="16">
        <v>651575.6633849818</v>
      </c>
      <c r="F78" s="16">
        <v>498591.08407211292</v>
      </c>
      <c r="G78" s="16">
        <v>801205.06645107782</v>
      </c>
      <c r="H78" s="17">
        <v>888000</v>
      </c>
      <c r="I78" s="17">
        <v>548100</v>
      </c>
    </row>
    <row r="79" spans="1:9" x14ac:dyDescent="0.25">
      <c r="A79" s="22">
        <v>1850</v>
      </c>
      <c r="B79" s="24" t="s">
        <v>26</v>
      </c>
      <c r="C79" s="16">
        <v>184341.47712937847</v>
      </c>
      <c r="D79" s="16">
        <v>144470.78343380464</v>
      </c>
      <c r="E79" s="16">
        <v>348896.83601456351</v>
      </c>
      <c r="F79" s="16">
        <v>294004.8130242792</v>
      </c>
      <c r="G79" s="16">
        <v>158035.71144634194</v>
      </c>
      <c r="H79" s="17">
        <v>425500</v>
      </c>
      <c r="I79" s="17">
        <v>262700</v>
      </c>
    </row>
    <row r="80" spans="1:9" x14ac:dyDescent="0.25">
      <c r="A80" s="22">
        <v>1855</v>
      </c>
      <c r="B80" s="24" t="s">
        <v>27</v>
      </c>
      <c r="C80" s="16">
        <v>0</v>
      </c>
      <c r="D80" s="16">
        <v>20461.889994761899</v>
      </c>
      <c r="E80" s="16">
        <v>81400.706344388542</v>
      </c>
      <c r="F80" s="16">
        <v>29610.895688298599</v>
      </c>
      <c r="G80" s="16">
        <v>413037.53464889835</v>
      </c>
      <c r="H80" s="17">
        <v>277500</v>
      </c>
      <c r="I80" s="17">
        <v>171300</v>
      </c>
    </row>
    <row r="81" spans="1:9" x14ac:dyDescent="0.25">
      <c r="A81" s="22">
        <v>1860</v>
      </c>
      <c r="B81" s="24" t="s">
        <v>28</v>
      </c>
      <c r="C81" s="16">
        <v>0</v>
      </c>
      <c r="D81" s="16">
        <v>0</v>
      </c>
      <c r="E81" s="16">
        <v>190.43773301365016</v>
      </c>
      <c r="F81" s="16">
        <v>0</v>
      </c>
      <c r="G81" s="16">
        <v>0</v>
      </c>
      <c r="H81" s="17">
        <v>0</v>
      </c>
      <c r="I81" s="17">
        <v>0</v>
      </c>
    </row>
    <row r="82" spans="1:9" x14ac:dyDescent="0.25">
      <c r="A82" s="22">
        <v>1980</v>
      </c>
      <c r="B82" s="24" t="s">
        <v>39</v>
      </c>
      <c r="C82" s="16">
        <v>0</v>
      </c>
      <c r="D82" s="16">
        <v>12341.48861583287</v>
      </c>
      <c r="E82" s="16">
        <v>1760.7828514206365</v>
      </c>
      <c r="F82" s="16">
        <v>11729.683448103789</v>
      </c>
      <c r="G82" s="16">
        <v>1895.4728909405296</v>
      </c>
      <c r="H82" s="17">
        <v>0</v>
      </c>
      <c r="I82" s="17">
        <v>0</v>
      </c>
    </row>
    <row r="83" spans="1:9" ht="4.2" customHeight="1" x14ac:dyDescent="0.25">
      <c r="A83" s="9"/>
      <c r="B83" s="20"/>
      <c r="C83" s="16"/>
      <c r="D83" s="17"/>
      <c r="E83" s="17"/>
      <c r="F83" s="17"/>
      <c r="G83" s="17"/>
      <c r="H83" s="17"/>
      <c r="I83" s="17"/>
    </row>
    <row r="84" spans="1:9" x14ac:dyDescent="0.25">
      <c r="A84" s="18" t="s">
        <v>9</v>
      </c>
      <c r="B84" s="18"/>
      <c r="C84" s="10">
        <f t="shared" ref="C84:I84" si="5">SUM(C74:C83)</f>
        <v>1015646.57</v>
      </c>
      <c r="D84" s="10">
        <f t="shared" si="5"/>
        <v>1038389.31</v>
      </c>
      <c r="E84" s="10">
        <f t="shared" si="5"/>
        <v>1612462.57</v>
      </c>
      <c r="F84" s="10">
        <f t="shared" si="5"/>
        <v>886913.18</v>
      </c>
      <c r="G84" s="10">
        <f t="shared" si="5"/>
        <v>2297995.8200000003</v>
      </c>
      <c r="H84" s="10">
        <f t="shared" si="5"/>
        <v>1850000</v>
      </c>
      <c r="I84" s="10">
        <f t="shared" si="5"/>
        <v>1142000</v>
      </c>
    </row>
    <row r="85" spans="1:9" x14ac:dyDescent="0.25">
      <c r="A85" s="21" t="s">
        <v>43</v>
      </c>
      <c r="B85" s="9"/>
      <c r="C85" s="10"/>
      <c r="D85" s="11"/>
      <c r="E85" s="11"/>
      <c r="F85" s="11"/>
      <c r="G85" s="11"/>
      <c r="H85" s="11"/>
      <c r="I85" s="11"/>
    </row>
    <row r="86" spans="1:9" x14ac:dyDescent="0.25">
      <c r="A86" s="22">
        <v>1806</v>
      </c>
      <c r="B86" s="22" t="s">
        <v>19</v>
      </c>
      <c r="C86" s="14">
        <v>0</v>
      </c>
      <c r="D86" s="14">
        <v>0</v>
      </c>
      <c r="E86" s="14">
        <v>3664.2346956927258</v>
      </c>
      <c r="F86" s="14">
        <v>-1852.7124270009401</v>
      </c>
      <c r="G86" s="14">
        <v>6283</v>
      </c>
      <c r="H86" s="15">
        <v>0</v>
      </c>
      <c r="I86" s="15">
        <v>0</v>
      </c>
    </row>
    <row r="87" spans="1:9" x14ac:dyDescent="0.25">
      <c r="A87" s="22">
        <v>1820</v>
      </c>
      <c r="B87" s="24" t="s">
        <v>21</v>
      </c>
      <c r="C87" s="16">
        <v>0</v>
      </c>
      <c r="D87" s="16">
        <v>0</v>
      </c>
      <c r="E87" s="16">
        <v>0</v>
      </c>
      <c r="F87" s="16">
        <v>0</v>
      </c>
      <c r="G87" s="16">
        <v>79697.819340079834</v>
      </c>
      <c r="H87" s="17">
        <v>0</v>
      </c>
      <c r="I87" s="17">
        <v>0</v>
      </c>
    </row>
    <row r="88" spans="1:9" x14ac:dyDescent="0.25">
      <c r="A88" s="22">
        <v>1830</v>
      </c>
      <c r="B88" s="24" t="s">
        <v>22</v>
      </c>
      <c r="C88" s="16">
        <v>281914.0733842706</v>
      </c>
      <c r="D88" s="16">
        <v>689758.06435321842</v>
      </c>
      <c r="E88" s="16">
        <v>1396897.1238128771</v>
      </c>
      <c r="F88" s="16">
        <v>537765.43022394704</v>
      </c>
      <c r="G88" s="16">
        <v>1199834.5417209291</v>
      </c>
      <c r="H88" s="17">
        <v>1556200</v>
      </c>
      <c r="I88" s="17">
        <v>2267900</v>
      </c>
    </row>
    <row r="89" spans="1:9" x14ac:dyDescent="0.25">
      <c r="A89" s="22">
        <v>1835</v>
      </c>
      <c r="B89" s="24" t="s">
        <v>23</v>
      </c>
      <c r="C89" s="16">
        <v>440128.93310213217</v>
      </c>
      <c r="D89" s="16">
        <v>835837.76402199629</v>
      </c>
      <c r="E89" s="16">
        <v>1438261.514959404</v>
      </c>
      <c r="F89" s="16">
        <v>759952.8753589578</v>
      </c>
      <c r="G89" s="16">
        <v>1432936.0980158614</v>
      </c>
      <c r="H89" s="17">
        <v>1339000</v>
      </c>
      <c r="I89" s="17">
        <v>1951400</v>
      </c>
    </row>
    <row r="90" spans="1:9" x14ac:dyDescent="0.25">
      <c r="A90" s="22">
        <v>1840</v>
      </c>
      <c r="B90" s="24" t="s">
        <v>24</v>
      </c>
      <c r="C90" s="16">
        <v>2998.6689664005785</v>
      </c>
      <c r="D90" s="16">
        <v>0</v>
      </c>
      <c r="E90" s="16">
        <v>33024.568906293302</v>
      </c>
      <c r="F90" s="16">
        <v>-16360.646467357405</v>
      </c>
      <c r="G90" s="16">
        <v>144293.45980715542</v>
      </c>
      <c r="H90" s="17">
        <v>0</v>
      </c>
      <c r="I90" s="17">
        <v>0</v>
      </c>
    </row>
    <row r="91" spans="1:9" x14ac:dyDescent="0.25">
      <c r="A91" s="22">
        <v>1845</v>
      </c>
      <c r="B91" s="24" t="s">
        <v>25</v>
      </c>
      <c r="C91" s="16">
        <v>11254.073347621166</v>
      </c>
      <c r="D91" s="16">
        <v>40782.329517328944</v>
      </c>
      <c r="E91" s="16">
        <v>78082.789308833104</v>
      </c>
      <c r="F91" s="16">
        <v>50.155035260591774</v>
      </c>
      <c r="G91" s="16">
        <v>271899.27616103861</v>
      </c>
      <c r="H91" s="17">
        <v>108600</v>
      </c>
      <c r="I91" s="17">
        <v>158200</v>
      </c>
    </row>
    <row r="92" spans="1:9" x14ac:dyDescent="0.25">
      <c r="A92" s="22">
        <v>1850</v>
      </c>
      <c r="B92" s="24" t="s">
        <v>26</v>
      </c>
      <c r="C92" s="16">
        <v>69861.271297625266</v>
      </c>
      <c r="D92" s="16">
        <v>170400.08430943085</v>
      </c>
      <c r="E92" s="16">
        <v>606530.73719734966</v>
      </c>
      <c r="F92" s="16">
        <v>226410.98923271275</v>
      </c>
      <c r="G92" s="16">
        <v>674275.83756158943</v>
      </c>
      <c r="H92" s="17">
        <v>398100</v>
      </c>
      <c r="I92" s="17">
        <v>580100</v>
      </c>
    </row>
    <row r="93" spans="1:9" x14ac:dyDescent="0.25">
      <c r="A93" s="22">
        <v>1855</v>
      </c>
      <c r="B93" s="24" t="s">
        <v>27</v>
      </c>
      <c r="C93" s="16">
        <v>10808.995693368199</v>
      </c>
      <c r="D93" s="16">
        <v>38192.304333609602</v>
      </c>
      <c r="E93" s="16">
        <v>257478.92037484804</v>
      </c>
      <c r="F93" s="16">
        <v>148171.29880047217</v>
      </c>
      <c r="G93" s="16">
        <v>464581.08848445804</v>
      </c>
      <c r="H93" s="17">
        <v>217100</v>
      </c>
      <c r="I93" s="17">
        <v>316400</v>
      </c>
    </row>
    <row r="94" spans="1:9" x14ac:dyDescent="0.25">
      <c r="A94" s="22">
        <v>1980</v>
      </c>
      <c r="B94" s="24" t="s">
        <v>39</v>
      </c>
      <c r="C94" s="16">
        <v>0</v>
      </c>
      <c r="D94" s="16">
        <v>7272.081495979648</v>
      </c>
      <c r="E94" s="16">
        <v>4958.4265684054226</v>
      </c>
      <c r="F94" s="16">
        <v>0</v>
      </c>
      <c r="G94" s="16">
        <v>1910.8219295312815</v>
      </c>
      <c r="H94" s="17">
        <v>0</v>
      </c>
      <c r="I94" s="17">
        <v>0</v>
      </c>
    </row>
    <row r="95" spans="1:9" ht="4.2" customHeight="1" x14ac:dyDescent="0.25">
      <c r="A95" s="9"/>
      <c r="B95" s="20"/>
      <c r="C95" s="16"/>
      <c r="D95" s="17"/>
      <c r="E95" s="17"/>
      <c r="F95" s="17"/>
      <c r="G95" s="17"/>
      <c r="H95" s="17"/>
      <c r="I95" s="17"/>
    </row>
    <row r="96" spans="1:9" x14ac:dyDescent="0.25">
      <c r="A96" s="18" t="s">
        <v>9</v>
      </c>
      <c r="B96" s="18"/>
      <c r="C96" s="10">
        <f t="shared" ref="C96:I96" si="6">SUM(C86:C95)</f>
        <v>816966.01579141803</v>
      </c>
      <c r="D96" s="10">
        <f t="shared" si="6"/>
        <v>1782242.6280315635</v>
      </c>
      <c r="E96" s="10">
        <f t="shared" si="6"/>
        <v>3818898.3158237031</v>
      </c>
      <c r="F96" s="10">
        <f t="shared" si="6"/>
        <v>1654137.3897569918</v>
      </c>
      <c r="G96" s="10">
        <f t="shared" si="6"/>
        <v>4275711.9430206427</v>
      </c>
      <c r="H96" s="10">
        <f t="shared" si="6"/>
        <v>3619000</v>
      </c>
      <c r="I96" s="10">
        <f t="shared" si="6"/>
        <v>5274000</v>
      </c>
    </row>
    <row r="97" spans="1:9" x14ac:dyDescent="0.25">
      <c r="A97" s="21" t="s">
        <v>46</v>
      </c>
      <c r="B97" s="9"/>
      <c r="C97" s="10"/>
      <c r="D97" s="11"/>
      <c r="E97" s="11"/>
      <c r="F97" s="11"/>
      <c r="G97" s="11"/>
      <c r="H97" s="11"/>
      <c r="I97" s="11"/>
    </row>
    <row r="98" spans="1:9" x14ac:dyDescent="0.25">
      <c r="A98" s="22">
        <v>1820</v>
      </c>
      <c r="B98" s="24" t="s">
        <v>21</v>
      </c>
      <c r="C98" s="16">
        <v>0</v>
      </c>
      <c r="D98" s="16">
        <v>31308.251265169351</v>
      </c>
      <c r="E98" s="16">
        <v>0</v>
      </c>
      <c r="F98" s="16">
        <v>0</v>
      </c>
      <c r="G98" s="16">
        <v>0</v>
      </c>
      <c r="H98" s="17">
        <v>0</v>
      </c>
      <c r="I98" s="17">
        <v>0</v>
      </c>
    </row>
    <row r="99" spans="1:9" x14ac:dyDescent="0.25">
      <c r="A99" s="22">
        <v>1830</v>
      </c>
      <c r="B99" s="24" t="s">
        <v>22</v>
      </c>
      <c r="C99" s="16">
        <v>0</v>
      </c>
      <c r="D99" s="16">
        <v>8721.0801030837356</v>
      </c>
      <c r="E99" s="16">
        <v>27294.437080947038</v>
      </c>
      <c r="F99" s="16">
        <v>10818.879415123649</v>
      </c>
      <c r="G99" s="16">
        <v>20872.546633343558</v>
      </c>
      <c r="H99" s="17">
        <v>15300</v>
      </c>
      <c r="I99" s="17">
        <v>16300</v>
      </c>
    </row>
    <row r="100" spans="1:9" x14ac:dyDescent="0.25">
      <c r="A100" s="22">
        <v>1835</v>
      </c>
      <c r="B100" s="24" t="s">
        <v>23</v>
      </c>
      <c r="C100" s="16">
        <v>0</v>
      </c>
      <c r="D100" s="16">
        <v>0</v>
      </c>
      <c r="E100" s="16">
        <v>555701.21853211196</v>
      </c>
      <c r="F100" s="16">
        <v>162495.51313029739</v>
      </c>
      <c r="G100" s="16">
        <v>254721.98814813554</v>
      </c>
      <c r="H100" s="17">
        <v>195100</v>
      </c>
      <c r="I100" s="17">
        <v>208700</v>
      </c>
    </row>
    <row r="101" spans="1:9" x14ac:dyDescent="0.25">
      <c r="A101" s="22">
        <v>1845</v>
      </c>
      <c r="B101" s="24" t="s">
        <v>25</v>
      </c>
      <c r="C101" s="16">
        <v>0</v>
      </c>
      <c r="D101" s="16">
        <v>0</v>
      </c>
      <c r="E101" s="16">
        <v>7830.3683222630689</v>
      </c>
      <c r="F101" s="16">
        <v>9075.2410224733085</v>
      </c>
      <c r="G101" s="16">
        <v>0</v>
      </c>
      <c r="H101" s="17">
        <v>0</v>
      </c>
      <c r="I101" s="17">
        <v>0</v>
      </c>
    </row>
    <row r="102" spans="1:9" x14ac:dyDescent="0.25">
      <c r="A102" s="22">
        <v>1850</v>
      </c>
      <c r="B102" s="24" t="s">
        <v>26</v>
      </c>
      <c r="C102" s="16">
        <v>-20511.244745512886</v>
      </c>
      <c r="D102" s="16">
        <v>9759.9203440379788</v>
      </c>
      <c r="E102" s="16">
        <v>0</v>
      </c>
      <c r="F102" s="16">
        <v>1055.3051337904324</v>
      </c>
      <c r="G102" s="16">
        <v>2840.892757984765</v>
      </c>
      <c r="H102" s="17">
        <v>0</v>
      </c>
      <c r="I102" s="17">
        <v>0</v>
      </c>
    </row>
    <row r="103" spans="1:9" x14ac:dyDescent="0.25">
      <c r="A103" s="22">
        <v>1855</v>
      </c>
      <c r="B103" s="24" t="s">
        <v>27</v>
      </c>
      <c r="C103" s="16">
        <v>0</v>
      </c>
      <c r="D103" s="16">
        <v>0</v>
      </c>
      <c r="E103" s="16">
        <v>-81.545621430128506</v>
      </c>
      <c r="F103" s="16">
        <v>0</v>
      </c>
      <c r="G103" s="16">
        <v>-126.09491123584155</v>
      </c>
      <c r="H103" s="17">
        <v>0</v>
      </c>
      <c r="I103" s="17">
        <v>0</v>
      </c>
    </row>
    <row r="104" spans="1:9" x14ac:dyDescent="0.25">
      <c r="A104" s="22">
        <v>1925</v>
      </c>
      <c r="B104" s="24" t="s">
        <v>32</v>
      </c>
      <c r="C104" s="16">
        <v>69264.140227062671</v>
      </c>
      <c r="D104" s="16">
        <v>22660.551513942635</v>
      </c>
      <c r="E104" s="16">
        <v>0</v>
      </c>
      <c r="F104" s="16">
        <v>26758.154720670216</v>
      </c>
      <c r="G104" s="16">
        <v>0</v>
      </c>
      <c r="H104" s="17">
        <v>0</v>
      </c>
      <c r="I104" s="17">
        <v>0</v>
      </c>
    </row>
    <row r="105" spans="1:9" x14ac:dyDescent="0.25">
      <c r="A105" s="22">
        <v>1955</v>
      </c>
      <c r="B105" s="24" t="s">
        <v>38</v>
      </c>
      <c r="C105" s="16">
        <v>0</v>
      </c>
      <c r="D105" s="16">
        <v>0</v>
      </c>
      <c r="E105" s="16">
        <v>0</v>
      </c>
      <c r="F105" s="16">
        <v>0</v>
      </c>
      <c r="G105" s="16">
        <v>6128</v>
      </c>
      <c r="H105" s="17">
        <v>0</v>
      </c>
      <c r="I105" s="17">
        <v>0</v>
      </c>
    </row>
    <row r="106" spans="1:9" x14ac:dyDescent="0.25">
      <c r="A106" s="22">
        <v>1980</v>
      </c>
      <c r="B106" s="24" t="s">
        <v>39</v>
      </c>
      <c r="C106" s="16">
        <v>194967.21530193786</v>
      </c>
      <c r="D106" s="16">
        <v>254563.81255228122</v>
      </c>
      <c r="E106" s="16">
        <v>54020.735572751022</v>
      </c>
      <c r="F106" s="16">
        <v>394186.23119638418</v>
      </c>
      <c r="G106" s="16">
        <v>16927.300228638367</v>
      </c>
      <c r="H106" s="17">
        <v>94600</v>
      </c>
      <c r="I106" s="17">
        <v>101000</v>
      </c>
    </row>
    <row r="107" spans="1:9" ht="4.2" customHeight="1" x14ac:dyDescent="0.25">
      <c r="A107" s="9"/>
      <c r="B107" s="20"/>
      <c r="C107" s="16"/>
      <c r="D107" s="17"/>
      <c r="E107" s="17"/>
      <c r="F107" s="17"/>
      <c r="G107" s="17"/>
      <c r="H107" s="17"/>
      <c r="I107" s="17"/>
    </row>
    <row r="108" spans="1:9" x14ac:dyDescent="0.25">
      <c r="A108" s="18" t="s">
        <v>9</v>
      </c>
      <c r="B108" s="18"/>
      <c r="C108" s="10">
        <f t="shared" ref="C108:I108" si="7">SUM(C98:C107)</f>
        <v>243720.11078348765</v>
      </c>
      <c r="D108" s="10">
        <f t="shared" si="7"/>
        <v>327013.61577851488</v>
      </c>
      <c r="E108" s="10">
        <f t="shared" si="7"/>
        <v>644765.21388664294</v>
      </c>
      <c r="F108" s="10">
        <f t="shared" si="7"/>
        <v>604389.32461873919</v>
      </c>
      <c r="G108" s="10">
        <f t="shared" si="7"/>
        <v>301364.63285686634</v>
      </c>
      <c r="H108" s="10">
        <f t="shared" si="7"/>
        <v>305000</v>
      </c>
      <c r="I108" s="10">
        <f t="shared" si="7"/>
        <v>326000</v>
      </c>
    </row>
    <row r="109" spans="1:9" x14ac:dyDescent="0.25">
      <c r="A109" s="21" t="s">
        <v>1</v>
      </c>
      <c r="B109" s="9"/>
      <c r="C109" s="10"/>
      <c r="D109" s="11"/>
      <c r="E109" s="11"/>
      <c r="F109" s="11"/>
      <c r="G109" s="11"/>
      <c r="H109" s="11"/>
      <c r="I109" s="11"/>
    </row>
    <row r="110" spans="1:9" x14ac:dyDescent="0.25">
      <c r="A110" s="22">
        <v>1820</v>
      </c>
      <c r="B110" s="24" t="s">
        <v>21</v>
      </c>
      <c r="C110" s="16">
        <v>234167</v>
      </c>
      <c r="D110" s="16">
        <v>1278334</v>
      </c>
      <c r="E110" s="16">
        <v>-233955</v>
      </c>
      <c r="F110" s="16">
        <v>54013</v>
      </c>
      <c r="G110" s="16">
        <v>702853</v>
      </c>
      <c r="H110" s="17"/>
      <c r="I110" s="17"/>
    </row>
    <row r="111" spans="1:9" x14ac:dyDescent="0.25">
      <c r="A111" s="22">
        <v>1860</v>
      </c>
      <c r="B111" s="24" t="s">
        <v>28</v>
      </c>
      <c r="C111" s="16">
        <v>274167.77315881441</v>
      </c>
      <c r="D111" s="16">
        <v>309889.48072205007</v>
      </c>
      <c r="E111" s="16">
        <v>389358.26532497467</v>
      </c>
      <c r="F111" s="16">
        <v>279807.62900295446</v>
      </c>
      <c r="G111" s="16">
        <v>705614.9006919025</v>
      </c>
      <c r="H111" s="17">
        <v>1104000</v>
      </c>
      <c r="I111" s="17">
        <v>648000</v>
      </c>
    </row>
    <row r="112" spans="1:9" ht="4.2" customHeight="1" x14ac:dyDescent="0.25">
      <c r="A112" s="9"/>
      <c r="B112" s="20"/>
      <c r="C112" s="16"/>
      <c r="D112" s="17"/>
      <c r="E112" s="17"/>
      <c r="F112" s="17"/>
      <c r="G112" s="17"/>
      <c r="H112" s="17"/>
      <c r="I112" s="17"/>
    </row>
    <row r="113" spans="1:9" x14ac:dyDescent="0.25">
      <c r="A113" s="18" t="s">
        <v>9</v>
      </c>
      <c r="B113" s="18"/>
      <c r="C113" s="10">
        <f t="shared" ref="C113:I113" si="8">SUM(C110:C112)</f>
        <v>508334.77315881441</v>
      </c>
      <c r="D113" s="10">
        <f t="shared" si="8"/>
        <v>1588223.4807220502</v>
      </c>
      <c r="E113" s="10">
        <f t="shared" si="8"/>
        <v>155403.26532497467</v>
      </c>
      <c r="F113" s="10">
        <f t="shared" si="8"/>
        <v>333820.62900295446</v>
      </c>
      <c r="G113" s="10">
        <f t="shared" si="8"/>
        <v>1408467.9006919025</v>
      </c>
      <c r="H113" s="10">
        <f t="shared" si="8"/>
        <v>1104000</v>
      </c>
      <c r="I113" s="10">
        <f t="shared" si="8"/>
        <v>648000</v>
      </c>
    </row>
    <row r="114" spans="1:9" x14ac:dyDescent="0.25">
      <c r="A114" s="21" t="s">
        <v>49</v>
      </c>
      <c r="B114" s="9"/>
      <c r="C114" s="10"/>
      <c r="D114" s="11"/>
      <c r="E114" s="11"/>
      <c r="F114" s="11"/>
      <c r="G114" s="11"/>
      <c r="H114" s="11"/>
      <c r="I114" s="11"/>
    </row>
    <row r="115" spans="1:9" x14ac:dyDescent="0.25">
      <c r="A115" s="22">
        <v>1920</v>
      </c>
      <c r="B115" s="24" t="s">
        <v>31</v>
      </c>
      <c r="C115" s="16"/>
      <c r="D115" s="16">
        <v>3221</v>
      </c>
      <c r="E115" s="16"/>
      <c r="F115" s="16"/>
      <c r="G115" s="16"/>
      <c r="H115" s="17"/>
      <c r="I115" s="17"/>
    </row>
    <row r="116" spans="1:9" x14ac:dyDescent="0.25">
      <c r="A116" s="22">
        <v>1930</v>
      </c>
      <c r="B116" s="24" t="s">
        <v>33</v>
      </c>
      <c r="C116" s="16"/>
      <c r="D116" s="16">
        <v>989181</v>
      </c>
      <c r="E116" s="16">
        <v>1207666</v>
      </c>
      <c r="F116" s="16">
        <v>2249906</v>
      </c>
      <c r="G116" s="16">
        <v>223290</v>
      </c>
      <c r="H116" s="17">
        <v>1815000</v>
      </c>
      <c r="I116" s="17">
        <v>1300000</v>
      </c>
    </row>
    <row r="117" spans="1:9" x14ac:dyDescent="0.25">
      <c r="A117" s="22">
        <v>1950</v>
      </c>
      <c r="B117" s="24" t="s">
        <v>37</v>
      </c>
      <c r="C117" s="16">
        <v>39949</v>
      </c>
      <c r="D117" s="16">
        <v>99041</v>
      </c>
      <c r="E117" s="16">
        <v>81340</v>
      </c>
      <c r="F117" s="16">
        <v>369359</v>
      </c>
      <c r="G117" s="16">
        <v>181113</v>
      </c>
      <c r="H117" s="17">
        <v>75000</v>
      </c>
      <c r="I117" s="17">
        <v>110000</v>
      </c>
    </row>
    <row r="118" spans="1:9" ht="4.2" customHeight="1" x14ac:dyDescent="0.25">
      <c r="A118" s="9"/>
      <c r="B118" s="20"/>
      <c r="C118" s="16"/>
      <c r="D118" s="17"/>
      <c r="E118" s="17"/>
      <c r="F118" s="17"/>
      <c r="G118" s="17"/>
      <c r="H118" s="17"/>
      <c r="I118" s="17"/>
    </row>
    <row r="119" spans="1:9" x14ac:dyDescent="0.25">
      <c r="A119" s="18" t="s">
        <v>9</v>
      </c>
      <c r="B119" s="18"/>
      <c r="C119" s="10">
        <f t="shared" ref="C119:I119" si="9">SUM(C115:C118)</f>
        <v>39949</v>
      </c>
      <c r="D119" s="10">
        <f t="shared" si="9"/>
        <v>1091443</v>
      </c>
      <c r="E119" s="10">
        <f t="shared" si="9"/>
        <v>1289006</v>
      </c>
      <c r="F119" s="10">
        <f t="shared" si="9"/>
        <v>2619265</v>
      </c>
      <c r="G119" s="10">
        <f t="shared" si="9"/>
        <v>404403</v>
      </c>
      <c r="H119" s="10">
        <f t="shared" si="9"/>
        <v>1890000</v>
      </c>
      <c r="I119" s="10">
        <f t="shared" si="9"/>
        <v>1410000</v>
      </c>
    </row>
    <row r="120" spans="1:9" x14ac:dyDescent="0.25">
      <c r="A120" s="21" t="s">
        <v>50</v>
      </c>
      <c r="B120" s="9"/>
      <c r="C120" s="10"/>
      <c r="D120" s="11"/>
      <c r="E120" s="11"/>
      <c r="F120" s="11"/>
      <c r="G120" s="11"/>
      <c r="H120" s="11"/>
      <c r="I120" s="11"/>
    </row>
    <row r="121" spans="1:9" x14ac:dyDescent="0.25">
      <c r="A121" s="22">
        <v>1935</v>
      </c>
      <c r="B121" s="24" t="s">
        <v>34</v>
      </c>
      <c r="C121" s="16">
        <v>2057</v>
      </c>
      <c r="D121" s="16">
        <v>27726</v>
      </c>
      <c r="E121" s="16">
        <v>4348</v>
      </c>
      <c r="F121" s="16"/>
      <c r="G121" s="16"/>
      <c r="H121" s="17">
        <v>5000</v>
      </c>
      <c r="I121" s="17">
        <v>5000</v>
      </c>
    </row>
    <row r="122" spans="1:9" x14ac:dyDescent="0.25">
      <c r="A122" s="22">
        <v>1940</v>
      </c>
      <c r="B122" s="24" t="s">
        <v>35</v>
      </c>
      <c r="C122" s="16">
        <v>106544</v>
      </c>
      <c r="D122" s="16">
        <v>123791</v>
      </c>
      <c r="E122" s="16">
        <v>117694</v>
      </c>
      <c r="F122" s="16">
        <v>101662</v>
      </c>
      <c r="G122" s="16">
        <v>181980</v>
      </c>
      <c r="H122" s="17">
        <v>130000</v>
      </c>
      <c r="I122" s="17">
        <v>130000</v>
      </c>
    </row>
    <row r="123" spans="1:9" x14ac:dyDescent="0.25">
      <c r="A123" s="22">
        <v>1945</v>
      </c>
      <c r="B123" s="24" t="s">
        <v>36</v>
      </c>
      <c r="C123" s="16"/>
      <c r="D123" s="16">
        <v>11016</v>
      </c>
      <c r="E123" s="16"/>
      <c r="F123" s="16"/>
      <c r="G123" s="16"/>
      <c r="H123" s="17">
        <v>93000</v>
      </c>
      <c r="I123" s="17">
        <v>20000</v>
      </c>
    </row>
    <row r="124" spans="1:9" ht="4.2" customHeight="1" x14ac:dyDescent="0.25">
      <c r="A124" s="9"/>
      <c r="B124" s="20"/>
      <c r="C124" s="16"/>
      <c r="D124" s="17"/>
      <c r="E124" s="17"/>
      <c r="F124" s="17"/>
      <c r="G124" s="17"/>
      <c r="H124" s="17"/>
      <c r="I124" s="17"/>
    </row>
    <row r="125" spans="1:9" x14ac:dyDescent="0.25">
      <c r="A125" s="18" t="s">
        <v>9</v>
      </c>
      <c r="B125" s="18"/>
      <c r="C125" s="10">
        <f t="shared" ref="C125:I125" si="10">SUM(C121:C124)</f>
        <v>108601</v>
      </c>
      <c r="D125" s="10">
        <f t="shared" si="10"/>
        <v>162533</v>
      </c>
      <c r="E125" s="10">
        <f t="shared" si="10"/>
        <v>122042</v>
      </c>
      <c r="F125" s="10">
        <f t="shared" si="10"/>
        <v>101662</v>
      </c>
      <c r="G125" s="10">
        <f t="shared" si="10"/>
        <v>181980</v>
      </c>
      <c r="H125" s="10">
        <f t="shared" si="10"/>
        <v>228000</v>
      </c>
      <c r="I125" s="10">
        <f t="shared" si="10"/>
        <v>155000</v>
      </c>
    </row>
    <row r="126" spans="1:9" x14ac:dyDescent="0.25">
      <c r="A126" s="21" t="s">
        <v>51</v>
      </c>
      <c r="B126" s="9"/>
      <c r="C126" s="10"/>
      <c r="D126" s="11"/>
      <c r="E126" s="11"/>
      <c r="F126" s="11"/>
      <c r="G126" s="11"/>
      <c r="H126" s="11"/>
      <c r="I126" s="11"/>
    </row>
    <row r="127" spans="1:9" x14ac:dyDescent="0.25">
      <c r="A127" s="22">
        <v>1915</v>
      </c>
      <c r="B127" s="24" t="s">
        <v>30</v>
      </c>
      <c r="C127" s="16">
        <v>92697</v>
      </c>
      <c r="D127" s="16">
        <v>120051</v>
      </c>
      <c r="E127" s="16">
        <v>113775</v>
      </c>
      <c r="F127" s="16">
        <v>177973</v>
      </c>
      <c r="G127" s="16">
        <v>134227</v>
      </c>
      <c r="H127" s="17">
        <v>80000</v>
      </c>
      <c r="I127" s="17">
        <v>80000</v>
      </c>
    </row>
    <row r="128" spans="1:9" ht="4.2" customHeight="1" x14ac:dyDescent="0.25">
      <c r="A128" s="9"/>
      <c r="B128" s="20"/>
      <c r="C128" s="16"/>
      <c r="D128" s="17"/>
      <c r="E128" s="17"/>
      <c r="F128" s="17"/>
      <c r="G128" s="17"/>
      <c r="H128" s="17"/>
      <c r="I128" s="17"/>
    </row>
    <row r="129" spans="1:9" x14ac:dyDescent="0.25">
      <c r="A129" s="18" t="s">
        <v>9</v>
      </c>
      <c r="B129" s="18"/>
      <c r="C129" s="10">
        <f t="shared" ref="C129:I129" si="11">SUM(C127:C128)</f>
        <v>92697</v>
      </c>
      <c r="D129" s="10">
        <f t="shared" si="11"/>
        <v>120051</v>
      </c>
      <c r="E129" s="10">
        <f t="shared" si="11"/>
        <v>113775</v>
      </c>
      <c r="F129" s="10">
        <f t="shared" si="11"/>
        <v>177973</v>
      </c>
      <c r="G129" s="10">
        <f t="shared" si="11"/>
        <v>134227</v>
      </c>
      <c r="H129" s="10">
        <f t="shared" si="11"/>
        <v>80000</v>
      </c>
      <c r="I129" s="10">
        <f t="shared" si="11"/>
        <v>80000</v>
      </c>
    </row>
    <row r="130" spans="1:9" x14ac:dyDescent="0.25">
      <c r="A130" s="21" t="s">
        <v>52</v>
      </c>
      <c r="B130" s="9"/>
      <c r="C130" s="10"/>
      <c r="D130" s="11"/>
      <c r="E130" s="11"/>
      <c r="F130" s="11"/>
      <c r="G130" s="11"/>
      <c r="H130" s="11"/>
      <c r="I130" s="11"/>
    </row>
    <row r="131" spans="1:9" x14ac:dyDescent="0.25">
      <c r="A131" s="22">
        <v>1808</v>
      </c>
      <c r="B131" s="24" t="s">
        <v>20</v>
      </c>
      <c r="C131" s="16"/>
      <c r="D131" s="16">
        <v>168322</v>
      </c>
      <c r="E131" s="16">
        <v>133085</v>
      </c>
      <c r="F131" s="16">
        <v>1943</v>
      </c>
      <c r="G131" s="16"/>
      <c r="H131" s="17">
        <v>75000</v>
      </c>
      <c r="I131" s="17">
        <v>75000</v>
      </c>
    </row>
    <row r="132" spans="1:9" x14ac:dyDescent="0.25">
      <c r="A132" s="22">
        <v>1820</v>
      </c>
      <c r="B132" s="24" t="s">
        <v>21</v>
      </c>
      <c r="C132" s="16"/>
      <c r="D132" s="16"/>
      <c r="E132" s="16">
        <v>14204</v>
      </c>
      <c r="F132" s="16"/>
      <c r="G132" s="16"/>
      <c r="H132" s="17"/>
      <c r="I132" s="17"/>
    </row>
    <row r="133" spans="1:9" x14ac:dyDescent="0.25">
      <c r="A133" s="22">
        <v>1908</v>
      </c>
      <c r="B133" s="24" t="s">
        <v>29</v>
      </c>
      <c r="C133" s="16">
        <v>856525</v>
      </c>
      <c r="D133" s="16">
        <v>2104940</v>
      </c>
      <c r="E133" s="16">
        <v>816813</v>
      </c>
      <c r="F133" s="16">
        <v>576874</v>
      </c>
      <c r="G133" s="16">
        <v>1092348.4899819167</v>
      </c>
      <c r="H133" s="17">
        <v>800000</v>
      </c>
      <c r="I133" s="17">
        <v>575000</v>
      </c>
    </row>
    <row r="134" spans="1:9" ht="4.2" customHeight="1" x14ac:dyDescent="0.25">
      <c r="A134" s="9"/>
      <c r="B134" s="20"/>
      <c r="C134" s="16"/>
      <c r="D134" s="17"/>
      <c r="E134" s="17"/>
      <c r="F134" s="17"/>
      <c r="G134" s="17"/>
      <c r="H134" s="17"/>
      <c r="I134" s="17"/>
    </row>
    <row r="135" spans="1:9" x14ac:dyDescent="0.25">
      <c r="A135" s="18" t="s">
        <v>9</v>
      </c>
      <c r="B135" s="18"/>
      <c r="C135" s="10">
        <f t="shared" ref="C135:I135" si="12">SUM(C131:C134)</f>
        <v>856525</v>
      </c>
      <c r="D135" s="10">
        <f t="shared" si="12"/>
        <v>2273262</v>
      </c>
      <c r="E135" s="10">
        <f t="shared" si="12"/>
        <v>964102</v>
      </c>
      <c r="F135" s="10">
        <f t="shared" si="12"/>
        <v>578817</v>
      </c>
      <c r="G135" s="10">
        <f t="shared" si="12"/>
        <v>1092348.4899819167</v>
      </c>
      <c r="H135" s="10">
        <f t="shared" si="12"/>
        <v>875000</v>
      </c>
      <c r="I135" s="10">
        <f t="shared" si="12"/>
        <v>650000</v>
      </c>
    </row>
    <row r="136" spans="1:9" x14ac:dyDescent="0.25">
      <c r="A136" s="21" t="s">
        <v>47</v>
      </c>
      <c r="B136" s="9"/>
      <c r="C136" s="10"/>
      <c r="D136" s="11"/>
      <c r="E136" s="11"/>
      <c r="F136" s="11"/>
      <c r="G136" s="11"/>
      <c r="H136" s="11"/>
      <c r="I136" s="11"/>
    </row>
    <row r="137" spans="1:9" x14ac:dyDescent="0.25">
      <c r="A137" s="22">
        <v>1920</v>
      </c>
      <c r="B137" s="24" t="s">
        <v>31</v>
      </c>
      <c r="C137" s="16">
        <v>678948</v>
      </c>
      <c r="D137" s="16">
        <v>187818</v>
      </c>
      <c r="E137" s="16">
        <v>325375</v>
      </c>
      <c r="F137" s="16">
        <v>283350</v>
      </c>
      <c r="G137" s="16">
        <v>406298</v>
      </c>
      <c r="H137" s="17">
        <v>448000</v>
      </c>
      <c r="I137" s="17">
        <v>480000</v>
      </c>
    </row>
    <row r="138" spans="1:9" x14ac:dyDescent="0.25">
      <c r="A138" s="22">
        <v>1925</v>
      </c>
      <c r="B138" s="24" t="s">
        <v>32</v>
      </c>
      <c r="C138" s="16">
        <v>380834</v>
      </c>
      <c r="D138" s="16">
        <v>221497</v>
      </c>
      <c r="E138" s="16">
        <v>19727</v>
      </c>
      <c r="F138" s="16">
        <v>260037</v>
      </c>
      <c r="G138" s="16">
        <v>115198</v>
      </c>
      <c r="H138" s="17">
        <v>652000</v>
      </c>
      <c r="I138" s="17">
        <v>730000</v>
      </c>
    </row>
    <row r="139" spans="1:9" ht="4.2" customHeight="1" x14ac:dyDescent="0.25">
      <c r="A139" s="9"/>
      <c r="B139" s="20"/>
      <c r="C139" s="16"/>
      <c r="D139" s="17"/>
      <c r="E139" s="17"/>
      <c r="F139" s="17"/>
      <c r="G139" s="17"/>
      <c r="H139" s="17"/>
      <c r="I139" s="17"/>
    </row>
    <row r="140" spans="1:9" x14ac:dyDescent="0.25">
      <c r="A140" s="18" t="s">
        <v>9</v>
      </c>
      <c r="B140" s="18"/>
      <c r="C140" s="10">
        <f t="shared" ref="C140:I140" si="13">SUM(C137:C139)</f>
        <v>1059782</v>
      </c>
      <c r="D140" s="10">
        <f t="shared" si="13"/>
        <v>409315</v>
      </c>
      <c r="E140" s="10">
        <f t="shared" si="13"/>
        <v>345102</v>
      </c>
      <c r="F140" s="10">
        <f t="shared" si="13"/>
        <v>543387</v>
      </c>
      <c r="G140" s="10">
        <f t="shared" si="13"/>
        <v>521496</v>
      </c>
      <c r="H140" s="10">
        <f t="shared" si="13"/>
        <v>1100000</v>
      </c>
      <c r="I140" s="10">
        <f t="shared" si="13"/>
        <v>1210000</v>
      </c>
    </row>
    <row r="141" spans="1:9" x14ac:dyDescent="0.25">
      <c r="A141" s="21" t="s">
        <v>48</v>
      </c>
      <c r="B141" s="9"/>
      <c r="C141" s="10"/>
      <c r="D141" s="11"/>
      <c r="E141" s="11"/>
      <c r="F141" s="11"/>
      <c r="G141" s="11"/>
      <c r="H141" s="11"/>
      <c r="I141" s="11"/>
    </row>
    <row r="142" spans="1:9" x14ac:dyDescent="0.25">
      <c r="A142" s="22">
        <v>1920</v>
      </c>
      <c r="B142" s="24" t="s">
        <v>31</v>
      </c>
      <c r="C142" s="16">
        <v>33558</v>
      </c>
      <c r="D142" s="16"/>
      <c r="E142" s="16">
        <v>19913</v>
      </c>
      <c r="F142" s="16"/>
      <c r="G142" s="16"/>
      <c r="H142" s="17"/>
      <c r="I142" s="17"/>
    </row>
    <row r="143" spans="1:9" x14ac:dyDescent="0.25">
      <c r="A143" s="22">
        <v>1925</v>
      </c>
      <c r="B143" s="24" t="s">
        <v>32</v>
      </c>
      <c r="C143" s="16">
        <v>1947428.5191583592</v>
      </c>
      <c r="D143" s="16">
        <v>204973.44848605734</v>
      </c>
      <c r="E143" s="16">
        <v>8015625</v>
      </c>
      <c r="F143" s="16">
        <v>2696521.8452793299</v>
      </c>
      <c r="G143" s="16">
        <v>2365933</v>
      </c>
      <c r="H143" s="17">
        <v>4668000</v>
      </c>
      <c r="I143" s="17">
        <v>4790000</v>
      </c>
    </row>
    <row r="144" spans="1:9" ht="4.2" customHeight="1" x14ac:dyDescent="0.25">
      <c r="A144" s="9"/>
      <c r="B144" s="20"/>
      <c r="C144" s="16"/>
      <c r="D144" s="17"/>
      <c r="E144" s="17"/>
      <c r="F144" s="17"/>
      <c r="G144" s="17"/>
      <c r="H144" s="17"/>
      <c r="I144" s="17"/>
    </row>
    <row r="145" spans="1:9" x14ac:dyDescent="0.25">
      <c r="A145" s="18" t="s">
        <v>9</v>
      </c>
      <c r="B145" s="18"/>
      <c r="C145" s="10">
        <f t="shared" ref="C145:I145" si="14">SUM(C142:C144)</f>
        <v>1980986.5191583592</v>
      </c>
      <c r="D145" s="10">
        <f t="shared" si="14"/>
        <v>204973.44848605734</v>
      </c>
      <c r="E145" s="10">
        <f t="shared" si="14"/>
        <v>8035538</v>
      </c>
      <c r="F145" s="10">
        <f t="shared" si="14"/>
        <v>2696521.8452793299</v>
      </c>
      <c r="G145" s="10">
        <f t="shared" si="14"/>
        <v>2365933</v>
      </c>
      <c r="H145" s="10">
        <f t="shared" si="14"/>
        <v>4668000</v>
      </c>
      <c r="I145" s="10">
        <f t="shared" si="14"/>
        <v>4790000</v>
      </c>
    </row>
    <row r="146" spans="1:9" ht="13.8" thickBot="1" x14ac:dyDescent="0.3">
      <c r="A146" s="25"/>
      <c r="B146" s="25" t="s">
        <v>10</v>
      </c>
      <c r="C146" s="26"/>
      <c r="D146" s="15"/>
      <c r="E146" s="15"/>
      <c r="F146" s="15"/>
      <c r="G146" s="15"/>
      <c r="H146" s="15"/>
      <c r="I146" s="15"/>
    </row>
    <row r="147" spans="1:9" ht="14.4" thickTop="1" thickBot="1" x14ac:dyDescent="0.3">
      <c r="A147" s="27" t="s">
        <v>11</v>
      </c>
      <c r="B147" s="29"/>
      <c r="C147" s="28">
        <f t="shared" ref="C147:I147" si="15">SUMPRODUCT(--($A11:$A146="Sub-Total"), C$11:C$146)+C146</f>
        <v>21929907</v>
      </c>
      <c r="D147" s="28">
        <f t="shared" si="15"/>
        <v>26837028.999999996</v>
      </c>
      <c r="E147" s="28">
        <f t="shared" si="15"/>
        <v>29331266.000000004</v>
      </c>
      <c r="F147" s="28">
        <f t="shared" si="15"/>
        <v>22003075</v>
      </c>
      <c r="G147" s="28">
        <f t="shared" si="15"/>
        <v>29906729.999999996</v>
      </c>
      <c r="H147" s="28">
        <f t="shared" si="15"/>
        <v>29255000</v>
      </c>
      <c r="I147" s="28">
        <f t="shared" si="15"/>
        <v>27853400</v>
      </c>
    </row>
    <row r="149" spans="1:9" customFormat="1" ht="12.6" x14ac:dyDescent="0.25"/>
    <row r="150" spans="1:9" customFormat="1" x14ac:dyDescent="0.25">
      <c r="A150" s="31" t="s">
        <v>12</v>
      </c>
      <c r="B150" s="31"/>
    </row>
    <row r="151" spans="1:9" customFormat="1" ht="12.6" x14ac:dyDescent="0.25"/>
    <row r="152" spans="1:9" customFormat="1" ht="26.25" customHeight="1" x14ac:dyDescent="0.25">
      <c r="A152" s="32" t="s">
        <v>13</v>
      </c>
      <c r="B152" s="32"/>
      <c r="C152" s="32"/>
      <c r="D152" s="32"/>
      <c r="E152" s="32"/>
      <c r="F152" s="32"/>
      <c r="G152" s="32"/>
      <c r="H152" s="32"/>
      <c r="I152" s="32"/>
    </row>
    <row r="153" spans="1:9" customFormat="1" ht="12.6" x14ac:dyDescent="0.25"/>
    <row r="154" spans="1:9" customFormat="1" x14ac:dyDescent="0.25">
      <c r="A154" s="32" t="s">
        <v>14</v>
      </c>
      <c r="B154" s="32"/>
      <c r="C154" s="32"/>
      <c r="D154" s="32"/>
      <c r="E154" s="32"/>
      <c r="F154" s="32"/>
      <c r="G154" s="32"/>
      <c r="H154" s="32"/>
      <c r="I154" s="32"/>
    </row>
    <row r="155" spans="1:9" s="30" customFormat="1" ht="10.199999999999999" x14ac:dyDescent="0.2"/>
    <row r="156" spans="1:9" s="30" customFormat="1" ht="10.199999999999999" x14ac:dyDescent="0.2"/>
    <row r="157" spans="1:9" s="30" customFormat="1" ht="10.199999999999999" x14ac:dyDescent="0.2"/>
    <row r="158" spans="1:9" s="30" customFormat="1" ht="10.199999999999999" x14ac:dyDescent="0.2"/>
  </sheetData>
  <mergeCells count="5">
    <mergeCell ref="A152:I152"/>
    <mergeCell ref="A154:I154"/>
    <mergeCell ref="A5:I5"/>
    <mergeCell ref="A6:I6"/>
    <mergeCell ref="A8:I8"/>
  </mergeCells>
  <dataValidations disablePrompts="1" count="1">
    <dataValidation type="list" allowBlank="1" showInputMessage="1" showErrorMessage="1" sqref="C10:I10">
      <formula1>"CGAAP, MIFRS, USGAAP, ASPE"</formula1>
    </dataValidation>
  </dataValidations>
  <pageMargins left="0.25" right="0.25" top="0.5" bottom="1" header="0.5" footer="0.5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App.2-A_Capital Projects</vt:lpstr>
      <vt:lpstr>'App.2-A_Capital Projects'!Print_Area</vt:lpstr>
      <vt:lpstr>'App.2-A_Capital Projects'!Print_Titles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lyonsk</dc:creator>
  <cp:lastModifiedBy>lyonsk</cp:lastModifiedBy>
  <cp:lastPrinted>2012-10-16T20:13:02Z</cp:lastPrinted>
  <dcterms:created xsi:type="dcterms:W3CDTF">2012-10-15T17:23:43Z</dcterms:created>
  <dcterms:modified xsi:type="dcterms:W3CDTF">2012-10-16T20:35:28Z</dcterms:modified>
</cp:coreProperties>
</file>