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560" windowWidth="15360" windowHeight="8715" tabRatio="901"/>
  </bookViews>
  <sheets>
    <sheet name="PILs 1562 Continuity" sheetId="14" r:id="rId1"/>
  </sheets>
  <externalReferences>
    <externalReference r:id="rId2"/>
  </externalReferences>
  <definedNames>
    <definedName name="DaysInPreviousYear">[1]Rates!$B$22</definedName>
    <definedName name="DaysInYear">[1]Rates!$B$21</definedName>
    <definedName name="hello">#REF!</definedName>
    <definedName name="MofF">#REF!</definedName>
    <definedName name="_xlnm.Print_Area" localSheetId="0">'PILs 1562 Continuity'!$A$1:$AA$35</definedName>
    <definedName name="Ratebase">#REF!</definedName>
    <definedName name="Surtax">#REF!</definedName>
  </definedNames>
  <calcPr calcId="125725"/>
</workbook>
</file>

<file path=xl/calcChain.xml><?xml version="1.0" encoding="utf-8"?>
<calcChain xmlns="http://schemas.openxmlformats.org/spreadsheetml/2006/main">
  <c r="AA19" i="14"/>
  <c r="AA18"/>
  <c r="AA17"/>
  <c r="AA16"/>
  <c r="AA15"/>
  <c r="AA14"/>
  <c r="AA13"/>
  <c r="AA12"/>
  <c r="AA11"/>
  <c r="C21"/>
  <c r="E11"/>
  <c r="E21"/>
  <c r="G11" s="1"/>
  <c r="G21" s="1"/>
  <c r="I11" s="1"/>
  <c r="I21" s="1"/>
  <c r="K11" s="1"/>
  <c r="K21" s="1"/>
  <c r="M11" s="1"/>
  <c r="M21" s="1"/>
  <c r="O11" s="1"/>
  <c r="O21" s="1"/>
  <c r="Q11" s="1"/>
  <c r="Q21" s="1"/>
  <c r="S11" s="1"/>
  <c r="S21" s="1"/>
  <c r="U11" s="1"/>
  <c r="U21" s="1"/>
  <c r="W11" s="1"/>
  <c r="W21" s="1"/>
  <c r="Y11" s="1"/>
  <c r="Y21" s="1"/>
  <c r="AA21" l="1"/>
</calcChain>
</file>

<file path=xl/sharedStrings.xml><?xml version="1.0" encoding="utf-8"?>
<sst xmlns="http://schemas.openxmlformats.org/spreadsheetml/2006/main" count="57" uniqueCount="41">
  <si>
    <r>
      <t>NOTE:</t>
    </r>
    <r>
      <rPr>
        <sz val="10"/>
        <rFont val="Arial"/>
      </rPr>
      <t xml:space="preserve">  The purpose of this worksheet is to show the movement in Account 1562 which establishes the receivable from or liability to ratepayers.</t>
    </r>
  </si>
  <si>
    <t>Year start:</t>
  </si>
  <si>
    <t>Year end:</t>
  </si>
  <si>
    <t xml:space="preserve"> </t>
  </si>
  <si>
    <t xml:space="preserve">Analysis of Account 1562: </t>
  </si>
  <si>
    <t>Total</t>
  </si>
  <si>
    <t>Opening balance:</t>
  </si>
  <si>
    <t>-</t>
  </si>
  <si>
    <t>=</t>
  </si>
  <si>
    <t>+/-</t>
  </si>
  <si>
    <t>Sign Convention: + for increase;  - for decrease</t>
  </si>
  <si>
    <t xml:space="preserve">Ending balance: # 1562 </t>
  </si>
  <si>
    <t>Deferred Payments in lieu of Taxes</t>
  </si>
  <si>
    <t>True-up Variance Adjustment  Q4, 2001     (2)</t>
  </si>
  <si>
    <t>Board-approved PILs tax proxy from Decisions    (1)</t>
  </si>
  <si>
    <t>Deferral Account Variance Adjustment Q4, 2001      (4)</t>
  </si>
  <si>
    <t>True-up Variance Adjustment                    (3)</t>
  </si>
  <si>
    <t>Deferral Account Variance Adjustment                    (5)</t>
  </si>
  <si>
    <t>For explanation of Account 1562 please refer to Accounting Procedures Handbook for Electric Distribution Utilities and FAQ April 2003.</t>
  </si>
  <si>
    <t>Carrying charges           (7)</t>
  </si>
  <si>
    <t>PILs collected from customers -    Proxy       (8)</t>
  </si>
  <si>
    <t>Reporting Period:2001-2012</t>
  </si>
  <si>
    <t>PILs TAXES</t>
  </si>
  <si>
    <t>Utility Name: TORONTO HYDRO-ELECTRIC SYSTEM LIMITED</t>
  </si>
  <si>
    <t>A</t>
  </si>
  <si>
    <t>Footnotes:</t>
  </si>
  <si>
    <t>Amount agrees to Rate Decision RP-2002-0002/EB-2002-0011, which differs from RUD model</t>
  </si>
  <si>
    <t>B</t>
  </si>
  <si>
    <t>C</t>
  </si>
  <si>
    <t>Deferral account variances are in respect of applicable year</t>
  </si>
  <si>
    <t>PILs based on 2001 and 2002 approved amounts</t>
  </si>
  <si>
    <t>D</t>
  </si>
  <si>
    <t>E</t>
  </si>
  <si>
    <t>PILs for 2004 based on 2002 RUD model</t>
  </si>
  <si>
    <t>PILs based on 2002 RUD model apply for Jan 1 to Mar 31 2005 period and 2005 PILs proxy applies for balance of year.</t>
  </si>
  <si>
    <t>F</t>
  </si>
  <si>
    <t>G</t>
  </si>
  <si>
    <t>Adjustment for elimination of LCT</t>
  </si>
  <si>
    <t>Adjustments to reported prior years' variances-(6)</t>
  </si>
  <si>
    <t xml:space="preserve">Method 3 was used to account for the PILs proxy and recovery.  </t>
  </si>
  <si>
    <t>Prorated 2005 PILs proxy used for Jan 1 to Apr 30 2006 period</t>
  </si>
</sst>
</file>

<file path=xl/styles.xml><?xml version="1.0" encoding="utf-8"?>
<styleSheet xmlns="http://schemas.openxmlformats.org/spreadsheetml/2006/main">
  <numFmts count="1">
    <numFmt numFmtId="5" formatCode="&quot;$&quot;#,##0_);\(&quot;$&quot;#,##0\)"/>
  </numFmts>
  <fonts count="8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top"/>
      <protection locked="0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4" fillId="0" borderId="1" applyNumberFormat="0" applyFont="0" applyBorder="0" applyAlignment="0" applyProtection="0"/>
  </cellStyleXfs>
  <cellXfs count="57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0" xfId="0" applyFill="1">
      <alignment vertical="top"/>
      <protection locked="0"/>
    </xf>
    <xf numFmtId="0" fontId="0" fillId="0" borderId="2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3" xfId="0" applyNumberForma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5" fillId="0" borderId="0" xfId="0" applyFont="1" applyAlignment="1">
      <alignment vertical="top" wrapText="1"/>
      <protection locked="0"/>
    </xf>
    <xf numFmtId="3" fontId="0" fillId="0" borderId="0" xfId="0" applyNumberFormat="1" applyFill="1" applyAlignment="1">
      <protection locked="0"/>
    </xf>
    <xf numFmtId="0" fontId="0" fillId="2" borderId="0" xfId="0" applyFill="1">
      <alignment vertical="top"/>
      <protection locked="0"/>
    </xf>
    <xf numFmtId="0" fontId="0" fillId="2" borderId="0" xfId="0" applyFill="1" applyBorder="1">
      <alignment vertical="top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3" xfId="0" applyBorder="1" applyAlignment="1">
      <alignment horizontal="right" vertical="top"/>
      <protection locked="0"/>
    </xf>
    <xf numFmtId="0" fontId="7" fillId="0" borderId="0" xfId="0" applyFont="1" applyAlignment="1">
      <alignment horizontal="center" vertical="top"/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2" borderId="0" xfId="0" applyFont="1" applyFill="1" applyProtection="1">
      <alignment vertical="top"/>
      <protection locked="0"/>
    </xf>
    <xf numFmtId="0" fontId="0" fillId="2" borderId="0" xfId="0" applyFill="1" applyProtection="1">
      <alignment vertical="top"/>
      <protection locked="0"/>
    </xf>
    <xf numFmtId="3" fontId="0" fillId="2" borderId="0" xfId="0" applyNumberFormat="1" applyFill="1" applyProtection="1">
      <alignment vertical="top"/>
      <protection locked="0"/>
    </xf>
    <xf numFmtId="0" fontId="6" fillId="2" borderId="0" xfId="0" applyFont="1" applyFill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0" xfId="0" applyFill="1" applyAlignment="1">
      <alignment vertical="top"/>
      <protection locked="0"/>
    </xf>
    <xf numFmtId="0" fontId="0" fillId="2" borderId="0" xfId="0" quotePrefix="1" applyFill="1" applyProtection="1">
      <alignment vertical="top"/>
      <protection locked="0"/>
    </xf>
    <xf numFmtId="37" fontId="0" fillId="2" borderId="0" xfId="0" applyNumberFormat="1" applyFill="1" applyBorder="1" applyProtection="1">
      <alignment vertical="top"/>
      <protection locked="0"/>
    </xf>
    <xf numFmtId="37" fontId="0" fillId="2" borderId="0" xfId="0" applyNumberFormat="1" applyFill="1" applyBorder="1">
      <alignment vertical="top"/>
      <protection locked="0"/>
    </xf>
    <xf numFmtId="0" fontId="0" fillId="3" borderId="0" xfId="0" applyFill="1" applyAlignment="1">
      <alignment vertical="top" wrapText="1"/>
      <protection locked="0"/>
    </xf>
    <xf numFmtId="0" fontId="5" fillId="2" borderId="0" xfId="0" applyFont="1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Alignment="1">
      <alignment vertical="top" wrapText="1"/>
      <protection locked="0"/>
    </xf>
    <xf numFmtId="14" fontId="0" fillId="0" borderId="0" xfId="0" applyNumberFormat="1" applyBorder="1">
      <alignment vertical="top"/>
      <protection locked="0"/>
    </xf>
    <xf numFmtId="3" fontId="0" fillId="0" borderId="3" xfId="0" applyNumberFormat="1" applyBorder="1" applyAlignment="1">
      <protection locked="0"/>
    </xf>
    <xf numFmtId="3" fontId="0" fillId="0" borderId="4" xfId="0" applyNumberFormat="1" applyBorder="1" applyAlignment="1" applyProtection="1"/>
    <xf numFmtId="3" fontId="0" fillId="0" borderId="3" xfId="0" applyNumberFormat="1" applyFill="1" applyBorder="1" applyAlignment="1">
      <protection locked="0"/>
    </xf>
    <xf numFmtId="3" fontId="0" fillId="0" borderId="4" xfId="0" applyNumberFormat="1" applyFill="1" applyBorder="1" applyAlignment="1" applyProtection="1"/>
    <xf numFmtId="3" fontId="0" fillId="0" borderId="0" xfId="0" applyNumberFormat="1" applyFill="1" applyBorder="1" applyAlignment="1" applyProtection="1"/>
    <xf numFmtId="0" fontId="0" fillId="2" borderId="0" xfId="0" quotePrefix="1" applyFill="1" applyAlignment="1" applyProtection="1">
      <alignment vertical="top"/>
      <protection locked="0"/>
    </xf>
    <xf numFmtId="0" fontId="5" fillId="3" borderId="0" xfId="0" applyFont="1" applyFill="1" applyAlignment="1">
      <alignment vertical="top"/>
      <protection locked="0"/>
    </xf>
    <xf numFmtId="0" fontId="5" fillId="0" borderId="2" xfId="0" applyFont="1" applyFill="1" applyBorder="1">
      <alignment vertical="top"/>
      <protection locked="0"/>
    </xf>
    <xf numFmtId="0" fontId="0" fillId="0" borderId="2" xfId="0" applyFill="1" applyBorder="1">
      <alignment vertical="top"/>
      <protection locked="0"/>
    </xf>
    <xf numFmtId="0" fontId="5" fillId="0" borderId="0" xfId="0" applyFont="1" applyFill="1" applyAlignment="1">
      <alignment vertical="top"/>
      <protection locked="0"/>
    </xf>
    <xf numFmtId="0" fontId="0" fillId="0" borderId="0" xfId="0" applyFill="1" applyAlignment="1">
      <alignment vertical="top"/>
      <protection locked="0"/>
    </xf>
    <xf numFmtId="0" fontId="5" fillId="0" borderId="0" xfId="0" applyFont="1" applyFill="1">
      <alignment vertical="top"/>
      <protection locked="0"/>
    </xf>
    <xf numFmtId="0" fontId="4" fillId="0" borderId="0" xfId="0" applyFont="1" applyFill="1">
      <alignment vertical="top"/>
      <protection locked="0"/>
    </xf>
    <xf numFmtId="0" fontId="5" fillId="0" borderId="0" xfId="0" applyFont="1" applyFill="1" applyAlignment="1">
      <alignment vertical="top"/>
      <protection locked="0"/>
    </xf>
    <xf numFmtId="0" fontId="0" fillId="0" borderId="0" xfId="0" applyFill="1" applyAlignment="1">
      <alignment vertical="top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0" borderId="0" xfId="0" applyAlignment="1">
      <alignment vertical="top" wrapText="1"/>
      <protection locked="0"/>
    </xf>
    <xf numFmtId="0" fontId="0" fillId="2" borderId="0" xfId="0" applyFill="1" applyAlignment="1">
      <alignment vertical="top" wrapText="1"/>
      <protection locked="0"/>
    </xf>
    <xf numFmtId="0" fontId="0" fillId="2" borderId="0" xfId="0" applyFill="1" applyAlignment="1">
      <alignment horizontal="left" vertical="top" wrapText="1"/>
      <protection locked="0"/>
    </xf>
    <xf numFmtId="0" fontId="5" fillId="0" borderId="0" xfId="0" applyFont="1" applyFill="1" applyProtection="1">
      <alignment vertical="top"/>
      <protection locked="0"/>
    </xf>
    <xf numFmtId="0" fontId="0" fillId="0" borderId="0" xfId="0" applyAlignment="1">
      <alignment vertical="top"/>
      <protection locked="0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E103"/>
  <sheetViews>
    <sheetView tabSelected="1" topLeftCell="F1" zoomScaleNormal="100" workbookViewId="0">
      <selection activeCell="Y19" sqref="Y19"/>
    </sheetView>
  </sheetViews>
  <sheetFormatPr defaultRowHeight="12.75"/>
  <cols>
    <col min="1" max="1" width="27.140625" customWidth="1"/>
    <col min="2" max="2" width="5.28515625" customWidth="1"/>
    <col min="3" max="3" width="14.14062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140625" customWidth="1"/>
    <col min="15" max="15" width="12.7109375" customWidth="1"/>
    <col min="16" max="16" width="2.5703125" customWidth="1"/>
    <col min="17" max="17" width="12.7109375" customWidth="1"/>
    <col min="18" max="18" width="2.85546875" customWidth="1"/>
    <col min="19" max="19" width="12.7109375" customWidth="1"/>
    <col min="20" max="20" width="3.28515625" customWidth="1"/>
    <col min="21" max="21" width="10.7109375" customWidth="1"/>
    <col min="22" max="22" width="2.5703125" customWidth="1"/>
    <col min="23" max="23" width="11.140625" customWidth="1"/>
    <col min="24" max="24" width="3" customWidth="1"/>
    <col min="25" max="25" width="10" customWidth="1"/>
    <col min="26" max="26" width="2.7109375" customWidth="1"/>
    <col min="27" max="27" width="12.7109375" customWidth="1"/>
  </cols>
  <sheetData>
    <row r="1" spans="1:27">
      <c r="A1" s="1" t="s">
        <v>22</v>
      </c>
    </row>
    <row r="2" spans="1:27">
      <c r="A2" s="2" t="s">
        <v>4</v>
      </c>
      <c r="B2" s="2" t="s">
        <v>12</v>
      </c>
    </row>
    <row r="3" spans="1:27">
      <c r="A3" s="45" t="s">
        <v>23</v>
      </c>
      <c r="B3" s="46"/>
      <c r="C3" s="46"/>
      <c r="AA3" s="17"/>
    </row>
    <row r="4" spans="1:27">
      <c r="A4" s="49" t="s">
        <v>21</v>
      </c>
      <c r="B4" s="50"/>
      <c r="C4" s="50"/>
      <c r="E4" s="47" t="s">
        <v>10</v>
      </c>
      <c r="F4" s="48"/>
      <c r="G4" s="48"/>
      <c r="H4" s="48"/>
      <c r="I4" s="48"/>
      <c r="AA4" s="17"/>
    </row>
    <row r="5" spans="1:27">
      <c r="D5" s="4"/>
      <c r="E5" s="4"/>
      <c r="F5" s="4"/>
      <c r="G5" s="4"/>
    </row>
    <row r="6" spans="1:27" ht="13.5" thickBot="1">
      <c r="A6" s="5"/>
      <c r="B6" s="5"/>
      <c r="C6" s="5"/>
      <c r="D6" s="5"/>
      <c r="E6" s="5"/>
      <c r="F6" s="5"/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5"/>
      <c r="U6" s="5"/>
      <c r="V6" s="5"/>
      <c r="W6" s="5"/>
      <c r="X6" s="5"/>
      <c r="Y6" s="5"/>
      <c r="Z6" s="5"/>
      <c r="AA6" s="5"/>
    </row>
    <row r="7" spans="1:27" ht="13.5" thickTop="1"/>
    <row r="8" spans="1:27">
      <c r="A8" s="2" t="s">
        <v>1</v>
      </c>
      <c r="C8" s="6">
        <v>37165</v>
      </c>
      <c r="E8" s="6">
        <v>37257</v>
      </c>
      <c r="G8" s="6">
        <v>37622</v>
      </c>
      <c r="I8" s="6">
        <v>37987</v>
      </c>
      <c r="K8" s="6">
        <v>38353</v>
      </c>
      <c r="M8" s="6">
        <v>38718</v>
      </c>
      <c r="N8" s="6"/>
      <c r="O8" s="6">
        <v>39083</v>
      </c>
      <c r="P8" s="6"/>
      <c r="Q8" s="6">
        <v>39448</v>
      </c>
      <c r="R8" s="6"/>
      <c r="S8" s="6">
        <v>39814</v>
      </c>
      <c r="U8" s="6">
        <v>40179</v>
      </c>
      <c r="W8" s="6">
        <v>40544</v>
      </c>
      <c r="Y8" s="6">
        <v>40909</v>
      </c>
    </row>
    <row r="9" spans="1:27">
      <c r="A9" s="2" t="s">
        <v>2</v>
      </c>
      <c r="C9" s="7">
        <v>37256</v>
      </c>
      <c r="E9" s="7">
        <v>37621</v>
      </c>
      <c r="G9" s="7">
        <v>37986</v>
      </c>
      <c r="I9" s="7">
        <v>38352</v>
      </c>
      <c r="K9" s="7">
        <v>38717</v>
      </c>
      <c r="M9" s="7">
        <v>39082</v>
      </c>
      <c r="N9" s="35"/>
      <c r="O9" s="7">
        <v>39447</v>
      </c>
      <c r="P9" s="35"/>
      <c r="Q9" s="7">
        <v>39813</v>
      </c>
      <c r="R9" s="35"/>
      <c r="S9" s="7">
        <v>40178</v>
      </c>
      <c r="U9" s="7">
        <v>40543</v>
      </c>
      <c r="W9" s="7">
        <v>40908</v>
      </c>
      <c r="Y9" s="7">
        <v>41029</v>
      </c>
      <c r="AA9" s="16" t="s">
        <v>5</v>
      </c>
    </row>
    <row r="10" spans="1:27">
      <c r="A10" s="2"/>
      <c r="F10" s="4"/>
      <c r="H10" s="4"/>
    </row>
    <row r="11" spans="1:27" ht="20.25" customHeight="1">
      <c r="A11" s="10" t="s">
        <v>6</v>
      </c>
      <c r="B11" s="3" t="s">
        <v>8</v>
      </c>
      <c r="C11" s="18">
        <v>0</v>
      </c>
      <c r="D11" s="18"/>
      <c r="E11" s="18">
        <f>C21</f>
        <v>5028333</v>
      </c>
      <c r="F11" s="18"/>
      <c r="G11" s="18">
        <f>E21</f>
        <v>8127575</v>
      </c>
      <c r="H11" s="18"/>
      <c r="I11" s="18">
        <f>G21</f>
        <v>8284720</v>
      </c>
      <c r="J11" s="18"/>
      <c r="K11" s="18">
        <f>I21</f>
        <v>-619716</v>
      </c>
      <c r="L11" s="18"/>
      <c r="M11" s="18">
        <f>K21</f>
        <v>-3773161</v>
      </c>
      <c r="N11" s="18"/>
      <c r="O11" s="18">
        <f>M21</f>
        <v>-4931121</v>
      </c>
      <c r="P11" s="18"/>
      <c r="Q11" s="18">
        <f>O21</f>
        <v>-5214708</v>
      </c>
      <c r="R11" s="18"/>
      <c r="S11" s="18">
        <f>Q21</f>
        <v>-5453455</v>
      </c>
      <c r="T11" s="14"/>
      <c r="U11" s="14">
        <f>S21</f>
        <v>-5521690</v>
      </c>
      <c r="V11" s="14"/>
      <c r="W11" s="14">
        <f>U21</f>
        <v>-5569529</v>
      </c>
      <c r="X11" s="14"/>
      <c r="Y11" s="18">
        <f>W21</f>
        <v>-5657709</v>
      </c>
      <c r="Z11" s="18"/>
      <c r="AA11" s="18">
        <f>C11</f>
        <v>0</v>
      </c>
    </row>
    <row r="12" spans="1:27" ht="27" customHeight="1">
      <c r="A12" s="10" t="s">
        <v>14</v>
      </c>
      <c r="B12" s="9" t="s">
        <v>9</v>
      </c>
      <c r="C12" s="11">
        <v>5000000</v>
      </c>
      <c r="D12" s="11" t="s">
        <v>24</v>
      </c>
      <c r="E12" s="11">
        <v>55000000</v>
      </c>
      <c r="F12" s="11" t="s">
        <v>24</v>
      </c>
      <c r="G12" s="11">
        <v>60000000</v>
      </c>
      <c r="H12" s="11" t="s">
        <v>27</v>
      </c>
      <c r="I12" s="11">
        <v>58571734</v>
      </c>
      <c r="J12" s="11" t="s">
        <v>31</v>
      </c>
      <c r="K12" s="11">
        <v>60109102</v>
      </c>
      <c r="L12" s="11" t="s">
        <v>32</v>
      </c>
      <c r="M12" s="11">
        <v>20204045</v>
      </c>
      <c r="N12" s="11" t="s">
        <v>35</v>
      </c>
      <c r="O12" s="11"/>
      <c r="P12" s="11"/>
      <c r="Q12" s="11"/>
      <c r="R12" s="11"/>
      <c r="S12" s="11"/>
      <c r="T12" s="15"/>
      <c r="U12" s="15"/>
      <c r="V12" s="15"/>
      <c r="W12" s="15"/>
      <c r="X12" s="15"/>
      <c r="Y12" s="11"/>
      <c r="Z12" s="11"/>
      <c r="AA12" s="18">
        <f>SUM(C12:Y12)</f>
        <v>258884881</v>
      </c>
    </row>
    <row r="13" spans="1:27" ht="25.5">
      <c r="A13" s="10" t="s">
        <v>13</v>
      </c>
      <c r="B13" s="9" t="s">
        <v>9</v>
      </c>
      <c r="C13" s="11"/>
      <c r="D13" s="11"/>
      <c r="E13" s="11">
        <v>-290810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5"/>
      <c r="U13" s="15"/>
      <c r="V13" s="15"/>
      <c r="W13" s="15"/>
      <c r="X13" s="15"/>
      <c r="Y13" s="11"/>
      <c r="Z13" s="11"/>
      <c r="AA13" s="18">
        <f t="shared" ref="AA13:AA19" si="0">SUM(C13:Y13)</f>
        <v>-290810</v>
      </c>
    </row>
    <row r="14" spans="1:27" ht="27" customHeight="1">
      <c r="A14" s="10" t="s">
        <v>16</v>
      </c>
      <c r="B14" s="9" t="s">
        <v>9</v>
      </c>
      <c r="C14" s="11"/>
      <c r="D14" s="11"/>
      <c r="E14" s="11"/>
      <c r="F14" s="11"/>
      <c r="G14" s="11">
        <v>2156868</v>
      </c>
      <c r="H14" s="11"/>
      <c r="I14" s="11">
        <v>-6024420</v>
      </c>
      <c r="J14" s="11"/>
      <c r="K14" s="11">
        <v>-1684166</v>
      </c>
      <c r="L14" s="11"/>
      <c r="M14" s="11">
        <v>-350320</v>
      </c>
      <c r="N14" s="11"/>
      <c r="O14" s="11"/>
      <c r="P14" s="11"/>
      <c r="Q14" s="11"/>
      <c r="R14" s="11"/>
      <c r="S14" s="11"/>
      <c r="T14" s="15"/>
      <c r="U14" s="15"/>
      <c r="V14" s="15"/>
      <c r="W14" s="15"/>
      <c r="X14" s="15"/>
      <c r="Y14" s="11"/>
      <c r="Z14" s="11"/>
      <c r="AA14" s="18">
        <f t="shared" si="0"/>
        <v>-5902038</v>
      </c>
    </row>
    <row r="15" spans="1:27" ht="27" customHeight="1">
      <c r="A15" s="10" t="s">
        <v>15</v>
      </c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5"/>
      <c r="U15" s="15"/>
      <c r="V15" s="15"/>
      <c r="W15" s="15"/>
      <c r="X15" s="15"/>
      <c r="Y15" s="11"/>
      <c r="Z15" s="11"/>
      <c r="AA15" s="18">
        <f t="shared" si="0"/>
        <v>0</v>
      </c>
    </row>
    <row r="16" spans="1:27" ht="27.75" customHeight="1">
      <c r="A16" s="10" t="s">
        <v>17</v>
      </c>
      <c r="B16" s="9" t="s">
        <v>9</v>
      </c>
      <c r="C16" s="11"/>
      <c r="D16" s="11"/>
      <c r="E16" s="11"/>
      <c r="F16" s="11"/>
      <c r="G16" s="11">
        <v>-2412196</v>
      </c>
      <c r="H16" s="11" t="s">
        <v>28</v>
      </c>
      <c r="I16" s="11">
        <v>-3807479</v>
      </c>
      <c r="J16" s="11" t="s">
        <v>28</v>
      </c>
      <c r="K16" s="11"/>
      <c r="L16" s="11"/>
      <c r="M16" s="11"/>
      <c r="N16" s="11"/>
      <c r="O16" s="11"/>
      <c r="P16" s="11"/>
      <c r="Q16" s="11"/>
      <c r="R16" s="11"/>
      <c r="S16" s="11"/>
      <c r="T16" s="15"/>
      <c r="U16" s="15"/>
      <c r="V16" s="15"/>
      <c r="W16" s="15"/>
      <c r="X16" s="15"/>
      <c r="Y16" s="11"/>
      <c r="Z16" s="11"/>
      <c r="AA16" s="18">
        <f t="shared" si="0"/>
        <v>-6219675</v>
      </c>
    </row>
    <row r="17" spans="1:31" ht="25.5">
      <c r="A17" s="10" t="s">
        <v>38</v>
      </c>
      <c r="B17" s="9" t="s">
        <v>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v>-1069868</v>
      </c>
      <c r="N17" s="11" t="s">
        <v>36</v>
      </c>
      <c r="O17" s="11"/>
      <c r="P17" s="11"/>
      <c r="Q17" s="11"/>
      <c r="R17" s="11"/>
      <c r="S17" s="11"/>
      <c r="T17" s="15"/>
      <c r="U17" s="15"/>
      <c r="V17" s="15"/>
      <c r="W17" s="15"/>
      <c r="X17" s="15"/>
      <c r="Y17" s="11"/>
      <c r="Z17" s="11"/>
      <c r="AA17" s="18">
        <f t="shared" si="0"/>
        <v>-1069868</v>
      </c>
    </row>
    <row r="18" spans="1:31" ht="24" customHeight="1">
      <c r="A18" s="20" t="s">
        <v>19</v>
      </c>
      <c r="B18" s="9" t="s">
        <v>9</v>
      </c>
      <c r="C18" s="11">
        <v>28333</v>
      </c>
      <c r="D18" s="11"/>
      <c r="E18" s="11">
        <v>720305</v>
      </c>
      <c r="F18" s="11"/>
      <c r="G18" s="11">
        <v>562257</v>
      </c>
      <c r="H18" s="11"/>
      <c r="I18" s="11">
        <v>269130</v>
      </c>
      <c r="J18" s="11"/>
      <c r="K18" s="11">
        <v>-225213</v>
      </c>
      <c r="L18" s="11"/>
      <c r="M18" s="11">
        <v>-287268</v>
      </c>
      <c r="N18" s="11"/>
      <c r="O18" s="11">
        <v>-283587</v>
      </c>
      <c r="P18" s="11"/>
      <c r="Q18" s="11">
        <v>-238747</v>
      </c>
      <c r="R18" s="11"/>
      <c r="S18" s="11">
        <v>-68235</v>
      </c>
      <c r="T18" s="15"/>
      <c r="U18" s="15">
        <v>-47839</v>
      </c>
      <c r="V18" s="15"/>
      <c r="W18" s="15">
        <v>-88180</v>
      </c>
      <c r="X18" s="15"/>
      <c r="Y18" s="11">
        <v>-29393</v>
      </c>
      <c r="Z18" s="11"/>
      <c r="AA18" s="18">
        <f t="shared" si="0"/>
        <v>311563</v>
      </c>
    </row>
    <row r="19" spans="1:31" ht="24.75" customHeight="1">
      <c r="A19" s="10" t="s">
        <v>20</v>
      </c>
      <c r="B19" s="9" t="s">
        <v>7</v>
      </c>
      <c r="C19" s="11">
        <v>0</v>
      </c>
      <c r="D19" s="11"/>
      <c r="E19" s="11">
        <v>-52330253</v>
      </c>
      <c r="F19" s="11"/>
      <c r="G19" s="11">
        <v>-60149784</v>
      </c>
      <c r="H19" s="11"/>
      <c r="I19" s="11">
        <v>-57913401</v>
      </c>
      <c r="J19" s="11"/>
      <c r="K19" s="11">
        <v>-61353168</v>
      </c>
      <c r="L19" s="11"/>
      <c r="M19" s="11">
        <v>-19654549</v>
      </c>
      <c r="N19" s="11"/>
      <c r="O19" s="11"/>
      <c r="P19" s="11"/>
      <c r="Q19" s="11"/>
      <c r="R19" s="11"/>
      <c r="S19" s="11"/>
      <c r="T19" s="15"/>
      <c r="U19" s="15"/>
      <c r="V19" s="15"/>
      <c r="W19" s="15"/>
      <c r="X19" s="15"/>
      <c r="Y19" s="11"/>
      <c r="Z19" s="11"/>
      <c r="AA19" s="18">
        <f t="shared" si="0"/>
        <v>-251401155</v>
      </c>
    </row>
    <row r="20" spans="1:31">
      <c r="A20" s="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38"/>
      <c r="P20" s="11"/>
      <c r="Q20" s="38"/>
      <c r="R20" s="11"/>
      <c r="S20" s="38"/>
      <c r="T20" s="15"/>
      <c r="U20" s="36"/>
      <c r="V20" s="15"/>
      <c r="W20" s="36"/>
      <c r="X20" s="15"/>
      <c r="Y20" s="38"/>
      <c r="Z20" s="11"/>
      <c r="AA20" s="18"/>
    </row>
    <row r="21" spans="1:31" ht="13.5" thickBot="1">
      <c r="A21" s="10" t="s">
        <v>11</v>
      </c>
      <c r="B21" s="4"/>
      <c r="C21" s="39">
        <f>SUM(C11:C19)</f>
        <v>5028333</v>
      </c>
      <c r="D21" s="18"/>
      <c r="E21" s="39">
        <f>SUM(E11:E19)</f>
        <v>8127575</v>
      </c>
      <c r="F21" s="18"/>
      <c r="G21" s="39">
        <f>SUM(G11:G19)</f>
        <v>8284720</v>
      </c>
      <c r="H21" s="18"/>
      <c r="I21" s="39">
        <f>SUM(I11:I19)</f>
        <v>-619716</v>
      </c>
      <c r="J21" s="18"/>
      <c r="K21" s="39">
        <f>SUM(K11:K19)</f>
        <v>-3773161</v>
      </c>
      <c r="L21" s="18"/>
      <c r="M21" s="39">
        <f>SUM(M11:M20)</f>
        <v>-4931121</v>
      </c>
      <c r="N21" s="40"/>
      <c r="O21" s="39">
        <f>SUM(O11:O20)</f>
        <v>-5214708</v>
      </c>
      <c r="P21" s="40"/>
      <c r="Q21" s="39">
        <f>SUM(Q11:Q20)</f>
        <v>-5453455</v>
      </c>
      <c r="R21" s="40"/>
      <c r="S21" s="39">
        <f>SUM(S11:S20)</f>
        <v>-5521690</v>
      </c>
      <c r="T21" s="14"/>
      <c r="U21" s="37">
        <f>SUM(U11:U20)</f>
        <v>-5569529</v>
      </c>
      <c r="V21" s="14"/>
      <c r="W21" s="37">
        <f>SUM(W11:W20)</f>
        <v>-5657709</v>
      </c>
      <c r="X21" s="14"/>
      <c r="Y21" s="39">
        <f>SUM(Y11:Y20)</f>
        <v>-5687102</v>
      </c>
      <c r="Z21" s="18"/>
      <c r="AA21" s="39">
        <f>SUM(AA11:AA19)</f>
        <v>-5687102</v>
      </c>
    </row>
    <row r="22" spans="1:31" ht="13.5" thickTop="1">
      <c r="A22" s="31"/>
      <c r="B22" s="32"/>
      <c r="C22" s="28"/>
      <c r="D22" s="28"/>
      <c r="E22" s="28"/>
      <c r="F22" s="28"/>
      <c r="G22" s="28"/>
      <c r="H22" s="28"/>
      <c r="I22" s="28"/>
      <c r="J22" s="32"/>
      <c r="K22" s="28"/>
      <c r="L22" s="13"/>
      <c r="M22" s="29"/>
      <c r="N22" s="29"/>
      <c r="O22" s="29"/>
      <c r="P22" s="29"/>
      <c r="Q22" s="29"/>
      <c r="R22" s="29"/>
      <c r="S22" s="29"/>
      <c r="T22" s="13"/>
      <c r="U22" s="13"/>
      <c r="V22" s="13"/>
      <c r="W22" s="13"/>
      <c r="X22" s="13"/>
      <c r="Y22" s="13"/>
      <c r="Z22" s="13"/>
      <c r="AA22" s="29"/>
    </row>
    <row r="23" spans="1:31" ht="12" customHeight="1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3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31">
      <c r="A24" s="21" t="s">
        <v>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1">
      <c r="A25" s="24" t="s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31" ht="13.5" customHeight="1">
      <c r="A26" s="1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31">
      <c r="A27" s="55" t="s">
        <v>39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1:31" ht="12" customHeight="1">
      <c r="B28" s="42" t="s">
        <v>25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31">
      <c r="A29" s="41"/>
      <c r="B29" s="26" t="s">
        <v>24</v>
      </c>
      <c r="C29" s="26" t="s">
        <v>26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19"/>
      <c r="AC29" s="19"/>
      <c r="AD29" s="19"/>
      <c r="AE29" s="19"/>
    </row>
    <row r="30" spans="1:31" ht="13.5" customHeight="1">
      <c r="A30" s="33"/>
      <c r="B30" s="8" t="s">
        <v>27</v>
      </c>
      <c r="C30" s="56" t="s">
        <v>30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19"/>
      <c r="AC30" s="19"/>
      <c r="AD30" s="19"/>
      <c r="AE30" s="19"/>
    </row>
    <row r="31" spans="1:31" ht="13.5" customHeight="1">
      <c r="A31" s="33"/>
      <c r="B31" s="34" t="s">
        <v>28</v>
      </c>
      <c r="C31" s="54" t="s">
        <v>29</v>
      </c>
      <c r="D31" s="54"/>
      <c r="E31" s="54"/>
      <c r="F31" s="54"/>
      <c r="G31" s="54"/>
      <c r="H31" s="54"/>
      <c r="I31" s="54"/>
      <c r="J31" s="54"/>
      <c r="K31" s="5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19"/>
      <c r="AC31" s="19"/>
      <c r="AD31" s="19"/>
      <c r="AE31" s="19"/>
    </row>
    <row r="32" spans="1:31" ht="12" customHeight="1">
      <c r="A32" s="25"/>
      <c r="B32" s="26" t="s">
        <v>31</v>
      </c>
      <c r="C32" s="26" t="s">
        <v>33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19"/>
      <c r="AC32" s="19"/>
      <c r="AD32" s="19"/>
      <c r="AE32" s="19"/>
    </row>
    <row r="33" spans="1:31">
      <c r="A33" s="25"/>
      <c r="B33" s="26" t="s">
        <v>32</v>
      </c>
      <c r="C33" s="26" t="s">
        <v>34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19"/>
      <c r="AC33" s="19"/>
      <c r="AD33" s="19"/>
      <c r="AE33" s="19"/>
    </row>
    <row r="34" spans="1:31">
      <c r="A34" s="25"/>
      <c r="B34" s="26" t="s">
        <v>35</v>
      </c>
      <c r="C34" s="26" t="s">
        <v>40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19"/>
      <c r="AC34" s="19"/>
      <c r="AD34" s="19"/>
      <c r="AE34" s="19"/>
    </row>
    <row r="35" spans="1:31">
      <c r="A35" s="25"/>
      <c r="B35" s="26" t="s">
        <v>36</v>
      </c>
      <c r="C35" s="26" t="s">
        <v>37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19"/>
      <c r="AC35" s="19"/>
      <c r="AD35" s="19"/>
      <c r="AE35" s="19"/>
    </row>
    <row r="36" spans="1:31" ht="12" customHeight="1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19"/>
      <c r="AC36" s="19"/>
      <c r="AD36" s="19"/>
      <c r="AE36" s="19"/>
    </row>
    <row r="37" spans="1:31">
      <c r="A37" s="2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3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31" ht="9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31">
      <c r="A40" s="27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1" ht="9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1">
      <c r="A43" s="2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1" ht="9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1">
      <c r="A46" s="2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1" ht="9" customHeight="1">
      <c r="A48" s="27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ht="9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12.75" customHeight="1">
      <c r="A51" s="27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9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9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3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3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9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9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9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9" ht="9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9" ht="12.75" customHeight="1">
      <c r="A69" s="51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1:29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9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9">
      <c r="A72" s="1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9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1:29">
      <c r="A74" s="1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>
      <c r="A75" s="1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spans="1:29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29">
      <c r="A77" s="12"/>
      <c r="B77" s="1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1:29">
      <c r="A78" s="12"/>
      <c r="B78" s="1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1:29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1:29">
      <c r="A80" s="1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>
      <c r="A81" s="1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29">
      <c r="A82" s="12"/>
      <c r="B82" s="1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1:29">
      <c r="A83" s="12"/>
      <c r="B83" s="1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1:29">
      <c r="A84" s="12"/>
      <c r="B84" s="1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1:29">
      <c r="A85" s="12"/>
      <c r="B85" s="1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1:29">
      <c r="A86" s="12"/>
      <c r="B86" s="1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>
      <c r="A87" s="12"/>
      <c r="B87" s="12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</row>
    <row r="88" spans="1:29">
      <c r="A88" s="12"/>
      <c r="B88" s="1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2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9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9">
      <c r="A94" s="12"/>
      <c r="B94" s="12"/>
      <c r="C94" s="12"/>
      <c r="D94" s="12"/>
      <c r="E94" s="12" t="s">
        <v>3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9">
      <c r="A95" s="12"/>
      <c r="B95" s="12"/>
      <c r="C95" s="12"/>
      <c r="D95" s="12"/>
      <c r="E95" s="12" t="s">
        <v>3</v>
      </c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9">
      <c r="A96" s="12"/>
      <c r="B96" s="12"/>
      <c r="C96" s="12"/>
      <c r="D96" s="12"/>
      <c r="E96" s="12" t="s">
        <v>3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</sheetData>
  <mergeCells count="8">
    <mergeCell ref="A4:C4"/>
    <mergeCell ref="C87:AC87"/>
    <mergeCell ref="A69:AA69"/>
    <mergeCell ref="A70:AA70"/>
    <mergeCell ref="A71:AA71"/>
    <mergeCell ref="C31:K31"/>
    <mergeCell ref="A27:AA27"/>
    <mergeCell ref="C30:AA30"/>
  </mergeCells>
  <phoneticPr fontId="0" type="noConversion"/>
  <printOptions horizontalCentered="1" headings="1" gridLines="1"/>
  <pageMargins left="0.11811023622047245" right="3.937007874015748E-2" top="1.4960629921259843" bottom="0.23622047244094491" header="0.48" footer="0"/>
  <pageSetup scale="59" orientation="landscape" cellComments="asDisplayed" r:id="rId1"/>
  <headerFooter alignWithMargins="0">
    <oddHeader xml:space="preserve">&amp;RToronto Hydro-Electric System Limited
EB-2012-0064
Tab 5
Schedule A
Filed:  2012 May 10
Corrected:  2012 Oct 5
page &amp;P of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PILs 1562 Continuity</vt:lpstr>
      <vt:lpstr>'PILs 1562 Continuity'!Print_Area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2012-09-30T01:43:47Z</cp:lastPrinted>
  <dcterms:created xsi:type="dcterms:W3CDTF">2001-11-07T16:15:53Z</dcterms:created>
  <dcterms:modified xsi:type="dcterms:W3CDTF">2012-09-30T01:43:53Z</dcterms:modified>
</cp:coreProperties>
</file>