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FFPC_Adjusted_SMDR " sheetId="1" r:id="rId1"/>
  </sheets>
  <definedNames>
    <definedName name="___INDEX_SHEET___ASAP_Utilities" localSheetId="0">#REF!</definedName>
    <definedName name="___INDEX_SHEET___ASAP_Utilities">#REF!</definedName>
    <definedName name="d" localSheetId="0">#REF!</definedName>
    <definedName name="d">#REF!</definedName>
    <definedName name="db" localSheetId="0">#REF!</definedName>
    <definedName name="db">#REF!</definedName>
    <definedName name="g" localSheetId="0">#REF!</definedName>
    <definedName name="g">#REF!</definedName>
    <definedName name="LastSheet" hidden="1">"Z1.0 OEB Control Sheet"</definedName>
    <definedName name="PCI" localSheetId="0">#REF!</definedName>
    <definedName name="PCI">#REF!</definedName>
    <definedName name="RB" localSheetId="0">#REF!</definedName>
    <definedName name="RB">#REF!</definedName>
  </definedNames>
  <calcPr calcId="125725" iterate="1"/>
</workbook>
</file>

<file path=xl/calcChain.xml><?xml version="1.0" encoding="utf-8"?>
<calcChain xmlns="http://schemas.openxmlformats.org/spreadsheetml/2006/main">
  <c r="D9" i="1"/>
  <c r="D15"/>
  <c r="D19" s="1"/>
  <c r="D18"/>
</calcChain>
</file>

<file path=xl/sharedStrings.xml><?xml version="1.0" encoding="utf-8"?>
<sst xmlns="http://schemas.openxmlformats.org/spreadsheetml/2006/main" count="19" uniqueCount="19">
  <si>
    <t>Original  Calculated as per Rate Model</t>
  </si>
  <si>
    <t>Revised SMDR</t>
  </si>
  <si>
    <t>Number of customers</t>
  </si>
  <si>
    <t>Period of be recovered over. (Years)</t>
  </si>
  <si>
    <t>Net Deferred Revenue Requirement to be recovered</t>
  </si>
  <si>
    <t>Sheet 9, Cells G42 to S42</t>
  </si>
  <si>
    <t>Interest on SMFA Revenues</t>
  </si>
  <si>
    <t>Sheet 9, Cells G40 to S40</t>
  </si>
  <si>
    <t>SMFA Revenues (2006 to April 30, 2012)</t>
  </si>
  <si>
    <t>(SMIRR X No. of customers X No. of months)</t>
  </si>
  <si>
    <t>SMIRR X No. of customers X No. of months</t>
  </si>
  <si>
    <t>Deferred SMIRR Revenues (May 1 to Dec. 31/2012)</t>
  </si>
  <si>
    <t>Sheet 9, Cells C32 to S32)</t>
  </si>
  <si>
    <t>Interest on OM&amp;A and Depreciation Expense</t>
  </si>
  <si>
    <t>Sheet 9, Cells C30 to Q30)</t>
  </si>
  <si>
    <t>Deferred Revenue Requirement (2006 to 2011)</t>
  </si>
  <si>
    <t>for FFPC from May 1, 2012 -November 30, 2012</t>
  </si>
  <si>
    <t xml:space="preserve">SMDR Bump Up to Adjust for Lost SMIRR Revenue </t>
  </si>
  <si>
    <t>FFPC-EB-2012-0327_Appendix C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</si>
</sst>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8"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</cellXfs>
  <cellStyles count="2">
    <cellStyle name="Currency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L7" sqref="L7"/>
    </sheetView>
  </sheetViews>
  <sheetFormatPr defaultRowHeight="12.75"/>
  <cols>
    <col min="1" max="1" width="0.85546875" customWidth="1"/>
    <col min="2" max="2" width="41" customWidth="1"/>
    <col min="3" max="3" width="9.85546875" customWidth="1"/>
    <col min="4" max="4" width="14" bestFit="1" customWidth="1"/>
    <col min="6" max="6" width="8.7109375" customWidth="1"/>
    <col min="7" max="7" width="11.42578125" customWidth="1"/>
  </cols>
  <sheetData>
    <row r="1" spans="1:8">
      <c r="F1" s="12" t="s">
        <v>18</v>
      </c>
    </row>
    <row r="2" spans="1:8">
      <c r="G2" s="11"/>
    </row>
    <row r="3" spans="1:8" ht="15.75">
      <c r="B3" s="10" t="s">
        <v>17</v>
      </c>
      <c r="C3" s="10"/>
      <c r="D3" s="10"/>
      <c r="E3" s="10"/>
      <c r="F3" s="10"/>
      <c r="G3" s="1"/>
      <c r="H3" s="1"/>
    </row>
    <row r="4" spans="1:8" ht="15.75">
      <c r="A4" s="2"/>
      <c r="B4" s="1" t="s">
        <v>16</v>
      </c>
      <c r="C4" s="1"/>
      <c r="D4" s="9"/>
      <c r="E4" s="1"/>
      <c r="F4" s="1"/>
      <c r="G4" s="1"/>
      <c r="H4" s="1"/>
    </row>
    <row r="5" spans="1:8" ht="15.75">
      <c r="A5" s="2"/>
      <c r="B5" s="1"/>
      <c r="C5" s="1"/>
      <c r="D5" s="8"/>
      <c r="E5" s="8"/>
      <c r="F5" s="8"/>
      <c r="G5" s="8"/>
      <c r="H5" s="8"/>
    </row>
    <row r="6" spans="1:8" ht="15.75">
      <c r="A6" s="2"/>
      <c r="B6" s="1" t="s">
        <v>15</v>
      </c>
      <c r="C6" s="1"/>
      <c r="D6" s="3">
        <v>363716.23</v>
      </c>
      <c r="E6" s="1" t="s">
        <v>14</v>
      </c>
      <c r="F6" s="1"/>
      <c r="G6" s="1"/>
      <c r="H6" s="1"/>
    </row>
    <row r="7" spans="1:8" ht="15.75">
      <c r="A7" s="2"/>
      <c r="B7" s="1" t="s">
        <v>13</v>
      </c>
      <c r="C7" s="1"/>
      <c r="D7" s="3">
        <v>3842.68</v>
      </c>
      <c r="E7" s="1" t="s">
        <v>12</v>
      </c>
      <c r="F7" s="1"/>
      <c r="G7" s="1"/>
      <c r="H7" s="1"/>
    </row>
    <row r="8" spans="1:8" ht="15.75">
      <c r="A8" s="2"/>
      <c r="B8" s="1"/>
      <c r="C8" s="1"/>
      <c r="D8" s="1"/>
      <c r="E8" s="1"/>
      <c r="F8" s="1"/>
      <c r="G8" s="1"/>
      <c r="H8" s="1"/>
    </row>
    <row r="9" spans="1:8" ht="15.75">
      <c r="A9" s="2"/>
      <c r="B9" s="1" t="s">
        <v>11</v>
      </c>
      <c r="C9" s="1"/>
      <c r="D9" s="3">
        <f>E10*F10*G10</f>
        <v>106731.65999999999</v>
      </c>
      <c r="E9" s="13" t="s">
        <v>10</v>
      </c>
      <c r="F9" s="1"/>
      <c r="G9" s="1"/>
      <c r="H9" s="1"/>
    </row>
    <row r="10" spans="1:8" ht="15.75">
      <c r="A10" s="2"/>
      <c r="B10" s="7" t="s">
        <v>9</v>
      </c>
      <c r="C10" s="1"/>
      <c r="D10" s="3"/>
      <c r="E10" s="1">
        <v>3.98</v>
      </c>
      <c r="F10" s="1">
        <v>3831</v>
      </c>
      <c r="G10" s="8">
        <v>7</v>
      </c>
      <c r="H10" s="1"/>
    </row>
    <row r="11" spans="1:8" ht="15.75">
      <c r="A11" s="2"/>
      <c r="B11" s="1"/>
      <c r="C11" s="1"/>
      <c r="D11" s="3"/>
      <c r="E11" s="1"/>
      <c r="F11" s="1"/>
      <c r="G11" s="1"/>
      <c r="H11" s="1"/>
    </row>
    <row r="12" spans="1:8" ht="15.75">
      <c r="A12" s="2"/>
      <c r="B12" s="1" t="s">
        <v>8</v>
      </c>
      <c r="C12" s="1"/>
      <c r="D12" s="3">
        <v>242602.34</v>
      </c>
      <c r="E12" s="1" t="s">
        <v>7</v>
      </c>
      <c r="F12" s="1"/>
      <c r="G12" s="1"/>
      <c r="H12" s="1"/>
    </row>
    <row r="13" spans="1:8" ht="15.75">
      <c r="A13" s="2"/>
      <c r="B13" s="1" t="s">
        <v>6</v>
      </c>
      <c r="C13" s="1"/>
      <c r="D13" s="3">
        <v>7297.59</v>
      </c>
      <c r="E13" s="1" t="s">
        <v>5</v>
      </c>
      <c r="F13" s="1"/>
      <c r="G13" s="1"/>
      <c r="H13" s="1"/>
    </row>
    <row r="14" spans="1:8" ht="16.5" thickBot="1">
      <c r="A14" s="2"/>
      <c r="B14" s="1"/>
      <c r="C14" s="1"/>
      <c r="D14" s="6"/>
      <c r="E14" s="1"/>
      <c r="F14" s="1"/>
      <c r="G14" s="1"/>
      <c r="H14" s="1"/>
    </row>
    <row r="15" spans="1:8" ht="16.5" thickTop="1">
      <c r="A15" s="2"/>
      <c r="B15" s="1" t="s">
        <v>4</v>
      </c>
      <c r="C15" s="1"/>
      <c r="D15" s="5">
        <f>SUM(D6:D9)-SUM(D12:D13)</f>
        <v>224390.63999999996</v>
      </c>
      <c r="E15" s="1"/>
      <c r="F15" s="1"/>
      <c r="G15" s="1"/>
      <c r="H15" s="1"/>
    </row>
    <row r="16" spans="1:8" ht="15.75">
      <c r="A16" s="2"/>
      <c r="B16" s="1"/>
      <c r="C16" s="1"/>
      <c r="D16" s="1"/>
      <c r="E16" s="1"/>
      <c r="F16" s="1"/>
      <c r="G16" s="1"/>
      <c r="H16" s="1"/>
    </row>
    <row r="17" spans="1:8" ht="15.75">
      <c r="A17" s="2"/>
      <c r="B17" s="1" t="s">
        <v>3</v>
      </c>
      <c r="C17" s="1"/>
      <c r="D17" s="4">
        <v>1</v>
      </c>
      <c r="E17" s="1"/>
      <c r="F17" s="1"/>
      <c r="G17" s="1"/>
      <c r="H17" s="1"/>
    </row>
    <row r="18" spans="1:8" ht="15.75">
      <c r="A18" s="2"/>
      <c r="B18" s="1" t="s">
        <v>2</v>
      </c>
      <c r="C18" s="1"/>
      <c r="D18" s="1">
        <f>F10</f>
        <v>3831</v>
      </c>
      <c r="E18" s="1"/>
      <c r="F18" s="1"/>
      <c r="G18" s="1"/>
      <c r="H18" s="1"/>
    </row>
    <row r="19" spans="1:8" ht="15.75">
      <c r="A19" s="2"/>
      <c r="B19" s="1" t="s">
        <v>1</v>
      </c>
      <c r="C19" s="1"/>
      <c r="D19" s="3">
        <f>D15/((D17*D18)*12)</f>
        <v>4.8810284521012779</v>
      </c>
      <c r="E19" s="1"/>
      <c r="F19" s="1"/>
      <c r="G19" s="1"/>
      <c r="H19" s="1"/>
    </row>
    <row r="20" spans="1:8" ht="15.75">
      <c r="A20" s="2"/>
      <c r="B20" s="1"/>
      <c r="C20" s="1"/>
      <c r="D20" s="1"/>
      <c r="E20" s="1"/>
      <c r="F20" s="1"/>
      <c r="G20" s="1"/>
      <c r="H20" s="1"/>
    </row>
    <row r="21" spans="1:8" ht="15.75">
      <c r="A21" s="2"/>
      <c r="B21" s="1" t="s">
        <v>0</v>
      </c>
      <c r="C21" s="1"/>
      <c r="D21" s="3">
        <v>2.63</v>
      </c>
      <c r="E21" s="1"/>
      <c r="F21" s="1"/>
      <c r="G21" s="1"/>
      <c r="H21" s="1"/>
    </row>
    <row r="22" spans="1:8" ht="15.75">
      <c r="A22" s="2"/>
      <c r="B22" s="1"/>
      <c r="C22" s="1"/>
      <c r="D22" s="1"/>
      <c r="E22" s="1"/>
      <c r="F22" s="1"/>
      <c r="G22" s="1"/>
      <c r="H22" s="1"/>
    </row>
    <row r="23" spans="1:8" ht="15.75">
      <c r="A23" s="2"/>
      <c r="B23" s="1"/>
      <c r="C23" s="1"/>
      <c r="D23" s="1"/>
      <c r="E23" s="1"/>
      <c r="F23" s="1"/>
      <c r="G23" s="1"/>
      <c r="H23" s="1"/>
    </row>
    <row r="24" spans="1:8" ht="15.75">
      <c r="A24" s="2"/>
      <c r="B24" s="1"/>
      <c r="C24" s="1"/>
      <c r="D24" s="1"/>
      <c r="E24" s="1"/>
      <c r="F24" s="1"/>
      <c r="G24" s="1"/>
      <c r="H24" s="1"/>
    </row>
    <row r="25" spans="1:8" ht="15.75">
      <c r="B25" s="1"/>
      <c r="C25" s="1"/>
      <c r="D25" s="1"/>
      <c r="E25" s="1"/>
      <c r="F25" s="1"/>
      <c r="G25" s="1"/>
      <c r="H25" s="1"/>
    </row>
  </sheetData>
  <pageMargins left="0.43" right="0.03" top="1" bottom="1" header="0.48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FFPC_Adjusted_SMDR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Cain</dc:creator>
  <cp:lastModifiedBy>Lori Cain</cp:lastModifiedBy>
  <cp:lastPrinted>2012-11-19T15:51:03Z</cp:lastPrinted>
  <dcterms:created xsi:type="dcterms:W3CDTF">2012-11-19T15:46:55Z</dcterms:created>
  <dcterms:modified xsi:type="dcterms:W3CDTF">2012-11-19T16:23:47Z</dcterms:modified>
</cp:coreProperties>
</file>