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21075" windowHeight="1042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c r="M15" i="5"/>
  <c r="K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<sst xmlns="http://schemas.openxmlformats.org/spreadsheetml/2006/main" count="1145" uniqueCount="189">
  <si>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</si>
  <si>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</si>
  <si>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</si>
  <si>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</si>
  <si>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</si>
  <si>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</si>
  <si>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</si>
  <si>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</si>
  <si>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</si>
  <si>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</si>
  <si>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</si>
  <si>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</si>
  <si>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</si>
  <si>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</si>
  <si>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</si>
  <si>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</si>
  <si>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</si>
  <si>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</si>
  <si>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</si>
  <si>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</si>
  <si>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</si>
  <si>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</si>
  <si>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</si>
  <si>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</si>
  <si>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</si>
  <si>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</si>
  <si>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</si>
  <si>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</si>
  <si>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</si>
  <si>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</si>
  <si>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</si>
  <si>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</si>
  <si>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</si>
  <si>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</si>
  <si>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</si>
  <si>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</si>
  <si>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</si>
  <si>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</si>
  <si>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</si>
  <si>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</si>
  <si>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</si>
  <si>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</si>
  <si>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</si>
  <si>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</si>
  <si>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</si>
  <si>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</si>
  <si>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</si>
  <si>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</si>
  <si>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</si>
  <si>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</si>
  <si>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</si>
  <si>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</si>
  <si>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</si>
  <si>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</si>
  <si>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</si>
  <si>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</si>
  <si>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</si>
  <si>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</si>
  <si>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</si>
  <si>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</si>
  <si>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</si>
  <si>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</si>
  <si>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</si>
  <si>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</si>
  <si>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</si>
  <si>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</si>
  <si>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</si>
  <si>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</si>
  <si>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</si>
  <si>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</si>
  <si>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</si>
  <si>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</si>
  <si>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</si>
  <si>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</si>
  <si>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</si>
  <si>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</si>
  <si>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</si>
  <si>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</si>
  <si>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</si>
  <si>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</si>
  <si>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</si>
  <si>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</si>
  <si>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</si>
  <si>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</si>
  <si>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</si>
  <si>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</si>
  <si>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</si>
  <si>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</si>
  <si>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</si>
  <si>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</si>
  <si>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</si>
  <si>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</si>
  <si>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</si>
  <si>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</si>
  <si>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</si>
  <si>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</si>
  <si>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</si>
  <si>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</si>
  <si>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</si>
  <si>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</si>
  <si>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</si>
  <si>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</si>
  <si>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</si>
  <si>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</si>
  <si>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</si>
  <si>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</si>
  <si>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</si>
  <si>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</si>
  <si>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</si>
  <si>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</si>
  <si>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</si>
  <si>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</si>
  <si>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</si>
  <si>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</si>
  <si>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</si>
  <si>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</si>
  <si>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</si>
  <si>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</si>
  <si>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</si>
  <si>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</si>
  <si>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</si>
  <si>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</si>
  <si>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</si>
  <si>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</si>
  <si>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</si>
  <si>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</si>
  <si>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</si>
  <si>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</si>
  <si>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</si>
  <si>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</si>
  <si>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</si>
  <si>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</si>
  <si>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</si>
  <si>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</si>
  <si>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</si>
  <si>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</si>
  <si>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</si>
  <si>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</si>
  <si>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</si>
  <si>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</si>
  <si>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</si>
  <si>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</si>
  <si>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</si>
  <si>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</si>
  <si>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</si>
  <si>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</si>
  <si>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</si>
  <si>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</si>
  <si>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</si>
  <si>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</si>
  <si>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</si>
  <si>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</si>
  <si>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</si>
  <si>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</si>
  <si>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</si>
  <si>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</si>
  <si>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</si>
  <si>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</si>
  <si>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</si>
  <si>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</si>
  <si>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</si>
  <si>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</si>
  <si>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</si>
  <si>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</si>
  <si>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</si>
  <si>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</si>
  <si>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</si>
  <si>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</si>
  <si>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</si>
  <si>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</si>
  <si>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</si>
  <si>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</si>
  <si>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</si>
  <si>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</si>
  <si>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</si>
  <si>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</si>
  <si>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</si>
  <si>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</si>
  <si>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</si>
  <si>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</si>
  <si>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</si>
  <si>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</si>
  <si>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</si>
  <si>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</si>
  <si>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Jenni Pajala, Supervisor of Regulatory Affairs</t>
  </si>
  <si>
    <t>807-343-1016</t>
  </si>
  <si>
    <t>jpajala@tbhydro.on.ca</t>
  </si>
  <si>
    <t>EB-2012-0015</t>
  </si>
  <si>
    <t>Yes - July 5,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</si>
</sst>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96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I15" sqref="I1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Thunder Bay Hydro Electricity Distribution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46949</v>
      </c>
      <c r="L5" s="90">
        <f>J5+K5</f>
        <v>46949</v>
      </c>
      <c r="M5" s="103">
        <v>2071</v>
      </c>
      <c r="N5" s="90">
        <f>L5+M5</f>
        <v>49020</v>
      </c>
      <c r="O5" s="103">
        <v>465</v>
      </c>
      <c r="P5" s="90">
        <f>N5+O5</f>
        <v>49485</v>
      </c>
      <c r="Q5" s="103">
        <v>0</v>
      </c>
      <c r="R5" s="91">
        <f>P5+Q5</f>
        <v>49485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7219977</v>
      </c>
      <c r="L7" s="92">
        <f t="shared" ref="L7:L12" si="3">J7+K7</f>
        <v>7219977</v>
      </c>
      <c r="M7" s="104">
        <v>349958</v>
      </c>
      <c r="N7" s="92">
        <f t="shared" ref="N7:N12" si="4">L7+M7</f>
        <v>7569935</v>
      </c>
      <c r="O7" s="104">
        <v>216974</v>
      </c>
      <c r="P7" s="92">
        <f t="shared" ref="P7:P12" si="5">N7+O7</f>
        <v>7786909</v>
      </c>
      <c r="Q7" s="104">
        <v>0</v>
      </c>
      <c r="R7" s="93">
        <f t="shared" ref="R7:R12" si="6">P7+Q7</f>
        <v>7786909</v>
      </c>
    </row>
    <row r="8" spans="2:19" x14ac:dyDescent="0.25">
      <c r="B8" s="29" t="s">
        <v>126</v>
      </c>
      <c r="C8" s="57">
        <v>1865</v>
      </c>
      <c r="D8" s="104">
        <v>0</v>
      </c>
      <c r="E8" s="104">
        <v>0</v>
      </c>
      <c r="F8" s="92">
        <f t="shared" si="0"/>
        <v>0</v>
      </c>
      <c r="G8" s="104">
        <v>0</v>
      </c>
      <c r="H8" s="92">
        <f t="shared" si="1"/>
        <v>0</v>
      </c>
      <c r="I8" s="104">
        <v>0</v>
      </c>
      <c r="J8" s="92">
        <f t="shared" si="2"/>
        <v>0</v>
      </c>
      <c r="K8" s="104"/>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28529</v>
      </c>
      <c r="L9" s="92">
        <f t="shared" si="3"/>
        <v>28529</v>
      </c>
      <c r="M9" s="104">
        <v>0</v>
      </c>
      <c r="N9" s="92">
        <f t="shared" si="4"/>
        <v>28529</v>
      </c>
      <c r="O9" s="104">
        <v>0</v>
      </c>
      <c r="P9" s="92">
        <f t="shared" si="5"/>
        <v>28529</v>
      </c>
      <c r="Q9" s="104">
        <v>0</v>
      </c>
      <c r="R9" s="93">
        <f t="shared" si="6"/>
        <v>28529</v>
      </c>
    </row>
    <row r="10" spans="2:19" x14ac:dyDescent="0.25">
      <c r="B10" s="29" t="s">
        <v>128</v>
      </c>
      <c r="C10" s="57">
        <v>1925</v>
      </c>
      <c r="D10" s="104">
        <v>0</v>
      </c>
      <c r="E10" s="104">
        <v>0</v>
      </c>
      <c r="F10" s="92">
        <f t="shared" si="0"/>
        <v>0</v>
      </c>
      <c r="G10" s="104">
        <v>0</v>
      </c>
      <c r="H10" s="92">
        <f t="shared" si="1"/>
        <v>0</v>
      </c>
      <c r="I10" s="104">
        <v>0</v>
      </c>
      <c r="J10" s="92">
        <f t="shared" si="2"/>
        <v>0</v>
      </c>
      <c r="K10" s="104">
        <v>219728</v>
      </c>
      <c r="L10" s="92">
        <f t="shared" si="3"/>
        <v>219728</v>
      </c>
      <c r="M10" s="104">
        <v>72705</v>
      </c>
      <c r="N10" s="92">
        <f t="shared" si="4"/>
        <v>292433</v>
      </c>
      <c r="O10" s="104">
        <v>23770</v>
      </c>
      <c r="P10" s="92">
        <f t="shared" si="5"/>
        <v>316203</v>
      </c>
      <c r="Q10" s="104">
        <v>0</v>
      </c>
      <c r="R10" s="93">
        <f t="shared" si="6"/>
        <v>316203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7468234</v>
      </c>
      <c r="L13" s="96">
        <f t="shared" si="7"/>
        <v>7468234</v>
      </c>
      <c r="M13" s="106">
        <f t="shared" si="7"/>
        <v>422663</v>
      </c>
      <c r="N13" s="96">
        <f t="shared" si="7"/>
        <v>7890897</v>
      </c>
      <c r="O13" s="106">
        <f t="shared" si="7"/>
        <v>240744</v>
      </c>
      <c r="P13" s="96">
        <f t="shared" si="7"/>
        <v>8131641</v>
      </c>
      <c r="Q13" s="106">
        <f t="shared" si="7"/>
        <v>0</v>
      </c>
      <c r="R13" s="97">
        <f t="shared" si="7"/>
        <v>8131641</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f>-240666-2853</f>
        <v>-243519</v>
      </c>
      <c r="L15" s="92">
        <f>J15+K15</f>
        <v>-243519</v>
      </c>
      <c r="M15" s="104">
        <f>-492997-5706</f>
        <v>-498703</v>
      </c>
      <c r="N15" s="92">
        <f>L15+M15</f>
        <v>-742222</v>
      </c>
      <c r="O15" s="104">
        <f>-511895-5706</f>
        <v>-517601</v>
      </c>
      <c r="P15" s="92">
        <f>N15+O15</f>
        <v>-1259823</v>
      </c>
      <c r="Q15" s="104">
        <f>-519127-5706</f>
        <v>-524833</v>
      </c>
      <c r="R15" s="93">
        <f>P15+Q15</f>
        <v>-1784656</v>
      </c>
    </row>
    <row r="16" spans="2:19" x14ac:dyDescent="0.25">
      <c r="B16" s="29" t="s">
        <v>146</v>
      </c>
      <c r="C16" s="57">
        <v>2120</v>
      </c>
      <c r="D16" s="104">
        <v>0</v>
      </c>
      <c r="E16" s="104">
        <v>0</v>
      </c>
      <c r="F16" s="92">
        <f>D16+E16</f>
        <v>0</v>
      </c>
      <c r="G16" s="104">
        <v>0</v>
      </c>
      <c r="H16" s="92">
        <f>F16+G16</f>
        <v>0</v>
      </c>
      <c r="I16" s="104">
        <v>0</v>
      </c>
      <c r="J16" s="92">
        <f>H16+I16</f>
        <v>0</v>
      </c>
      <c r="K16" s="104">
        <v>-21973</v>
      </c>
      <c r="L16" s="92">
        <f>J16+K16</f>
        <v>-21973</v>
      </c>
      <c r="M16" s="104">
        <v>-51216</v>
      </c>
      <c r="N16" s="92">
        <f>L16+M16</f>
        <v>-73189</v>
      </c>
      <c r="O16" s="104">
        <v>-60864</v>
      </c>
      <c r="P16" s="92">
        <f>N16+O16</f>
        <v>-134053</v>
      </c>
      <c r="Q16" s="104">
        <v>-63241</v>
      </c>
      <c r="R16" s="93">
        <f>P16+Q16</f>
        <v>-197294</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-265492</v>
      </c>
      <c r="L19" s="96">
        <f t="shared" si="8"/>
        <v>-265492</v>
      </c>
      <c r="M19" s="106">
        <f t="shared" si="8"/>
        <v>-549919</v>
      </c>
      <c r="N19" s="96">
        <f t="shared" si="8"/>
        <v>-815411</v>
      </c>
      <c r="O19" s="106">
        <f t="shared" si="8"/>
        <v>-578465</v>
      </c>
      <c r="P19" s="96">
        <f t="shared" si="8"/>
        <v>-1393876</v>
      </c>
      <c r="Q19" s="106">
        <f t="shared" si="8"/>
        <v>-588074</v>
      </c>
      <c r="R19" s="97">
        <f t="shared" si="8"/>
        <v>-1981950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7202742</v>
      </c>
      <c r="L21" s="98">
        <f t="shared" si="9"/>
        <v>7202742</v>
      </c>
      <c r="M21" s="107">
        <f t="shared" si="9"/>
        <v>-127256</v>
      </c>
      <c r="N21" s="98">
        <f t="shared" si="9"/>
        <v>7075486</v>
      </c>
      <c r="O21" s="107">
        <f t="shared" si="9"/>
        <v>-337721</v>
      </c>
      <c r="P21" s="98">
        <f t="shared" si="9"/>
        <v>6737765</v>
      </c>
      <c r="Q21" s="107">
        <f t="shared" si="9"/>
        <v>-588074</v>
      </c>
      <c r="R21" s="99">
        <f t="shared" si="9"/>
        <v>6149691</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Thunder Bay Hydro Electricity Distribution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Thunder Bay Hydro Electricity Distribution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=Thunder Bay Hydro Electricity Distribution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=Thunder Bay Hydro Electricity Distribution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=Thunder Bay Hydro Electricity Distribution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=Thunder Bay Hydro Electricity Distribution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=Thunder Bay Hydro Electricity Distribution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=Thunder Bay Hydro Electricity Distribution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=Thunder Bay Hydro Electricity Distribution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=Thunder Bay Hydro Electricity Distribution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=Thunder Bay Hydro Electricity Distribution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=Thunder Bay Hydro Electricity Distribution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=Thunder Bay Hydro Electricity Distribution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jpajala</cp:lastModifiedBy>
  <cp:lastPrinted>2013-02-28T15:05:17Z</cp:lastPrinted>
  <dcterms:created xsi:type="dcterms:W3CDTF">2013-02-20T13:45:42Z</dcterms:created>
  <dcterms:modified xsi:type="dcterms:W3CDTF">2013-02-28T15:12:29Z</dcterms:modified>
</cp:coreProperties>
</file>