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M16" i="5" l="1"/>
  <c r="Q16" i="5"/>
  <c r="O16"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<sst xmlns="http://schemas.openxmlformats.org/spreadsheetml/2006/main" count="1144" uniqueCount="188">
  <si>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</si>
  <si>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</si>
  <si>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</si>
  <si>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</si>
  <si>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</si>
  <si>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</si>
  <si>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</si>
  <si>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</si>
  <si>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</si>
  <si>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</si>
  <si>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</si>
  <si>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</si>
  <si>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</si>
  <si>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</si>
  <si>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</si>
  <si>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</si>
  <si>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</si>
  <si>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</si>
  <si>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</si>
  <si>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</si>
  <si>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</si>
  <si>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</si>
  <si>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</si>
  <si>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</si>
  <si>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</si>
  <si>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</si>
  <si>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</si>
  <si>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</si>
  <si>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</si>
  <si>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</si>
  <si>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</si>
  <si>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</si>
  <si>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</si>
  <si>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</si>
  <si>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</si>
  <si>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</si>
  <si>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</si>
  <si>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</si>
  <si>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</si>
  <si>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</si>
  <si>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</si>
  <si>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</si>
  <si>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</si>
  <si>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</si>
  <si>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</si>
  <si>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</si>
  <si>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</si>
  <si>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</si>
  <si>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</si>
  <si>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</si>
  <si>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</si>
  <si>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</si>
  <si>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</si>
  <si>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</si>
  <si>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</si>
  <si>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</si>
  <si>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</si>
  <si>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</si>
  <si>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</si>
  <si>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</si>
  <si>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</si>
  <si>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</si>
  <si>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</si>
  <si>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</si>
  <si>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</si>
  <si>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</si>
  <si>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</si>
  <si>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</si>
  <si>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</si>
  <si>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</si>
  <si>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</si>
  <si>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</si>
  <si>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</si>
  <si>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</si>
  <si>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</si>
  <si>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</si>
  <si>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</si>
  <si>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</si>
  <si>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</si>
  <si>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</si>
  <si>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</si>
  <si>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</si>
  <si>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</si>
  <si>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</si>
  <si>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</si>
  <si>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</si>
  <si>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</si>
  <si>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</si>
  <si>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</si>
  <si>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</si>
  <si>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</si>
  <si>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</si>
  <si>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</si>
  <si>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</si>
  <si>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</si>
  <si>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</si>
  <si>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</si>
  <si>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</si>
  <si>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</si>
  <si>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</si>
  <si>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</si>
  <si>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</si>
  <si>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</si>
  <si>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</si>
  <si>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</si>
  <si>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</si>
  <si>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</si>
  <si>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</si>
  <si>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</si>
  <si>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</si>
  <si>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</si>
  <si>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</si>
  <si>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</si>
  <si>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</si>
  <si>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</si>
  <si>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</si>
  <si>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</si>
  <si>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</si>
  <si>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</si>
  <si>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</si>
  <si>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</si>
  <si>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</si>
  <si>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</si>
  <si>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</si>
  <si>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</si>
  <si>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</si>
  <si>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</si>
  <si>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</si>
  <si>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</si>
  <si>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</si>
  <si>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</si>
  <si>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</si>
  <si>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</si>
  <si>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</si>
  <si>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</si>
  <si>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</si>
  <si>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</si>
  <si>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</si>
  <si>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</si>
  <si>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</si>
  <si>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</si>
  <si>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</si>
  <si>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</si>
  <si>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</si>
  <si>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</si>
  <si>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</si>
  <si>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</si>
  <si>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</si>
  <si>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</si>
  <si>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</si>
  <si>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</si>
  <si>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</si>
  <si>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</si>
  <si>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</si>
  <si>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</si>
  <si>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</si>
  <si>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</si>
  <si>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</si>
  <si>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</si>
  <si>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</si>
  <si>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</si>
  <si>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</si>
  <si>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</si>
  <si>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</si>
  <si>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</si>
  <si>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</si>
  <si>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</si>
  <si>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</si>
  <si>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</si>
  <si>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</si>
  <si>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</si>
  <si>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</si>
  <si>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</si>
  <si>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</si>
  <si>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</si>
  <si>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</si>
  <si>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</si>
  <si>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</si>
  <si>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</si>
  <si>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</si>
  <si>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</si>
  <si>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</si>
  <si>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</si>
  <si>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</si>
  <si>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Robert Kent, Director Fianance 7 Regulatory Affairs</t>
  </si>
  <si>
    <t>rkent@sttenergy.com</t>
  </si>
  <si>
    <t>519-631-5550 x 258</t>
  </si>
  <si>
    <t>EB-2012-0348</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</si>
</sst>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15" fontId="0" fillId="4" borderId="9" xfId="0" applyNumberFormat="1"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18" sqref="F18:J18"/>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93</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186</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185</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I5" activePane="bottomRight" state="frozen"/>
      <selection pane="topRight" activeCell="D1" sqref="D1"/>
      <selection pane="bottomLeft" activeCell="A4" sqref="A4"/>
      <selection pane="bottomRight" activeCell="B29" sqref="B29:C30"/>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St. Thomas Energy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0</v>
      </c>
      <c r="L5" s="90">
        <f>J5+K5</f>
        <v>0</v>
      </c>
      <c r="M5" s="103">
        <v>15247</v>
      </c>
      <c r="N5" s="90">
        <f>L5+M5</f>
        <v>15247</v>
      </c>
      <c r="O5" s="103">
        <v>1040</v>
      </c>
      <c r="P5" s="90">
        <f>N5+O5</f>
        <v>16287</v>
      </c>
      <c r="Q5" s="103">
        <v>0</v>
      </c>
      <c r="R5" s="91">
        <f>P5+Q5</f>
        <v>16287</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0</v>
      </c>
      <c r="L7" s="92">
        <f t="shared" ref="L7:L12" si="3">J7+K7</f>
        <v>0</v>
      </c>
      <c r="M7" s="104">
        <v>2393292</v>
      </c>
      <c r="N7" s="92">
        <f t="shared" ref="N7:N12" si="4">L7+M7</f>
        <v>2393292</v>
      </c>
      <c r="O7" s="104">
        <v>689196</v>
      </c>
      <c r="P7" s="92">
        <f t="shared" ref="P7:P12" si="5">N7+O7</f>
        <v>3082488</v>
      </c>
      <c r="Q7" s="104">
        <v>0</v>
      </c>
      <c r="R7" s="93">
        <f t="shared" ref="R7:R12" si="6">P7+Q7</f>
        <v>3082488</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16624</v>
      </c>
      <c r="N9" s="92">
        <f t="shared" si="4"/>
        <v>16624</v>
      </c>
      <c r="O9" s="104">
        <v>31851</v>
      </c>
      <c r="P9" s="92">
        <f t="shared" si="5"/>
        <v>48475</v>
      </c>
      <c r="Q9" s="104">
        <v>0</v>
      </c>
      <c r="R9" s="93">
        <f t="shared" si="6"/>
        <v>48475</v>
      </c>
    </row>
    <row r="10" spans="2:19"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81444</v>
      </c>
      <c r="N10" s="92">
        <f t="shared" si="4"/>
        <v>81444</v>
      </c>
      <c r="O10" s="104">
        <v>27259</v>
      </c>
      <c r="P10" s="92">
        <f t="shared" si="5"/>
        <v>108703</v>
      </c>
      <c r="Q10" s="104">
        <v>0</v>
      </c>
      <c r="R10" s="93">
        <f t="shared" si="6"/>
        <v>108703</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v>1940</v>
      </c>
      <c r="D12" s="105">
        <v>0</v>
      </c>
      <c r="E12" s="105">
        <v>0</v>
      </c>
      <c r="F12" s="94">
        <f t="shared" si="0"/>
        <v>0</v>
      </c>
      <c r="G12" s="105">
        <v>0</v>
      </c>
      <c r="H12" s="94">
        <f t="shared" si="1"/>
        <v>0</v>
      </c>
      <c r="I12" s="105">
        <v>0</v>
      </c>
      <c r="J12" s="94">
        <f t="shared" si="2"/>
        <v>0</v>
      </c>
      <c r="K12" s="105">
        <v>0</v>
      </c>
      <c r="L12" s="94">
        <f t="shared" si="3"/>
        <v>0</v>
      </c>
      <c r="M12" s="105">
        <v>28110</v>
      </c>
      <c r="N12" s="94">
        <f t="shared" si="4"/>
        <v>28110</v>
      </c>
      <c r="O12" s="105">
        <v>0</v>
      </c>
      <c r="P12" s="94">
        <f t="shared" si="5"/>
        <v>28110</v>
      </c>
      <c r="Q12" s="105">
        <v>0</v>
      </c>
      <c r="R12" s="95">
        <f t="shared" si="6"/>
        <v>28110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0</v>
      </c>
      <c r="L13" s="96">
        <f t="shared" si="7"/>
        <v>0</v>
      </c>
      <c r="M13" s="106">
        <f t="shared" si="7"/>
        <v>2519470</v>
      </c>
      <c r="N13" s="96">
        <f t="shared" si="7"/>
        <v>2519470</v>
      </c>
      <c r="O13" s="106">
        <f t="shared" si="7"/>
        <v>748306</v>
      </c>
      <c r="P13" s="96">
        <f t="shared" si="7"/>
        <v>3267776</v>
      </c>
      <c r="Q13" s="106">
        <f t="shared" si="7"/>
        <v>0</v>
      </c>
      <c r="R13" s="97">
        <f t="shared" si="7"/>
        <v>3267776</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0</v>
      </c>
      <c r="L15" s="92">
        <f>J15+K15</f>
        <v>0</v>
      </c>
      <c r="M15" s="104">
        <v>-79776</v>
      </c>
      <c r="N15" s="92">
        <f>L15+M15</f>
        <v>-79776</v>
      </c>
      <c r="O15" s="104">
        <v>-182526</v>
      </c>
      <c r="P15" s="92">
        <f>N15+O15</f>
        <v>-262302</v>
      </c>
      <c r="Q15" s="104">
        <v>-205499</v>
      </c>
      <c r="R15" s="93">
        <f>P15+Q15</f>
        <v>-467801</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f>-1662-8144-1406</f>
        <v>-11212</v>
      </c>
      <c r="N16" s="92">
        <f>L16+M16</f>
        <v>-11212</v>
      </c>
      <c r="O16" s="104">
        <f>-6510-19015-2811</f>
        <v>-28336</v>
      </c>
      <c r="P16" s="92">
        <f>N16+O16</f>
        <v>-39548</v>
      </c>
      <c r="Q16" s="104">
        <f>-9695-21741-2811</f>
        <v>-34247</v>
      </c>
      <c r="R16" s="93">
        <f>P16+Q16</f>
        <v>-73795</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0</v>
      </c>
      <c r="L19" s="96">
        <f t="shared" si="8"/>
        <v>0</v>
      </c>
      <c r="M19" s="106">
        <f t="shared" si="8"/>
        <v>-90988</v>
      </c>
      <c r="N19" s="96">
        <f t="shared" si="8"/>
        <v>-90988</v>
      </c>
      <c r="O19" s="106">
        <f t="shared" si="8"/>
        <v>-210862</v>
      </c>
      <c r="P19" s="96">
        <f t="shared" si="8"/>
        <v>-301850</v>
      </c>
      <c r="Q19" s="106">
        <f t="shared" si="8"/>
        <v>-239746</v>
      </c>
      <c r="R19" s="97">
        <f t="shared" si="8"/>
        <v>-541596</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0</v>
      </c>
      <c r="L21" s="98">
        <f t="shared" si="9"/>
        <v>0</v>
      </c>
      <c r="M21" s="107">
        <f t="shared" si="9"/>
        <v>2428482</v>
      </c>
      <c r="N21" s="98">
        <f t="shared" si="9"/>
        <v>2428482</v>
      </c>
      <c r="O21" s="107">
        <f t="shared" si="9"/>
        <v>537444</v>
      </c>
      <c r="P21" s="98">
        <f t="shared" si="9"/>
        <v>2965926</v>
      </c>
      <c r="Q21" s="107">
        <f t="shared" si="9"/>
        <v>-239746</v>
      </c>
      <c r="R21" s="99">
        <f t="shared" si="9"/>
        <v>2726180</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v>41275</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St. Thomas Energy Inc.</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St. Thomas Energy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=St. Thomas Energy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=St. Thomas Energy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=St. Thomas Energy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=St. Thomas Energy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=St. Thomas Energy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=St. Thomas Energy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=St. Thomas Energy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=St. Thomas Energy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=St. Thomas Energy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=St. Thomas Energy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=St. Thomas Energy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Robert Kent</cp:lastModifiedBy>
  <cp:lastPrinted>2013-02-25T16:20:03Z</cp:lastPrinted>
  <dcterms:created xsi:type="dcterms:W3CDTF">2013-02-20T13:45:42Z</dcterms:created>
  <dcterms:modified xsi:type="dcterms:W3CDTF">2013-03-08T14:54:12Z</dcterms:modified>
</cp:coreProperties>
</file>