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19440" windowHeight="10485" tabRatio="720" activeTab="2"/>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<sst xmlns="http://schemas.openxmlformats.org/spreadsheetml/2006/main" count="1145" uniqueCount="189">
  <si>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</si>
  <si>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</si>
  <si>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</si>
  <si>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</si>
  <si>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</si>
  <si>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</si>
  <si>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</si>
  <si>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</si>
  <si>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</si>
  <si>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</si>
  <si>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</si>
  <si>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</si>
  <si>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</si>
  <si>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</si>
  <si>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</si>
  <si>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</si>
  <si>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</si>
  <si>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</si>
  <si>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</si>
  <si>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</si>
  <si>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</si>
  <si>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</si>
  <si>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</si>
  <si>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</si>
  <si>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</si>
  <si>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</si>
  <si>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</si>
  <si>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</si>
  <si>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</si>
  <si>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</si>
  <si>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</si>
  <si>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</si>
  <si>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</si>
  <si>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</si>
  <si>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</si>
  <si>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</si>
  <si>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</si>
  <si>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</si>
  <si>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</si>
  <si>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</si>
  <si>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</si>
  <si>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</si>
  <si>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</si>
  <si>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</si>
  <si>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</si>
  <si>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</si>
  <si>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</si>
  <si>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</si>
  <si>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</si>
  <si>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</si>
  <si>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</si>
  <si>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</si>
  <si>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</si>
  <si>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</si>
  <si>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</si>
  <si>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</si>
  <si>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</si>
  <si>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</si>
  <si>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</si>
  <si>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</si>
  <si>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</si>
  <si>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</si>
  <si>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</si>
  <si>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</si>
  <si>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</si>
  <si>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</si>
  <si>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</si>
  <si>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</si>
  <si>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</si>
  <si>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</si>
  <si>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</si>
  <si>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</si>
  <si>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</si>
  <si>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</si>
  <si>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</si>
  <si>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</si>
  <si>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</si>
  <si>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</si>
  <si>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</si>
  <si>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</si>
  <si>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</si>
  <si>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</si>
  <si>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</si>
  <si>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</si>
  <si>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</si>
  <si>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</si>
  <si>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</si>
  <si>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</si>
  <si>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</si>
  <si>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</si>
  <si>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</si>
  <si>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</si>
  <si>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</si>
  <si>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</si>
  <si>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</si>
  <si>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</si>
  <si>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</si>
  <si>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</si>
  <si>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</si>
  <si>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</si>
  <si>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</si>
  <si>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</si>
  <si>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</si>
  <si>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</si>
  <si>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</si>
  <si>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</si>
  <si>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</si>
  <si>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</si>
  <si>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</si>
  <si>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</si>
  <si>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</si>
  <si>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</si>
  <si>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</si>
  <si>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</si>
  <si>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</si>
  <si>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</si>
  <si>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</si>
  <si>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</si>
  <si>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</si>
  <si>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</si>
  <si>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</si>
  <si>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</si>
  <si>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</si>
  <si>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</si>
  <si>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</si>
  <si>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</si>
  <si>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</si>
  <si>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</si>
  <si>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</si>
  <si>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</si>
  <si>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</si>
  <si>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</si>
  <si>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</si>
  <si>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</si>
  <si>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</si>
  <si>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</si>
  <si>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</si>
  <si>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</si>
  <si>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</si>
  <si>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</si>
  <si>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</si>
  <si>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</si>
  <si>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</si>
  <si>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</si>
  <si>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</si>
  <si>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</si>
  <si>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</si>
  <si>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</si>
  <si>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</si>
  <si>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</si>
  <si>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</si>
  <si>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</si>
  <si>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</si>
  <si>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</si>
  <si>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</si>
  <si>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</si>
  <si>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</si>
  <si>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</si>
  <si>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</si>
  <si>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</si>
  <si>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</si>
  <si>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</si>
  <si>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</si>
  <si>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</si>
  <si>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</si>
  <si>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</si>
  <si>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</si>
  <si>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</si>
  <si>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</si>
  <si>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</si>
  <si>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</si>
  <si>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</si>
  <si>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</si>
  <si>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</si>
  <si>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</si>
  <si>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</si>
  <si>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</si>
  <si>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</si>
  <si>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</si>
  <si>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</si>
  <si>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</si>
  <si>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</si>
  <si>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</si>
  <si>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</si>
  <si>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Marita Morin</t>
  </si>
  <si>
    <t>705-864-0111</t>
  </si>
  <si>
    <t>chec@onlink.net</t>
  </si>
  <si>
    <t>EB-2011-0322</t>
  </si>
  <si>
    <t>Yes, Approved December 27, 2012, effective date May 1, 2012, Implementation December 1,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</si>
</sst>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20</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5" activePane="bottomRight" state="frozen"/>
      <selection pane="topRight" activeCell="D1" sqref="D1"/>
      <selection pane="bottomLeft" activeCell="A4" sqref="A4"/>
      <selection pane="bottomRight" activeCell="Q16" sqref="Q16"/>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Chapleau Public Utilities Corporation</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0</v>
      </c>
      <c r="L5" s="90">
        <f>J5+K5</f>
        <v>0</v>
      </c>
      <c r="M5" s="103">
        <v>0</v>
      </c>
      <c r="N5" s="90">
        <f>L5+M5</f>
        <v>0</v>
      </c>
      <c r="O5" s="103">
        <v>0</v>
      </c>
      <c r="P5" s="90">
        <f>N5+O5</f>
        <v>0</v>
      </c>
      <c r="Q5" s="103">
        <v>0</v>
      </c>
      <c r="R5" s="91">
        <f>P5+Q5</f>
        <v>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9430</v>
      </c>
      <c r="J7" s="92">
        <f t="shared" ref="J7:J12" si="2">H7+I7</f>
        <v>9430</v>
      </c>
      <c r="K7" s="104">
        <v>308512</v>
      </c>
      <c r="L7" s="92">
        <f t="shared" ref="L7:L12" si="3">J7+K7</f>
        <v>317942</v>
      </c>
      <c r="M7" s="104">
        <v>24165</v>
      </c>
      <c r="N7" s="92">
        <f t="shared" ref="N7:N12" si="4">L7+M7</f>
        <v>342107</v>
      </c>
      <c r="O7" s="104">
        <v>26952</v>
      </c>
      <c r="P7" s="92">
        <f t="shared" ref="P7:P12" si="5">N7+O7</f>
        <v>369059</v>
      </c>
      <c r="Q7" s="104">
        <v>12059</v>
      </c>
      <c r="R7" s="93">
        <f t="shared" ref="R7:R12" si="6">P7+Q7</f>
        <v>381118</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0</v>
      </c>
      <c r="H10" s="92">
        <f t="shared" si="1"/>
        <v>0</v>
      </c>
      <c r="I10" s="104">
        <v>0</v>
      </c>
      <c r="J10" s="92">
        <f t="shared" si="2"/>
        <v>0</v>
      </c>
      <c r="K10" s="104">
        <v>3800</v>
      </c>
      <c r="L10" s="92">
        <f t="shared" si="3"/>
        <v>3800</v>
      </c>
      <c r="M10" s="104">
        <v>32743</v>
      </c>
      <c r="N10" s="92">
        <f t="shared" si="4"/>
        <v>36543</v>
      </c>
      <c r="O10" s="104">
        <v>18614</v>
      </c>
      <c r="P10" s="92">
        <f t="shared" si="5"/>
        <v>55157</v>
      </c>
      <c r="Q10" s="104">
        <v>2320</v>
      </c>
      <c r="R10" s="93">
        <f t="shared" si="6"/>
        <v>57477</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9430</v>
      </c>
      <c r="J13" s="96">
        <f t="shared" si="7"/>
        <v>9430</v>
      </c>
      <c r="K13" s="106">
        <f t="shared" si="7"/>
        <v>312312</v>
      </c>
      <c r="L13" s="96">
        <f t="shared" si="7"/>
        <v>321742</v>
      </c>
      <c r="M13" s="106">
        <f t="shared" si="7"/>
        <v>56908</v>
      </c>
      <c r="N13" s="96">
        <f t="shared" si="7"/>
        <v>378650</v>
      </c>
      <c r="O13" s="106">
        <f t="shared" si="7"/>
        <v>45566</v>
      </c>
      <c r="P13" s="96">
        <f t="shared" si="7"/>
        <v>424216</v>
      </c>
      <c r="Q13" s="106">
        <f t="shared" si="7"/>
        <v>14379</v>
      </c>
      <c r="R13" s="97">
        <f t="shared" si="7"/>
        <v>438595</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-314</v>
      </c>
      <c r="J15" s="92">
        <f>H15+I15</f>
        <v>-314</v>
      </c>
      <c r="K15" s="104">
        <v>-10912</v>
      </c>
      <c r="L15" s="92">
        <f>J15+K15</f>
        <v>-11226</v>
      </c>
      <c r="M15" s="104">
        <v>-22002</v>
      </c>
      <c r="N15" s="92">
        <f>L15+M15</f>
        <v>-33228</v>
      </c>
      <c r="O15" s="104">
        <v>-23705</v>
      </c>
      <c r="P15" s="92">
        <f>N15+O15</f>
        <v>-56933</v>
      </c>
      <c r="Q15" s="104">
        <v>-24604</v>
      </c>
      <c r="R15" s="93">
        <f>P15+Q15</f>
        <v>-81537</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-314</v>
      </c>
      <c r="J19" s="96">
        <f t="shared" si="8"/>
        <v>-314</v>
      </c>
      <c r="K19" s="106">
        <f t="shared" si="8"/>
        <v>-10912</v>
      </c>
      <c r="L19" s="96">
        <f t="shared" si="8"/>
        <v>-11226</v>
      </c>
      <c r="M19" s="106">
        <f t="shared" si="8"/>
        <v>-22002</v>
      </c>
      <c r="N19" s="96">
        <f t="shared" si="8"/>
        <v>-33228</v>
      </c>
      <c r="O19" s="106">
        <f t="shared" si="8"/>
        <v>-23705</v>
      </c>
      <c r="P19" s="96">
        <f t="shared" si="8"/>
        <v>-56933</v>
      </c>
      <c r="Q19" s="106">
        <f t="shared" si="8"/>
        <v>-24604</v>
      </c>
      <c r="R19" s="97">
        <f t="shared" si="8"/>
        <v>-81537</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9116</v>
      </c>
      <c r="J21" s="98">
        <f t="shared" si="9"/>
        <v>9116</v>
      </c>
      <c r="K21" s="107">
        <f t="shared" si="9"/>
        <v>301400</v>
      </c>
      <c r="L21" s="98">
        <f t="shared" si="9"/>
        <v>310516</v>
      </c>
      <c r="M21" s="107">
        <f t="shared" si="9"/>
        <v>34906</v>
      </c>
      <c r="N21" s="98">
        <f t="shared" si="9"/>
        <v>345422</v>
      </c>
      <c r="O21" s="107">
        <f t="shared" si="9"/>
        <v>21861</v>
      </c>
      <c r="P21" s="98">
        <f t="shared" si="9"/>
        <v>367283</v>
      </c>
      <c r="Q21" s="107">
        <f t="shared" si="9"/>
        <v>-10225</v>
      </c>
      <c r="R21" s="99">
        <f t="shared" si="9"/>
        <v>357058</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scale="50"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tabSelected="1"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Chapleau Public Utilities Corporation</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Chapleau Public Utilities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=Chapleau Public Utilities Corporation</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=Chapleau Public Utilities Corporation</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=Chapleau Public Utilities Corporation</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=Chapleau Public Utilities Corporation</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=Chapleau Public Utilities Corporation</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=Chapleau Public Utilities Corporation</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=Chapleau Public Utilities Corporation</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=Chapleau Public Utilities Corporation</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=Chapleau Public Utilities Corporation</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=Chapleau Public Utilities Corporation</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=Chapleau Public Utilities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Billing</cp:lastModifiedBy>
  <cp:lastPrinted>2013-03-06T16:24:17Z</cp:lastPrinted>
  <dcterms:created xsi:type="dcterms:W3CDTF">2013-02-20T13:45:42Z</dcterms:created>
  <dcterms:modified xsi:type="dcterms:W3CDTF">2013-03-06T16:27:31Z</dcterms:modified>
</cp:coreProperties>
</file>