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6975"/>
  </bookViews>
  <sheets>
    <sheet name="SMRR" sheetId="1" r:id="rId1"/>
  </sheets>
  <calcPr calcId="145621"/>
</workbook>
</file>

<file path=xl/calcChain.xml><?xml version="1.0" encoding="utf-8"?>
<calcChain xmlns="http://schemas.openxmlformats.org/spreadsheetml/2006/main">
  <c r="D28" i="1" l="1"/>
  <c r="D26" i="1" l="1"/>
  <c r="C26" i="1"/>
  <c r="E26" i="1" s="1"/>
  <c r="D11" i="1"/>
  <c r="C18" i="1" s="1"/>
  <c r="C13" i="1"/>
  <c r="D12" i="1" s="1"/>
  <c r="D18" i="1" s="1"/>
  <c r="E6" i="1"/>
  <c r="E5" i="1"/>
  <c r="E7" i="1" l="1"/>
  <c r="F6" i="1" s="1"/>
  <c r="D17" i="1" s="1"/>
  <c r="D19" i="1" s="1"/>
  <c r="D23" i="1" s="1"/>
  <c r="D24" i="1" s="1"/>
  <c r="D29" i="1" s="1"/>
  <c r="F5" i="1" l="1"/>
  <c r="C17" i="1" s="1"/>
  <c r="C19" i="1" s="1"/>
  <c r="C23" i="1" s="1"/>
  <c r="C24" i="1" s="1"/>
  <c r="C29" i="1" s="1"/>
</calcChain>
</file>

<file path=xl/sharedStrings.xml><?xml version="1.0" encoding="utf-8"?>
<sst xmlns="http://schemas.openxmlformats.org/spreadsheetml/2006/main" count="45" uniqueCount="28">
  <si>
    <t>Meter Cost</t>
  </si>
  <si>
    <t>Installation Cost</t>
  </si>
  <si>
    <t>Total Cost</t>
  </si>
  <si>
    <t>Weighting Factor</t>
  </si>
  <si>
    <t>Residential</t>
  </si>
  <si>
    <t>GS &lt; 50 kW</t>
  </si>
  <si>
    <t>Customer Count</t>
  </si>
  <si>
    <t>A</t>
  </si>
  <si>
    <t>B</t>
  </si>
  <si>
    <t>C = A + B</t>
  </si>
  <si>
    <t>D</t>
  </si>
  <si>
    <t>E = C / D</t>
  </si>
  <si>
    <t>C = A / B</t>
  </si>
  <si>
    <t>Weighting</t>
  </si>
  <si>
    <t>Allocator</t>
  </si>
  <si>
    <t>C = (A + B) / 2</t>
  </si>
  <si>
    <t>NBV</t>
  </si>
  <si>
    <t>Total</t>
  </si>
  <si>
    <t>Rate Class</t>
  </si>
  <si>
    <t>Number of Customers</t>
  </si>
  <si>
    <t>Number of Month</t>
  </si>
  <si>
    <t>Stranded Meter Rate Rider</t>
  </si>
  <si>
    <t>C</t>
  </si>
  <si>
    <t>D = A * C</t>
  </si>
  <si>
    <t>E</t>
  </si>
  <si>
    <t>F</t>
  </si>
  <si>
    <t>G = B / E / F</t>
  </si>
  <si>
    <t>NOW Stranded Meter Rate Rider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</si>
</sst>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1" applyNumberFormat="1" applyFont="1"/>
    <xf numFmtId="164" fontId="0" fillId="0" borderId="1" xfId="1" applyNumberFormat="1" applyFont="1" applyBorder="1"/>
    <xf numFmtId="9" fontId="0" fillId="0" borderId="0" xfId="3" applyFon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9" fontId="2" fillId="2" borderId="0" xfId="3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165" fontId="0" fillId="0" borderId="0" xfId="2" applyNumberFormat="1" applyFont="1"/>
    <xf numFmtId="0" fontId="2" fillId="2" borderId="0" xfId="0" applyFont="1" applyFill="1" applyAlignment="1">
      <alignment horizontal="center"/>
    </xf>
    <xf numFmtId="165" fontId="0" fillId="0" borderId="0" xfId="0" applyNumberFormat="1"/>
    <xf numFmtId="164" fontId="0" fillId="0" borderId="0" xfId="0" applyNumberFormat="1"/>
    <xf numFmtId="44" fontId="2" fillId="2" borderId="0" xfId="2" applyFont="1" applyFill="1"/>
    <xf numFmtId="165" fontId="0" fillId="0" borderId="1" xfId="0" applyNumberFormat="1" applyBorder="1"/>
    <xf numFmtId="0" fontId="2" fillId="0" borderId="0" xfId="0" applyFon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9" sqref="H9"/>
    </sheetView>
  </sheetViews>
  <sheetFormatPr defaultRowHeight="15" x14ac:dyDescent="0.25"/>
  <cols>
    <col min="2" max="2" width="24.85546875" bestFit="1" customWidth="1"/>
    <col min="3" max="4" width="15.85546875" customWidth="1"/>
    <col min="5" max="5" width="16.85546875" customWidth="1"/>
    <col min="6" max="6" width="11.42578125" customWidth="1"/>
  </cols>
  <sheetData>
    <row r="1" spans="1:6" ht="26.25" x14ac:dyDescent="0.4">
      <c r="A1" s="20" t="s">
        <v>27</v>
      </c>
      <c r="B1" s="20"/>
      <c r="C1" s="20"/>
      <c r="D1" s="20"/>
      <c r="E1" s="20"/>
      <c r="F1" s="20"/>
    </row>
    <row r="3" spans="1:6" ht="30" x14ac:dyDescent="0.25">
      <c r="B3" s="9" t="s">
        <v>18</v>
      </c>
      <c r="C3" s="9" t="s">
        <v>0</v>
      </c>
      <c r="D3" s="9" t="s">
        <v>1</v>
      </c>
      <c r="E3" s="9" t="s">
        <v>2</v>
      </c>
      <c r="F3" s="10" t="s">
        <v>3</v>
      </c>
    </row>
    <row r="4" spans="1:6" x14ac:dyDescent="0.25">
      <c r="C4" s="1" t="s">
        <v>7</v>
      </c>
      <c r="D4" s="1" t="s">
        <v>8</v>
      </c>
      <c r="E4" s="1" t="s">
        <v>9</v>
      </c>
      <c r="F4" s="2" t="s">
        <v>11</v>
      </c>
    </row>
    <row r="5" spans="1:6" x14ac:dyDescent="0.25">
      <c r="B5" s="1" t="s">
        <v>4</v>
      </c>
      <c r="C5" s="11">
        <v>85</v>
      </c>
      <c r="D5" s="11">
        <v>0</v>
      </c>
      <c r="E5" s="13">
        <f>SUM(C5:D5)</f>
        <v>85</v>
      </c>
      <c r="F5" s="5">
        <f>E5/$E$7</f>
        <v>0.28738546843831358</v>
      </c>
    </row>
    <row r="6" spans="1:6" x14ac:dyDescent="0.25">
      <c r="B6" s="1" t="s">
        <v>5</v>
      </c>
      <c r="C6" s="11">
        <v>210.77</v>
      </c>
      <c r="D6" s="11">
        <v>0</v>
      </c>
      <c r="E6" s="13">
        <f>SUM(C6:D6)</f>
        <v>210.77</v>
      </c>
      <c r="F6" s="5">
        <f>E6/$E$7</f>
        <v>0.71261453156168653</v>
      </c>
    </row>
    <row r="7" spans="1:6" x14ac:dyDescent="0.25">
      <c r="E7" s="16">
        <f>SUM(E5:E6)</f>
        <v>295.77</v>
      </c>
    </row>
    <row r="8" spans="1:6" x14ac:dyDescent="0.25">
      <c r="E8" s="1" t="s">
        <v>10</v>
      </c>
    </row>
    <row r="9" spans="1:6" ht="30" x14ac:dyDescent="0.25">
      <c r="B9" s="9" t="s">
        <v>18</v>
      </c>
      <c r="C9" s="9" t="s">
        <v>6</v>
      </c>
      <c r="D9" s="10" t="s">
        <v>3</v>
      </c>
    </row>
    <row r="10" spans="1:6" x14ac:dyDescent="0.25">
      <c r="C10" s="1" t="s">
        <v>7</v>
      </c>
      <c r="D10" s="1" t="s">
        <v>12</v>
      </c>
    </row>
    <row r="11" spans="1:6" x14ac:dyDescent="0.25">
      <c r="B11" s="1" t="s">
        <v>4</v>
      </c>
      <c r="C11" s="3">
        <v>5255</v>
      </c>
      <c r="D11" s="5">
        <f>C11/$C$13</f>
        <v>0.8726336765194288</v>
      </c>
    </row>
    <row r="12" spans="1:6" x14ac:dyDescent="0.25">
      <c r="B12" s="1" t="s">
        <v>5</v>
      </c>
      <c r="C12" s="3">
        <v>767</v>
      </c>
      <c r="D12" s="5">
        <f>C12/$C$13</f>
        <v>0.12736632348057123</v>
      </c>
    </row>
    <row r="13" spans="1:6" x14ac:dyDescent="0.25">
      <c r="C13" s="4">
        <f>SUM(C11:C12)</f>
        <v>6022</v>
      </c>
    </row>
    <row r="14" spans="1:6" x14ac:dyDescent="0.25">
      <c r="C14" s="1" t="s">
        <v>8</v>
      </c>
    </row>
    <row r="16" spans="1:6" x14ac:dyDescent="0.25">
      <c r="B16" s="9" t="s">
        <v>13</v>
      </c>
      <c r="C16" s="9" t="s">
        <v>4</v>
      </c>
      <c r="D16" s="9" t="s">
        <v>5</v>
      </c>
    </row>
    <row r="17" spans="1:6" x14ac:dyDescent="0.25">
      <c r="A17" s="7" t="s">
        <v>7</v>
      </c>
      <c r="B17" s="1" t="s">
        <v>0</v>
      </c>
      <c r="C17" s="6">
        <f>F5</f>
        <v>0.28738546843831358</v>
      </c>
      <c r="D17" s="6">
        <f>F6</f>
        <v>0.71261453156168653</v>
      </c>
    </row>
    <row r="18" spans="1:6" x14ac:dyDescent="0.25">
      <c r="A18" s="7" t="s">
        <v>8</v>
      </c>
      <c r="B18" s="1" t="s">
        <v>6</v>
      </c>
      <c r="C18" s="6">
        <f>D11</f>
        <v>0.8726336765194288</v>
      </c>
      <c r="D18" s="6">
        <f>D12</f>
        <v>0.12736632348057123</v>
      </c>
    </row>
    <row r="19" spans="1:6" x14ac:dyDescent="0.25">
      <c r="B19" s="12" t="s">
        <v>14</v>
      </c>
      <c r="C19" s="8">
        <f>(C17+C18)/2</f>
        <v>0.58000957247887119</v>
      </c>
      <c r="D19" s="8">
        <f>(D17+D18)/2</f>
        <v>0.41999042752112886</v>
      </c>
    </row>
    <row r="20" spans="1:6" x14ac:dyDescent="0.25">
      <c r="C20" s="17" t="s">
        <v>15</v>
      </c>
      <c r="D20" s="17"/>
    </row>
    <row r="22" spans="1:6" x14ac:dyDescent="0.25">
      <c r="C22" s="9" t="s">
        <v>4</v>
      </c>
      <c r="D22" s="9" t="s">
        <v>5</v>
      </c>
      <c r="E22" s="9" t="s">
        <v>17</v>
      </c>
    </row>
    <row r="23" spans="1:6" x14ac:dyDescent="0.25">
      <c r="A23" s="1" t="s">
        <v>7</v>
      </c>
      <c r="B23" s="12" t="s">
        <v>14</v>
      </c>
      <c r="C23" s="8">
        <f>C19</f>
        <v>0.58000957247887119</v>
      </c>
      <c r="D23" s="8">
        <f>D19</f>
        <v>0.41999042752112886</v>
      </c>
    </row>
    <row r="24" spans="1:6" x14ac:dyDescent="0.25">
      <c r="A24" s="1" t="s">
        <v>8</v>
      </c>
      <c r="B24" s="9" t="s">
        <v>16</v>
      </c>
      <c r="C24" s="11">
        <f>$E$24*C23</f>
        <v>100861.92462535827</v>
      </c>
      <c r="D24" s="11">
        <f>$E$24*D23</f>
        <v>73035.075374641747</v>
      </c>
      <c r="E24" s="11">
        <v>173897</v>
      </c>
      <c r="F24" t="s">
        <v>22</v>
      </c>
    </row>
    <row r="25" spans="1:6" x14ac:dyDescent="0.25">
      <c r="A25" s="1"/>
      <c r="C25" s="18" t="s">
        <v>23</v>
      </c>
      <c r="D25" s="18"/>
      <c r="E25" s="11"/>
    </row>
    <row r="26" spans="1:6" x14ac:dyDescent="0.25">
      <c r="A26" s="1" t="s">
        <v>24</v>
      </c>
      <c r="B26" s="9" t="s">
        <v>19</v>
      </c>
      <c r="C26" s="14">
        <f>C11</f>
        <v>5255</v>
      </c>
      <c r="D26" s="14">
        <f>C12</f>
        <v>767</v>
      </c>
      <c r="E26" s="14">
        <f>SUM(C26:D26)</f>
        <v>6022</v>
      </c>
    </row>
    <row r="27" spans="1:6" x14ac:dyDescent="0.25">
      <c r="A27" s="1"/>
      <c r="B27" s="1"/>
    </row>
    <row r="28" spans="1:6" x14ac:dyDescent="0.25">
      <c r="A28" s="1" t="s">
        <v>25</v>
      </c>
      <c r="B28" s="9" t="s">
        <v>20</v>
      </c>
      <c r="C28">
        <v>12</v>
      </c>
      <c r="D28">
        <f>C28</f>
        <v>12</v>
      </c>
    </row>
    <row r="29" spans="1:6" x14ac:dyDescent="0.25">
      <c r="B29" s="12" t="s">
        <v>21</v>
      </c>
      <c r="C29" s="15">
        <f>ROUND(C24/C26/C28,2)</f>
        <v>1.6</v>
      </c>
      <c r="D29" s="15">
        <f>ROUND(D24/D26/D28,2)</f>
        <v>7.94</v>
      </c>
    </row>
    <row r="30" spans="1:6" x14ac:dyDescent="0.25">
      <c r="C30" s="19" t="s">
        <v>26</v>
      </c>
      <c r="D30" s="19"/>
    </row>
  </sheetData>
  <mergeCells count="4">
    <mergeCell ref="C20:D20"/>
    <mergeCell ref="C25:D25"/>
    <mergeCell ref="C30:D30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SMRR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2013-03-14T16:32:34Z</dcterms:created>
  <dcterms:modified xsi:type="dcterms:W3CDTF">2013-04-15T16:48:27Z</dcterms:modified>
</cp:coreProperties>
</file>