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485" activeTab="3"/>
  </bookViews>
  <sheets>
    <sheet name="2012" sheetId="1" r:id="rId1"/>
    <sheet name="2010" sheetId="2" r:id="rId2"/>
    <sheet name="2011" sheetId="3" r:id="rId3"/>
    <sheet name="Sheet4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<sst xmlns="http://schemas.openxmlformats.org/spreadsheetml/2006/main" count="133" uniqueCount="34">
  <si>
    <t>File Number:</t>
  </si>
  <si>
    <t>Exhibit:</t>
  </si>
  <si>
    <t>Tab:</t>
  </si>
  <si>
    <t>Schedule:</t>
  </si>
  <si>
    <t>Page:</t>
  </si>
  <si>
    <t>Date:</t>
  </si>
  <si>
    <t>Debt Instruments</t>
  </si>
  <si>
    <t>This table must be completed for the required years of all historical years, the bridge year and the test year.</t>
  </si>
  <si>
    <t>Year</t>
  </si>
  <si>
    <t>Row</t>
  </si>
  <si>
    <t>Description</t>
  </si>
  <si>
    <t>Lender</t>
  </si>
  <si>
    <t>Affiliated or Third-Party Debt?</t>
  </si>
  <si>
    <t>Fixed or Variable-Rate?</t>
  </si>
  <si>
    <t>Start Date</t>
  </si>
  <si>
    <t>Term              (years)</t>
  </si>
  <si>
    <t>Principal                         ($)</t>
  </si>
  <si>
    <t>Rate (%)                     (Note 2)</t>
  </si>
  <si>
    <t>Interest ($)       (Note 1)</t>
  </si>
  <si>
    <t>Note payable</t>
  </si>
  <si>
    <t>Town of Goderich</t>
  </si>
  <si>
    <t>Affiliated</t>
  </si>
  <si>
    <t>Fixed Rate</t>
  </si>
  <si>
    <t>Demand facility</t>
  </si>
  <si>
    <t>Bank</t>
  </si>
  <si>
    <t>Third-Party</t>
  </si>
  <si>
    <t>Variable Rate</t>
  </si>
  <si>
    <t>prime</t>
  </si>
  <si>
    <t>Total</t>
  </si>
  <si>
    <t>Notes</t>
  </si>
  <si>
    <t>Appendix 28</t>
  </si>
  <si>
    <t>Interest ($)       (Note 1) Actual</t>
  </si>
  <si>
    <t>Additional demand facility</t>
  </si>
  <si>
    <t>above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</si>
</sst>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d\-mmm\-yy;@"/>
    <numFmt numFmtId="165" formatCode="_-&quot;$&quot;* #,##0_-;\-&quot;$&quot;* #,##0_-;_-&quot;$&quot;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double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 horizontal="right" vertical="top"/>
    </xf>
    <xf numFmtId="0" fontId="19" fillId="4" borderId="10" xfId="0" applyFont="1" applyFill="1" applyBorder="1" applyAlignment="1">
      <alignment horizontal="right" vertical="top"/>
    </xf>
    <xf numFmtId="0" fontId="19" fillId="4" borderId="0" xfId="0" applyFont="1" applyFill="1" applyAlignment="1">
      <alignment horizontal="right" vertical="top"/>
    </xf>
    <xf numFmtId="0" fontId="18" fillId="0" borderId="0" xfId="0" applyFont="1" applyAlignment="1">
      <alignment horizontal="left" indent="4"/>
    </xf>
    <xf numFmtId="0" fontId="20" fillId="0" borderId="0" xfId="0" applyFont="1" applyAlignment="1">
      <alignment horizontal="center"/>
    </xf>
    <xf numFmtId="0" fontId="4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2" borderId="11" xfId="0" applyFill="1" applyBorder="1" applyAlignment="1">
      <alignment/>
    </xf>
    <xf numFmtId="0" fontId="23" fillId="0" borderId="12" xfId="0" applyFont="1" applyBorder="1" applyAlignment="1">
      <alignment horizontal="right" vertical="top"/>
    </xf>
    <xf numFmtId="0" fontId="0" fillId="0" borderId="13" xfId="0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4" borderId="11" xfId="0" applyFill="1" applyBorder="1" applyAlignment="1">
      <alignment/>
    </xf>
    <xf numFmtId="164" fontId="0" fillId="4" borderId="11" xfId="0" applyNumberFormat="1" applyFill="1" applyBorder="1" applyAlignment="1">
      <alignment/>
    </xf>
    <xf numFmtId="165" fontId="0" fillId="4" borderId="11" xfId="44" applyNumberFormat="1" applyFont="1" applyFill="1" applyBorder="1" applyAlignment="1">
      <alignment/>
    </xf>
    <xf numFmtId="10" fontId="0" fillId="4" borderId="11" xfId="0" applyNumberFormat="1" applyFill="1" applyBorder="1" applyAlignment="1">
      <alignment/>
    </xf>
    <xf numFmtId="44" fontId="0" fillId="0" borderId="11" xfId="44" applyFont="1" applyFill="1" applyBorder="1" applyAlignment="1">
      <alignment/>
    </xf>
    <xf numFmtId="0" fontId="0" fillId="0" borderId="16" xfId="0" applyBorder="1" applyAlignment="1">
      <alignment/>
    </xf>
    <xf numFmtId="0" fontId="23" fillId="4" borderId="11" xfId="0" applyFont="1" applyFill="1" applyBorder="1" applyAlignment="1">
      <alignment/>
    </xf>
    <xf numFmtId="0" fontId="23" fillId="2" borderId="11" xfId="0" applyFont="1" applyFill="1" applyBorder="1" applyAlignment="1">
      <alignment/>
    </xf>
    <xf numFmtId="0" fontId="23" fillId="0" borderId="16" xfId="0" applyFont="1" applyBorder="1" applyAlignment="1">
      <alignment/>
    </xf>
    <xf numFmtId="10" fontId="23" fillId="4" borderId="11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2" xfId="44" applyNumberFormat="1" applyFont="1" applyBorder="1" applyAlignment="1">
      <alignment/>
    </xf>
    <xf numFmtId="10" fontId="0" fillId="0" borderId="22" xfId="0" applyNumberFormat="1" applyBorder="1" applyAlignment="1">
      <alignment/>
    </xf>
    <xf numFmtId="44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1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ydro%20COS\Interogatories\Appendix%202%20%20Work%20Form%20with%202012%20actual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C Info"/>
      <sheetName val="Index"/>
      <sheetName val="App.2-A_Capital Projects"/>
      <sheetName val="App.2-B_Fixed Asset Contin 09"/>
      <sheetName val="App.2-B_Fixed Asset Contin 10"/>
      <sheetName val="App.2-B_Fixed Asset 11"/>
      <sheetName val="App.2-B_F Asset 12 CGAAP - Actu"/>
      <sheetName val="App.2-B_F Asset 12 CGAAP"/>
      <sheetName val="App.2B_ F Asset MIFRS 12 Revise"/>
      <sheetName val="App.2-B_F Asset 12-MIFRS"/>
      <sheetName val="App.2-B_2013 MIFRS Revised"/>
      <sheetName val="App.2-B_F Asset 13 MIFRS"/>
      <sheetName val="App.2-CE_CGAAP_DepExp_2011"/>
      <sheetName val="App.2-CF_CGAAP Dep exp 2012 act"/>
      <sheetName val="App.2-CF_CGAAP_DepExp_2012"/>
      <sheetName val="APP.2-CG_MIFRS_DepExp_2012 Revi"/>
      <sheetName val="App.2-CG_MIFRS_DepExp_2012"/>
      <sheetName val="App.2-CG_MIFRS 2013 deprec revi"/>
      <sheetName val="App.2-CG_MIFRS_DepExp_2013"/>
      <sheetName val="App.2-D_Overhead"/>
      <sheetName val="App.2-EB_PP&amp;E deferral revised"/>
      <sheetName val="App.2-EB_PP&amp;E Deferral Account"/>
      <sheetName val="App.2-F_Other_Oper_Rev"/>
      <sheetName val="App.2-G_Detailed_OM&amp;A_Expenses"/>
      <sheetName val="App.2-H_OM&amp;A_Detailed_Analysis"/>
      <sheetName val="App.2-I_OM&amp;A_Summary_Analys"/>
      <sheetName val="App.2-J_OM&amp;A_Cost _Drivers"/>
      <sheetName val="App.2-K_Employee Costs"/>
      <sheetName val="App.2-L_OM&amp;A_per_Cust_FTEE"/>
      <sheetName val="App.2-M_Regulatory_Costs"/>
      <sheetName val="App.2-N_Shared Services 13"/>
      <sheetName val="App.2-N_Shared Services 12"/>
      <sheetName val="App.2-N Shared Services 11"/>
      <sheetName val="App.2-N_Shared Services 10"/>
      <sheetName val="App.2-N_Shared Services 09"/>
      <sheetName val="App.2-OA Capital Structure 09"/>
      <sheetName val="App.2-OA Capital Structure 10"/>
      <sheetName val="App.2-OA Capital Structure 11"/>
      <sheetName val="App.2-OA Capital Structure 12"/>
      <sheetName val="App.2-OA Capital Structure 13"/>
      <sheetName val="App.2-OA Cap Struct 13 revised"/>
      <sheetName val="App.2-OB_Debt Instruments 12"/>
      <sheetName val="App.2-OB_Debt Instruments 09"/>
      <sheetName val="App.2-P_Cost_Allocation"/>
      <sheetName val="App.2-Q_Cost of Serv. Emb. Dx"/>
      <sheetName val="App.2-R_Loss Factors"/>
      <sheetName val="App.2-S_Stranded Meters"/>
      <sheetName val="App.2-T_1592_Tax_Variance"/>
      <sheetName val="App.2-U_IFRS Transition Costs"/>
      <sheetName val="App.2-V_Rev_Reconciliation"/>
      <sheetName val="App.2-W_Bill Impact - Res 100"/>
      <sheetName val="App.2-W_Bill Impact - Res 250"/>
      <sheetName val="App.2-W_Bill Impact - Res 500"/>
      <sheetName val="App.2-W_Bill Impact - Res 800"/>
      <sheetName val="App.2-W_Bill Impact - Res 1000"/>
      <sheetName val="App.2-W_Bill Impact - Res 1500"/>
      <sheetName val="App.2-W_Bill Impact - Res 2000"/>
      <sheetName val="App.2-W_Bill Impact - GS&lt;50- 1k"/>
      <sheetName val="App.2-W_Bill Impact - GS&lt;50-2k"/>
      <sheetName val="App.2W - Bill Impact GS&lt;50 3000"/>
      <sheetName val="App.2-W_Bill Impact - GS&lt;50-5k"/>
      <sheetName val="App.2-W_Bill Impact - GS&lt;50-10k"/>
      <sheetName val="App.2-W_Bill Impact - GS&lt;50-15k"/>
      <sheetName val="Ap.2-W_Bill Impact-GS50-499-15k"/>
      <sheetName val="Ap.2-W_Bill Impact-GS50-499-20k"/>
      <sheetName val="Ap.2-W_Bill Impact-GS50-499-50k"/>
      <sheetName val="Ap.2-W_Bill Impact-GS50-499-125"/>
      <sheetName val="Ap.2-W_Bill Impact-GS50-499-250"/>
      <sheetName val="2-W Bill Impact 500-4999 All"/>
      <sheetName val="App.2-W_Bill Impact Lge Use 15k"/>
      <sheetName val="App.2-W_Bill Impact St light  1"/>
      <sheetName val="App.2-W_Bill Impact Sentinel"/>
      <sheetName val="App.2-W_Bill Impact Unmetered "/>
      <sheetName val="App.2-X_CoS_Flowchart"/>
    </sheetNames>
    <sheetDataSet>
      <sheetData sheetId="0">
        <row r="18">
          <cell r="E18" t="str">
            <v>EB-2012-0175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:K32"/>
    </sheetView>
  </sheetViews>
  <sheetFormatPr defaultColWidth="9.140625" defaultRowHeight="15"/>
  <cols>
    <col min="2" max="2" width="18.421875" style="0" customWidth="1"/>
    <col min="3" max="3" width="17.00390625" style="0" customWidth="1"/>
    <col min="4" max="4" width="10.57421875" style="0" customWidth="1"/>
    <col min="5" max="5" width="13.8515625" style="0" customWidth="1"/>
    <col min="6" max="6" width="9.421875" style="0" bestFit="1" customWidth="1"/>
    <col min="8" max="8" width="12.140625" style="0" customWidth="1"/>
    <col min="10" max="10" width="13.140625" style="0" customWidth="1"/>
    <col min="11" max="11" width="12.7109375" style="0" customWidth="1"/>
  </cols>
  <sheetData>
    <row r="1" spans="10:11" ht="15">
      <c r="J1" s="1" t="s">
        <v>0</v>
      </c>
      <c r="K1" s="2" t="str">
        <f>'[1]LDC Info'!$E$18</f>
        <v>EB-2012-0175</v>
      </c>
    </row>
    <row r="2" spans="10:11" ht="15">
      <c r="J2" s="1" t="s">
        <v>1</v>
      </c>
      <c r="K2" s="3"/>
    </row>
    <row r="3" spans="10:11" ht="15">
      <c r="J3" s="1" t="s">
        <v>2</v>
      </c>
      <c r="K3" s="3"/>
    </row>
    <row r="4" spans="10:11" ht="15">
      <c r="J4" s="1" t="s">
        <v>3</v>
      </c>
      <c r="K4" s="3"/>
    </row>
    <row r="5" spans="10:11" ht="15">
      <c r="J5" s="1" t="s">
        <v>4</v>
      </c>
      <c r="K5" s="4"/>
    </row>
    <row r="6" spans="10:11" ht="15">
      <c r="J6" s="5"/>
      <c r="K6" s="2"/>
    </row>
    <row r="7" spans="10:11" ht="15">
      <c r="J7" s="1" t="s">
        <v>5</v>
      </c>
      <c r="K7" s="4"/>
    </row>
    <row r="10" spans="1:11" ht="18">
      <c r="A10" s="6" t="s">
        <v>30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3" spans="1:11" ht="1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4:5" ht="15.75">
      <c r="D14" s="8" t="s">
        <v>8</v>
      </c>
      <c r="E14" s="9">
        <v>2012</v>
      </c>
    </row>
    <row r="15" ht="15.75" thickBot="1"/>
    <row r="16" spans="1:11" ht="60">
      <c r="A16" s="10" t="s">
        <v>9</v>
      </c>
      <c r="B16" s="11" t="s">
        <v>10</v>
      </c>
      <c r="C16" s="12" t="s">
        <v>11</v>
      </c>
      <c r="D16" s="13" t="s">
        <v>12</v>
      </c>
      <c r="E16" s="13" t="s">
        <v>13</v>
      </c>
      <c r="F16" s="12" t="s">
        <v>14</v>
      </c>
      <c r="G16" s="14" t="s">
        <v>15</v>
      </c>
      <c r="H16" s="14" t="s">
        <v>16</v>
      </c>
      <c r="I16" s="13" t="s">
        <v>17</v>
      </c>
      <c r="J16" s="13" t="s">
        <v>18</v>
      </c>
      <c r="K16" s="15"/>
    </row>
    <row r="17" spans="1:11" ht="15">
      <c r="A17" s="16">
        <v>1</v>
      </c>
      <c r="B17" s="17" t="s">
        <v>19</v>
      </c>
      <c r="C17" s="17" t="s">
        <v>20</v>
      </c>
      <c r="D17" s="9" t="s">
        <v>21</v>
      </c>
      <c r="E17" s="9" t="s">
        <v>22</v>
      </c>
      <c r="F17" s="18">
        <v>36526</v>
      </c>
      <c r="G17" s="17"/>
      <c r="H17" s="19">
        <v>974454</v>
      </c>
      <c r="I17" s="20">
        <v>0.0725</v>
      </c>
      <c r="J17" s="21">
        <f>H17*I17</f>
        <v>70647.915</v>
      </c>
      <c r="K17" s="22"/>
    </row>
    <row r="18" spans="1:11" ht="15">
      <c r="A18" s="16">
        <v>2</v>
      </c>
      <c r="B18" s="23" t="s">
        <v>23</v>
      </c>
      <c r="C18" s="23" t="s">
        <v>24</v>
      </c>
      <c r="D18" s="24" t="s">
        <v>25</v>
      </c>
      <c r="E18" s="24" t="s">
        <v>26</v>
      </c>
      <c r="F18" s="18">
        <v>40817</v>
      </c>
      <c r="G18" s="17"/>
      <c r="H18" s="19">
        <v>1600006</v>
      </c>
      <c r="I18" s="20">
        <v>0.03</v>
      </c>
      <c r="J18" s="21">
        <v>17302</v>
      </c>
      <c r="K18" s="25" t="s">
        <v>27</v>
      </c>
    </row>
    <row r="19" spans="1:11" ht="15">
      <c r="A19" s="16">
        <v>3</v>
      </c>
      <c r="B19" s="23" t="s">
        <v>19</v>
      </c>
      <c r="C19" s="23" t="s">
        <v>20</v>
      </c>
      <c r="D19" s="9" t="s">
        <v>21</v>
      </c>
      <c r="E19" s="9"/>
      <c r="F19" s="18"/>
      <c r="G19" s="17"/>
      <c r="H19" s="19">
        <v>500000</v>
      </c>
      <c r="I19" s="26"/>
      <c r="J19" s="21">
        <f aca="true" t="shared" si="0" ref="J18:J28">H19*I19</f>
        <v>0</v>
      </c>
      <c r="K19" s="25"/>
    </row>
    <row r="20" spans="1:11" ht="15">
      <c r="A20" s="16">
        <v>4</v>
      </c>
      <c r="B20" s="17"/>
      <c r="C20" s="17"/>
      <c r="D20" s="9"/>
      <c r="E20" s="9"/>
      <c r="F20" s="18"/>
      <c r="G20" s="17"/>
      <c r="H20" s="19"/>
      <c r="I20" s="20"/>
      <c r="J20" s="21">
        <f t="shared" si="0"/>
        <v>0</v>
      </c>
      <c r="K20" s="22"/>
    </row>
    <row r="21" spans="1:11" ht="15">
      <c r="A21" s="16">
        <v>5</v>
      </c>
      <c r="B21" s="23"/>
      <c r="C21" s="17"/>
      <c r="D21" s="9"/>
      <c r="E21" s="9"/>
      <c r="F21" s="18"/>
      <c r="G21" s="17"/>
      <c r="H21" s="19"/>
      <c r="I21" s="20"/>
      <c r="J21" s="21">
        <f t="shared" si="0"/>
        <v>0</v>
      </c>
      <c r="K21" s="25"/>
    </row>
    <row r="22" spans="1:11" ht="15">
      <c r="A22" s="16">
        <v>6</v>
      </c>
      <c r="B22" s="17"/>
      <c r="C22" s="17"/>
      <c r="D22" s="9"/>
      <c r="E22" s="9"/>
      <c r="F22" s="18"/>
      <c r="G22" s="17"/>
      <c r="H22" s="19"/>
      <c r="I22" s="20"/>
      <c r="J22" s="21">
        <f t="shared" si="0"/>
        <v>0</v>
      </c>
      <c r="K22" s="22"/>
    </row>
    <row r="23" spans="1:11" ht="15">
      <c r="A23" s="16">
        <v>7</v>
      </c>
      <c r="B23" s="17"/>
      <c r="C23" s="17"/>
      <c r="D23" s="9"/>
      <c r="E23" s="9"/>
      <c r="F23" s="18"/>
      <c r="G23" s="17"/>
      <c r="H23" s="19"/>
      <c r="I23" s="20"/>
      <c r="J23" s="21">
        <f t="shared" si="0"/>
        <v>0</v>
      </c>
      <c r="K23" s="22"/>
    </row>
    <row r="24" spans="1:11" ht="15">
      <c r="A24" s="16">
        <v>8</v>
      </c>
      <c r="B24" s="17"/>
      <c r="C24" s="17"/>
      <c r="D24" s="9"/>
      <c r="E24" s="9"/>
      <c r="F24" s="18"/>
      <c r="G24" s="17"/>
      <c r="H24" s="19"/>
      <c r="I24" s="17"/>
      <c r="J24" s="21">
        <f t="shared" si="0"/>
        <v>0</v>
      </c>
      <c r="K24" s="22"/>
    </row>
    <row r="25" spans="1:11" ht="15">
      <c r="A25" s="16">
        <v>9</v>
      </c>
      <c r="B25" s="17"/>
      <c r="C25" s="17"/>
      <c r="D25" s="9"/>
      <c r="E25" s="9"/>
      <c r="F25" s="18"/>
      <c r="G25" s="17"/>
      <c r="H25" s="19"/>
      <c r="I25" s="17"/>
      <c r="J25" s="21">
        <f t="shared" si="0"/>
        <v>0</v>
      </c>
      <c r="K25" s="22"/>
    </row>
    <row r="26" spans="1:11" ht="15">
      <c r="A26" s="16">
        <v>10</v>
      </c>
      <c r="B26" s="17"/>
      <c r="C26" s="17"/>
      <c r="D26" s="9"/>
      <c r="E26" s="9"/>
      <c r="F26" s="18"/>
      <c r="G26" s="17"/>
      <c r="H26" s="19"/>
      <c r="I26" s="17"/>
      <c r="J26" s="21">
        <f t="shared" si="0"/>
        <v>0</v>
      </c>
      <c r="K26" s="22"/>
    </row>
    <row r="27" spans="1:11" ht="15">
      <c r="A27" s="16">
        <v>11</v>
      </c>
      <c r="B27" s="17"/>
      <c r="C27" s="17"/>
      <c r="D27" s="9"/>
      <c r="E27" s="9"/>
      <c r="F27" s="18"/>
      <c r="G27" s="17"/>
      <c r="H27" s="19"/>
      <c r="I27" s="17"/>
      <c r="J27" s="21">
        <f t="shared" si="0"/>
        <v>0</v>
      </c>
      <c r="K27" s="22"/>
    </row>
    <row r="28" spans="1:11" ht="15">
      <c r="A28" s="16">
        <v>12</v>
      </c>
      <c r="B28" s="17"/>
      <c r="C28" s="17"/>
      <c r="D28" s="9"/>
      <c r="E28" s="9"/>
      <c r="F28" s="18"/>
      <c r="G28" s="17"/>
      <c r="H28" s="19"/>
      <c r="I28" s="17"/>
      <c r="J28" s="21">
        <f t="shared" si="0"/>
        <v>0</v>
      </c>
      <c r="K28" s="22"/>
    </row>
    <row r="29" spans="1:11" ht="15.75" thickBot="1">
      <c r="A29" s="27"/>
      <c r="B29" s="28"/>
      <c r="C29" s="29"/>
      <c r="D29" s="29"/>
      <c r="E29" s="29"/>
      <c r="F29" s="28"/>
      <c r="G29" s="29"/>
      <c r="H29" s="29"/>
      <c r="I29" s="29"/>
      <c r="J29" s="28"/>
      <c r="K29" s="22"/>
    </row>
    <row r="30" spans="1:11" ht="16.5" thickBot="1" thickTop="1">
      <c r="A30" s="30" t="s">
        <v>28</v>
      </c>
      <c r="B30" s="31"/>
      <c r="C30" s="32"/>
      <c r="D30" s="32"/>
      <c r="E30" s="32"/>
      <c r="F30" s="31"/>
      <c r="G30" s="32"/>
      <c r="H30" s="33">
        <f>SUM(H17:H28)</f>
        <v>3074460</v>
      </c>
      <c r="I30" s="34">
        <f>IF(H30=0,"",J30/H30)</f>
        <v>0.0286066219758917</v>
      </c>
      <c r="J30" s="35">
        <f>SUM(J17:J28)</f>
        <v>87949.915</v>
      </c>
      <c r="K30" s="36"/>
    </row>
    <row r="32" ht="15">
      <c r="A32" s="37" t="s">
        <v>29</v>
      </c>
    </row>
  </sheetData>
  <sheetProtection/>
  <mergeCells count="3">
    <mergeCell ref="A10:K10"/>
    <mergeCell ref="A11:K11"/>
    <mergeCell ref="A13:K13"/>
  </mergeCells>
  <dataValidations count="4">
    <dataValidation allowBlank="1" showInputMessage="1" showErrorMessage="1" promptTitle="Date Format" prompt="E.g:  &quot;August 1, 2011&quot;" sqref="K7"/>
    <dataValidation type="list" allowBlank="1" showInputMessage="1" showErrorMessage="1" sqref="E17:E28">
      <formula1>"Fixed Rate, Variable Rate"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4">
      <formula1>"2006,2007,2008,2009,2012,2013"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J19" sqref="J19"/>
    </sheetView>
  </sheetViews>
  <sheetFormatPr defaultColWidth="9.140625" defaultRowHeight="15"/>
  <cols>
    <col min="2" max="2" width="18.421875" style="0" customWidth="1"/>
    <col min="3" max="3" width="17.00390625" style="0" customWidth="1"/>
    <col min="4" max="4" width="10.57421875" style="0" customWidth="1"/>
    <col min="5" max="5" width="13.8515625" style="0" customWidth="1"/>
    <col min="6" max="6" width="9.421875" style="0" bestFit="1" customWidth="1"/>
    <col min="8" max="8" width="12.140625" style="0" customWidth="1"/>
    <col min="10" max="10" width="13.140625" style="0" customWidth="1"/>
    <col min="11" max="11" width="12.7109375" style="0" customWidth="1"/>
  </cols>
  <sheetData>
    <row r="1" spans="10:11" ht="15">
      <c r="J1" s="1" t="s">
        <v>0</v>
      </c>
      <c r="K1" s="2" t="str">
        <f>'[1]LDC Info'!$E$18</f>
        <v>EB-2012-0175</v>
      </c>
    </row>
    <row r="2" spans="10:11" ht="15">
      <c r="J2" s="1" t="s">
        <v>1</v>
      </c>
      <c r="K2" s="3"/>
    </row>
    <row r="3" spans="10:11" ht="15">
      <c r="J3" s="1" t="s">
        <v>2</v>
      </c>
      <c r="K3" s="3"/>
    </row>
    <row r="4" spans="10:11" ht="15">
      <c r="J4" s="1" t="s">
        <v>3</v>
      </c>
      <c r="K4" s="3"/>
    </row>
    <row r="5" spans="10:11" ht="15">
      <c r="J5" s="1" t="s">
        <v>4</v>
      </c>
      <c r="K5" s="4"/>
    </row>
    <row r="6" spans="10:11" ht="15">
      <c r="J6" s="5"/>
      <c r="K6" s="2"/>
    </row>
    <row r="7" spans="10:11" ht="15">
      <c r="J7" s="1" t="s">
        <v>5</v>
      </c>
      <c r="K7" s="4"/>
    </row>
    <row r="10" spans="1:11" ht="18">
      <c r="A10" s="6" t="s">
        <v>30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3" spans="1:11" ht="1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4:7" ht="15.75">
      <c r="D14" s="8" t="s">
        <v>8</v>
      </c>
      <c r="E14" s="9"/>
      <c r="G14">
        <v>2010</v>
      </c>
    </row>
    <row r="15" ht="15.75" thickBot="1"/>
    <row r="16" spans="1:11" ht="60">
      <c r="A16" s="10" t="s">
        <v>9</v>
      </c>
      <c r="B16" s="11" t="s">
        <v>10</v>
      </c>
      <c r="C16" s="12" t="s">
        <v>11</v>
      </c>
      <c r="D16" s="13" t="s">
        <v>12</v>
      </c>
      <c r="E16" s="13" t="s">
        <v>13</v>
      </c>
      <c r="F16" s="12" t="s">
        <v>14</v>
      </c>
      <c r="G16" s="14" t="s">
        <v>15</v>
      </c>
      <c r="H16" s="14" t="s">
        <v>16</v>
      </c>
      <c r="I16" s="13" t="s">
        <v>17</v>
      </c>
      <c r="J16" s="13" t="s">
        <v>18</v>
      </c>
      <c r="K16" s="15"/>
    </row>
    <row r="17" spans="1:11" ht="15">
      <c r="A17" s="16">
        <v>1</v>
      </c>
      <c r="B17" s="17" t="s">
        <v>19</v>
      </c>
      <c r="C17" s="17" t="s">
        <v>20</v>
      </c>
      <c r="D17" s="9" t="s">
        <v>21</v>
      </c>
      <c r="E17" s="9" t="s">
        <v>22</v>
      </c>
      <c r="F17" s="18">
        <v>36526</v>
      </c>
      <c r="G17" s="17"/>
      <c r="H17" s="19">
        <v>974454</v>
      </c>
      <c r="I17" s="20">
        <v>0.0725</v>
      </c>
      <c r="J17" s="21">
        <f>H17*I17</f>
        <v>70647.915</v>
      </c>
      <c r="K17" s="22"/>
    </row>
    <row r="18" spans="1:11" ht="15">
      <c r="A18" s="16">
        <v>2</v>
      </c>
      <c r="B18" s="23"/>
      <c r="C18" s="23"/>
      <c r="D18" s="24"/>
      <c r="E18" s="24"/>
      <c r="F18" s="18"/>
      <c r="G18" s="17"/>
      <c r="H18" s="19"/>
      <c r="I18" s="20"/>
      <c r="J18" s="21"/>
      <c r="K18" s="25"/>
    </row>
    <row r="19" spans="1:11" ht="15">
      <c r="A19" s="16">
        <v>3</v>
      </c>
      <c r="B19" s="23"/>
      <c r="C19" s="23"/>
      <c r="D19" s="9"/>
      <c r="E19" s="9"/>
      <c r="F19" s="18"/>
      <c r="G19" s="17"/>
      <c r="H19" s="19"/>
      <c r="I19" s="26"/>
      <c r="J19" s="21">
        <f aca="true" t="shared" si="0" ref="J19:J29">H19*I19</f>
        <v>0</v>
      </c>
      <c r="K19" s="25"/>
    </row>
    <row r="20" spans="1:11" ht="15">
      <c r="A20" s="16">
        <v>4</v>
      </c>
      <c r="B20" s="17"/>
      <c r="C20" s="17"/>
      <c r="D20" s="9"/>
      <c r="E20" s="9"/>
      <c r="F20" s="18"/>
      <c r="G20" s="17"/>
      <c r="H20" s="19"/>
      <c r="I20" s="20"/>
      <c r="J20" s="21">
        <f t="shared" si="0"/>
        <v>0</v>
      </c>
      <c r="K20" s="22"/>
    </row>
    <row r="21" spans="1:11" ht="15">
      <c r="A21" s="16">
        <v>5</v>
      </c>
      <c r="B21" s="23"/>
      <c r="C21" s="17"/>
      <c r="D21" s="9"/>
      <c r="E21" s="9"/>
      <c r="F21" s="18"/>
      <c r="G21" s="17"/>
      <c r="H21" s="19"/>
      <c r="I21" s="20"/>
      <c r="J21" s="21">
        <f t="shared" si="0"/>
        <v>0</v>
      </c>
      <c r="K21" s="25"/>
    </row>
    <row r="22" spans="1:11" ht="15">
      <c r="A22" s="16">
        <v>6</v>
      </c>
      <c r="B22" s="17"/>
      <c r="C22" s="17"/>
      <c r="D22" s="9"/>
      <c r="E22" s="9"/>
      <c r="F22" s="18"/>
      <c r="G22" s="17"/>
      <c r="H22" s="19"/>
      <c r="I22" s="20"/>
      <c r="J22" s="21">
        <f t="shared" si="0"/>
        <v>0</v>
      </c>
      <c r="K22" s="22"/>
    </row>
    <row r="23" spans="1:11" ht="15">
      <c r="A23" s="16">
        <v>7</v>
      </c>
      <c r="B23" s="17"/>
      <c r="C23" s="17"/>
      <c r="D23" s="9"/>
      <c r="E23" s="9"/>
      <c r="F23" s="18"/>
      <c r="G23" s="17"/>
      <c r="H23" s="19"/>
      <c r="I23" s="20"/>
      <c r="J23" s="21">
        <f t="shared" si="0"/>
        <v>0</v>
      </c>
      <c r="K23" s="22"/>
    </row>
    <row r="24" spans="1:11" ht="15">
      <c r="A24" s="16">
        <v>8</v>
      </c>
      <c r="B24" s="17"/>
      <c r="C24" s="17"/>
      <c r="D24" s="9"/>
      <c r="E24" s="9"/>
      <c r="F24" s="18"/>
      <c r="G24" s="17"/>
      <c r="H24" s="19"/>
      <c r="I24" s="17"/>
      <c r="J24" s="21">
        <f t="shared" si="0"/>
        <v>0</v>
      </c>
      <c r="K24" s="22"/>
    </row>
    <row r="25" spans="1:11" ht="15">
      <c r="A25" s="16">
        <v>9</v>
      </c>
      <c r="B25" s="17"/>
      <c r="C25" s="17"/>
      <c r="D25" s="9"/>
      <c r="E25" s="9"/>
      <c r="F25" s="18"/>
      <c r="G25" s="17"/>
      <c r="H25" s="19"/>
      <c r="I25" s="17"/>
      <c r="J25" s="21">
        <f t="shared" si="0"/>
        <v>0</v>
      </c>
      <c r="K25" s="22"/>
    </row>
    <row r="26" spans="1:11" ht="15">
      <c r="A26" s="16">
        <v>10</v>
      </c>
      <c r="B26" s="17"/>
      <c r="C26" s="17"/>
      <c r="D26" s="9"/>
      <c r="E26" s="9"/>
      <c r="F26" s="18"/>
      <c r="G26" s="17"/>
      <c r="H26" s="19"/>
      <c r="I26" s="17"/>
      <c r="J26" s="21">
        <f t="shared" si="0"/>
        <v>0</v>
      </c>
      <c r="K26" s="22"/>
    </row>
    <row r="27" spans="1:11" ht="15">
      <c r="A27" s="16">
        <v>11</v>
      </c>
      <c r="B27" s="17"/>
      <c r="C27" s="17"/>
      <c r="D27" s="9"/>
      <c r="E27" s="9"/>
      <c r="F27" s="18"/>
      <c r="G27" s="17"/>
      <c r="H27" s="19"/>
      <c r="I27" s="17"/>
      <c r="J27" s="21">
        <f t="shared" si="0"/>
        <v>0</v>
      </c>
      <c r="K27" s="22"/>
    </row>
    <row r="28" spans="1:11" ht="15">
      <c r="A28" s="16">
        <v>12</v>
      </c>
      <c r="B28" s="17"/>
      <c r="C28" s="17"/>
      <c r="D28" s="9"/>
      <c r="E28" s="9"/>
      <c r="F28" s="18"/>
      <c r="G28" s="17"/>
      <c r="H28" s="19"/>
      <c r="I28" s="17"/>
      <c r="J28" s="21">
        <f t="shared" si="0"/>
        <v>0</v>
      </c>
      <c r="K28" s="22"/>
    </row>
    <row r="29" spans="1:11" ht="15.75" thickBot="1">
      <c r="A29" s="27"/>
      <c r="B29" s="28"/>
      <c r="C29" s="29"/>
      <c r="D29" s="29"/>
      <c r="E29" s="29"/>
      <c r="F29" s="28"/>
      <c r="G29" s="29"/>
      <c r="H29" s="29"/>
      <c r="I29" s="29"/>
      <c r="J29" s="28"/>
      <c r="K29" s="22"/>
    </row>
    <row r="30" spans="1:11" ht="16.5" thickBot="1" thickTop="1">
      <c r="A30" s="30" t="s">
        <v>28</v>
      </c>
      <c r="B30" s="31"/>
      <c r="C30" s="32"/>
      <c r="D30" s="32"/>
      <c r="E30" s="32"/>
      <c r="F30" s="31"/>
      <c r="G30" s="32"/>
      <c r="H30" s="33">
        <f>SUM(H17:H28)</f>
        <v>974454</v>
      </c>
      <c r="I30" s="34">
        <f>IF(H30=0,"",J30/H30)</f>
        <v>0.0725</v>
      </c>
      <c r="J30" s="35">
        <f>SUM(J17:J28)</f>
        <v>70647.915</v>
      </c>
      <c r="K30" s="36"/>
    </row>
    <row r="32" ht="15">
      <c r="A32" s="37" t="s">
        <v>29</v>
      </c>
    </row>
  </sheetData>
  <sheetProtection/>
  <mergeCells count="3">
    <mergeCell ref="A10:K10"/>
    <mergeCell ref="A11:K11"/>
    <mergeCell ref="A13:K13"/>
  </mergeCells>
  <dataValidations count="4">
    <dataValidation type="list" allowBlank="1" showInputMessage="1" showErrorMessage="1" sqref="E14">
      <formula1>"2006,2007,2008,2009,2012,2013"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7:E28">
      <formula1>"Fixed Rate, Variable Rate"</formula1>
    </dataValidation>
    <dataValidation allowBlank="1" showInputMessage="1" showErrorMessage="1" promptTitle="Date Format" prompt="E.g:  &quot;August 1, 2011&quot;" sqref="K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F18" sqref="F18"/>
    </sheetView>
  </sheetViews>
  <sheetFormatPr defaultColWidth="9.140625" defaultRowHeight="15"/>
  <cols>
    <col min="2" max="2" width="13.7109375" style="0" customWidth="1"/>
    <col min="3" max="3" width="18.421875" style="0" customWidth="1"/>
    <col min="4" max="4" width="15.7109375" style="0" customWidth="1"/>
    <col min="5" max="5" width="15.00390625" style="0" customWidth="1"/>
    <col min="8" max="8" width="11.421875" style="0" customWidth="1"/>
    <col min="10" max="10" width="14.00390625" style="0" customWidth="1"/>
  </cols>
  <sheetData>
    <row r="1" spans="10:11" ht="15">
      <c r="J1" s="1" t="s">
        <v>0</v>
      </c>
      <c r="K1" s="2" t="str">
        <f>'[1]LDC Info'!$E$18</f>
        <v>EB-2012-0175</v>
      </c>
    </row>
    <row r="2" spans="10:11" ht="15">
      <c r="J2" s="1" t="s">
        <v>1</v>
      </c>
      <c r="K2" s="3"/>
    </row>
    <row r="3" spans="10:11" ht="15">
      <c r="J3" s="1" t="s">
        <v>2</v>
      </c>
      <c r="K3" s="3"/>
    </row>
    <row r="4" spans="10:11" ht="15">
      <c r="J4" s="1" t="s">
        <v>3</v>
      </c>
      <c r="K4" s="3"/>
    </row>
    <row r="5" spans="10:11" ht="15">
      <c r="J5" s="1" t="s">
        <v>4</v>
      </c>
      <c r="K5" s="4"/>
    </row>
    <row r="6" spans="10:11" ht="15">
      <c r="J6" s="5"/>
      <c r="K6" s="2"/>
    </row>
    <row r="7" spans="10:11" ht="15">
      <c r="J7" s="1" t="s">
        <v>5</v>
      </c>
      <c r="K7" s="4"/>
    </row>
    <row r="10" spans="1:11" ht="18">
      <c r="A10" s="6" t="s">
        <v>30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3" spans="1:11" ht="1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4:6" ht="15.75">
      <c r="D14" s="8" t="s">
        <v>8</v>
      </c>
      <c r="E14" s="9"/>
      <c r="F14">
        <v>2011</v>
      </c>
    </row>
    <row r="15" ht="15.75" thickBot="1"/>
    <row r="16" spans="1:11" ht="75">
      <c r="A16" s="10" t="s">
        <v>9</v>
      </c>
      <c r="B16" s="11" t="s">
        <v>10</v>
      </c>
      <c r="C16" s="12" t="s">
        <v>11</v>
      </c>
      <c r="D16" s="13" t="s">
        <v>12</v>
      </c>
      <c r="E16" s="13" t="s">
        <v>13</v>
      </c>
      <c r="F16" s="12" t="s">
        <v>14</v>
      </c>
      <c r="G16" s="14" t="s">
        <v>15</v>
      </c>
      <c r="H16" s="14" t="s">
        <v>16</v>
      </c>
      <c r="I16" s="13" t="s">
        <v>17</v>
      </c>
      <c r="J16" s="13" t="s">
        <v>31</v>
      </c>
      <c r="K16" s="15"/>
    </row>
    <row r="17" spans="1:11" ht="15">
      <c r="A17" s="16">
        <v>1</v>
      </c>
      <c r="B17" s="17" t="s">
        <v>19</v>
      </c>
      <c r="C17" s="17" t="s">
        <v>20</v>
      </c>
      <c r="D17" s="9" t="s">
        <v>21</v>
      </c>
      <c r="E17" s="9" t="s">
        <v>22</v>
      </c>
      <c r="F17" s="18">
        <v>36526</v>
      </c>
      <c r="G17" s="17"/>
      <c r="H17" s="19">
        <v>974454</v>
      </c>
      <c r="I17" s="20">
        <v>0.0725</v>
      </c>
      <c r="J17" s="21">
        <f>H17*I17</f>
        <v>70647.915</v>
      </c>
      <c r="K17" s="22"/>
    </row>
    <row r="18" spans="1:11" ht="15">
      <c r="A18" s="16">
        <v>2</v>
      </c>
      <c r="B18" s="23" t="s">
        <v>23</v>
      </c>
      <c r="C18" s="23" t="s">
        <v>24</v>
      </c>
      <c r="D18" s="24" t="s">
        <v>25</v>
      </c>
      <c r="E18" s="24" t="s">
        <v>26</v>
      </c>
      <c r="F18" s="18">
        <v>40817</v>
      </c>
      <c r="G18" s="17"/>
      <c r="H18" s="19">
        <v>1564001</v>
      </c>
      <c r="I18" s="20">
        <v>0.03</v>
      </c>
      <c r="J18" s="21"/>
      <c r="K18" s="25" t="s">
        <v>27</v>
      </c>
    </row>
    <row r="19" spans="1:11" ht="15">
      <c r="A19" s="16">
        <v>3</v>
      </c>
      <c r="B19" s="23" t="s">
        <v>19</v>
      </c>
      <c r="C19" s="23" t="s">
        <v>20</v>
      </c>
      <c r="D19" s="9" t="s">
        <v>21</v>
      </c>
      <c r="E19" s="9"/>
      <c r="F19" s="18"/>
      <c r="G19" s="17"/>
      <c r="H19" s="19">
        <v>500000</v>
      </c>
      <c r="I19" s="26"/>
      <c r="J19" s="21">
        <f aca="true" t="shared" si="0" ref="J19:J29">H19*I19</f>
        <v>0</v>
      </c>
      <c r="K19" s="25"/>
    </row>
    <row r="20" spans="1:11" ht="15">
      <c r="A20" s="16">
        <v>4</v>
      </c>
      <c r="B20" s="17"/>
      <c r="C20" s="17"/>
      <c r="D20" s="9"/>
      <c r="E20" s="9"/>
      <c r="F20" s="18"/>
      <c r="G20" s="17"/>
      <c r="H20" s="19"/>
      <c r="I20" s="20"/>
      <c r="J20" s="21">
        <f t="shared" si="0"/>
        <v>0</v>
      </c>
      <c r="K20" s="22"/>
    </row>
    <row r="21" spans="1:11" ht="15">
      <c r="A21" s="16">
        <v>5</v>
      </c>
      <c r="B21" s="23"/>
      <c r="C21" s="17"/>
      <c r="D21" s="9"/>
      <c r="E21" s="9"/>
      <c r="F21" s="18"/>
      <c r="G21" s="17"/>
      <c r="H21" s="19"/>
      <c r="I21" s="20"/>
      <c r="J21" s="21">
        <f t="shared" si="0"/>
        <v>0</v>
      </c>
      <c r="K21" s="25"/>
    </row>
    <row r="22" spans="1:11" ht="15">
      <c r="A22" s="16">
        <v>6</v>
      </c>
      <c r="B22" s="17"/>
      <c r="C22" s="17"/>
      <c r="D22" s="9"/>
      <c r="E22" s="9"/>
      <c r="F22" s="18"/>
      <c r="G22" s="17"/>
      <c r="H22" s="19"/>
      <c r="I22" s="20"/>
      <c r="J22" s="21">
        <f t="shared" si="0"/>
        <v>0</v>
      </c>
      <c r="K22" s="22"/>
    </row>
    <row r="23" spans="1:11" ht="15">
      <c r="A23" s="16">
        <v>7</v>
      </c>
      <c r="B23" s="17"/>
      <c r="C23" s="17"/>
      <c r="D23" s="9"/>
      <c r="E23" s="9"/>
      <c r="F23" s="18"/>
      <c r="G23" s="17"/>
      <c r="H23" s="19"/>
      <c r="I23" s="20"/>
      <c r="J23" s="21">
        <f t="shared" si="0"/>
        <v>0</v>
      </c>
      <c r="K23" s="22"/>
    </row>
    <row r="24" spans="1:11" ht="15">
      <c r="A24" s="16">
        <v>8</v>
      </c>
      <c r="B24" s="17"/>
      <c r="C24" s="17"/>
      <c r="D24" s="9"/>
      <c r="E24" s="9"/>
      <c r="F24" s="18"/>
      <c r="G24" s="17"/>
      <c r="H24" s="19"/>
      <c r="I24" s="17"/>
      <c r="J24" s="21">
        <f t="shared" si="0"/>
        <v>0</v>
      </c>
      <c r="K24" s="22"/>
    </row>
    <row r="25" spans="1:11" ht="15">
      <c r="A25" s="16">
        <v>9</v>
      </c>
      <c r="B25" s="17"/>
      <c r="C25" s="17"/>
      <c r="D25" s="9"/>
      <c r="E25" s="9"/>
      <c r="F25" s="18"/>
      <c r="G25" s="17"/>
      <c r="H25" s="19"/>
      <c r="I25" s="17"/>
      <c r="J25" s="21">
        <f t="shared" si="0"/>
        <v>0</v>
      </c>
      <c r="K25" s="22"/>
    </row>
    <row r="26" spans="1:11" ht="15">
      <c r="A26" s="16">
        <v>10</v>
      </c>
      <c r="B26" s="17"/>
      <c r="C26" s="17"/>
      <c r="D26" s="9"/>
      <c r="E26" s="9"/>
      <c r="F26" s="18"/>
      <c r="G26" s="17"/>
      <c r="H26" s="19"/>
      <c r="I26" s="17"/>
      <c r="J26" s="21">
        <f t="shared" si="0"/>
        <v>0</v>
      </c>
      <c r="K26" s="22"/>
    </row>
    <row r="27" spans="1:11" ht="15">
      <c r="A27" s="16">
        <v>11</v>
      </c>
      <c r="B27" s="17"/>
      <c r="C27" s="17"/>
      <c r="D27" s="9"/>
      <c r="E27" s="9"/>
      <c r="F27" s="18"/>
      <c r="G27" s="17"/>
      <c r="H27" s="19"/>
      <c r="I27" s="17"/>
      <c r="J27" s="21">
        <f t="shared" si="0"/>
        <v>0</v>
      </c>
      <c r="K27" s="22"/>
    </row>
    <row r="28" spans="1:11" ht="15">
      <c r="A28" s="16">
        <v>12</v>
      </c>
      <c r="B28" s="17"/>
      <c r="C28" s="17"/>
      <c r="D28" s="9"/>
      <c r="E28" s="9"/>
      <c r="F28" s="18"/>
      <c r="G28" s="17"/>
      <c r="H28" s="19"/>
      <c r="I28" s="17"/>
      <c r="J28" s="21">
        <f t="shared" si="0"/>
        <v>0</v>
      </c>
      <c r="K28" s="22"/>
    </row>
    <row r="29" spans="1:11" ht="15.75" thickBot="1">
      <c r="A29" s="27"/>
      <c r="B29" s="28"/>
      <c r="C29" s="29"/>
      <c r="D29" s="29"/>
      <c r="E29" s="29"/>
      <c r="F29" s="28"/>
      <c r="G29" s="29"/>
      <c r="H29" s="29"/>
      <c r="I29" s="29"/>
      <c r="J29" s="28"/>
      <c r="K29" s="22"/>
    </row>
    <row r="30" spans="1:11" ht="16.5" thickBot="1" thickTop="1">
      <c r="A30" s="30" t="s">
        <v>28</v>
      </c>
      <c r="B30" s="31"/>
      <c r="C30" s="32"/>
      <c r="D30" s="32"/>
      <c r="E30" s="32"/>
      <c r="F30" s="31"/>
      <c r="G30" s="32"/>
      <c r="H30" s="33">
        <f>SUM(H17:H28)</f>
        <v>3038455</v>
      </c>
      <c r="I30" s="34">
        <f>IF(H30=0,"",J30/H30)</f>
        <v>0.02325126256600805</v>
      </c>
      <c r="J30" s="35">
        <f>SUM(J17:J28)</f>
        <v>70647.915</v>
      </c>
      <c r="K30" s="36"/>
    </row>
    <row r="32" ht="15">
      <c r="A32" s="37" t="s">
        <v>29</v>
      </c>
    </row>
  </sheetData>
  <sheetProtection/>
  <mergeCells count="3">
    <mergeCell ref="A10:K10"/>
    <mergeCell ref="A11:K11"/>
    <mergeCell ref="A13:K13"/>
  </mergeCells>
  <dataValidations count="4">
    <dataValidation type="list" allowBlank="1" showInputMessage="1" showErrorMessage="1" sqref="E14">
      <formula1>"2006,2007,2008,2009,2012,2013"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7:E28">
      <formula1>"Fixed Rate, Variable Rate"</formula1>
    </dataValidation>
    <dataValidation allowBlank="1" showInputMessage="1" showErrorMessage="1" promptTitle="Date Format" prompt="E.g:  &quot;August 1, 2011&quot;" sqref="K7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3">
      <selection activeCell="F33" sqref="F33"/>
    </sheetView>
  </sheetViews>
  <sheetFormatPr defaultColWidth="9.140625" defaultRowHeight="15"/>
  <cols>
    <col min="2" max="2" width="25.57421875" style="0" customWidth="1"/>
    <col min="3" max="3" width="12.421875" style="0" customWidth="1"/>
    <col min="4" max="4" width="13.00390625" style="0" customWidth="1"/>
    <col min="5" max="5" width="12.421875" style="0" customWidth="1"/>
    <col min="8" max="8" width="13.28125" style="0" customWidth="1"/>
    <col min="10" max="10" width="14.00390625" style="0" customWidth="1"/>
  </cols>
  <sheetData>
    <row r="1" spans="10:11" ht="15">
      <c r="J1" s="1" t="s">
        <v>0</v>
      </c>
      <c r="K1" s="2" t="str">
        <f>'[1]LDC Info'!$E$18</f>
        <v>EB-2012-0175</v>
      </c>
    </row>
    <row r="2" spans="10:11" ht="15">
      <c r="J2" s="1" t="s">
        <v>1</v>
      </c>
      <c r="K2" s="3"/>
    </row>
    <row r="3" spans="10:11" ht="15">
      <c r="J3" s="1" t="s">
        <v>2</v>
      </c>
      <c r="K3" s="3"/>
    </row>
    <row r="4" spans="10:11" ht="15">
      <c r="J4" s="1" t="s">
        <v>3</v>
      </c>
      <c r="K4" s="3"/>
    </row>
    <row r="5" spans="10:11" ht="15">
      <c r="J5" s="1" t="s">
        <v>4</v>
      </c>
      <c r="K5" s="4"/>
    </row>
    <row r="6" spans="10:11" ht="15">
      <c r="J6" s="5"/>
      <c r="K6" s="2"/>
    </row>
    <row r="7" spans="10:11" ht="15">
      <c r="J7" s="1" t="s">
        <v>5</v>
      </c>
      <c r="K7" s="4"/>
    </row>
    <row r="10" spans="1:11" ht="18">
      <c r="A10" s="6" t="s">
        <v>30</v>
      </c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8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3" spans="1:11" ht="15">
      <c r="A13" s="7" t="s">
        <v>7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4:6" ht="15.75">
      <c r="D14" s="8" t="s">
        <v>8</v>
      </c>
      <c r="E14" s="9"/>
      <c r="F14">
        <v>2013</v>
      </c>
    </row>
    <row r="15" ht="15.75" thickBot="1"/>
    <row r="16" spans="1:11" ht="75">
      <c r="A16" s="10" t="s">
        <v>9</v>
      </c>
      <c r="B16" s="11" t="s">
        <v>10</v>
      </c>
      <c r="C16" s="12" t="s">
        <v>11</v>
      </c>
      <c r="D16" s="13" t="s">
        <v>12</v>
      </c>
      <c r="E16" s="13" t="s">
        <v>13</v>
      </c>
      <c r="F16" s="12" t="s">
        <v>14</v>
      </c>
      <c r="G16" s="14" t="s">
        <v>15</v>
      </c>
      <c r="H16" s="14" t="s">
        <v>16</v>
      </c>
      <c r="I16" s="13" t="s">
        <v>17</v>
      </c>
      <c r="J16" s="13" t="s">
        <v>18</v>
      </c>
      <c r="K16" s="15"/>
    </row>
    <row r="17" spans="1:11" ht="15">
      <c r="A17" s="16">
        <v>1</v>
      </c>
      <c r="B17" s="17" t="s">
        <v>19</v>
      </c>
      <c r="C17" s="17" t="s">
        <v>20</v>
      </c>
      <c r="D17" s="9" t="s">
        <v>21</v>
      </c>
      <c r="E17" s="9" t="s">
        <v>22</v>
      </c>
      <c r="F17" s="18">
        <v>36526</v>
      </c>
      <c r="G17" s="17"/>
      <c r="H17" s="19">
        <v>974454</v>
      </c>
      <c r="I17" s="20">
        <v>0.0725</v>
      </c>
      <c r="J17" s="21">
        <f>H17*I17</f>
        <v>70647.915</v>
      </c>
      <c r="K17" s="22"/>
    </row>
    <row r="18" spans="1:11" ht="15">
      <c r="A18" s="16">
        <v>2</v>
      </c>
      <c r="B18" s="23" t="s">
        <v>23</v>
      </c>
      <c r="C18" s="23" t="s">
        <v>24</v>
      </c>
      <c r="D18" s="24" t="s">
        <v>25</v>
      </c>
      <c r="E18" s="24" t="s">
        <v>26</v>
      </c>
      <c r="F18" s="18">
        <v>40817</v>
      </c>
      <c r="G18" s="17"/>
      <c r="H18" s="19">
        <v>1600006</v>
      </c>
      <c r="I18" s="20">
        <v>0.03</v>
      </c>
      <c r="J18" s="21">
        <v>17302</v>
      </c>
      <c r="K18" s="25" t="s">
        <v>27</v>
      </c>
    </row>
    <row r="19" spans="1:11" ht="15">
      <c r="A19" s="16">
        <v>3</v>
      </c>
      <c r="B19" s="23" t="s">
        <v>19</v>
      </c>
      <c r="C19" s="23" t="s">
        <v>20</v>
      </c>
      <c r="D19" s="9" t="s">
        <v>21</v>
      </c>
      <c r="E19" s="9"/>
      <c r="F19" s="18"/>
      <c r="G19" s="17"/>
      <c r="H19" s="19">
        <v>500000</v>
      </c>
      <c r="I19" s="26"/>
      <c r="J19" s="21">
        <f aca="true" t="shared" si="0" ref="J19:J29">H19*I19</f>
        <v>0</v>
      </c>
      <c r="K19" s="25"/>
    </row>
    <row r="20" spans="1:11" ht="15">
      <c r="A20" s="16">
        <v>4</v>
      </c>
      <c r="B20" s="17"/>
      <c r="C20" s="17"/>
      <c r="D20" s="9"/>
      <c r="E20" s="9"/>
      <c r="F20" s="18"/>
      <c r="G20" s="17"/>
      <c r="H20" s="19"/>
      <c r="I20" s="20"/>
      <c r="J20" s="21">
        <f t="shared" si="0"/>
        <v>0</v>
      </c>
      <c r="K20" s="22"/>
    </row>
    <row r="21" spans="1:11" ht="15">
      <c r="A21" s="16">
        <v>5</v>
      </c>
      <c r="B21" s="23"/>
      <c r="C21" s="17"/>
      <c r="D21" s="9"/>
      <c r="E21" s="9"/>
      <c r="F21" s="18"/>
      <c r="G21" s="17"/>
      <c r="H21" s="19"/>
      <c r="I21" s="20"/>
      <c r="J21" s="21">
        <f t="shared" si="0"/>
        <v>0</v>
      </c>
      <c r="K21" s="25"/>
    </row>
    <row r="22" spans="1:11" ht="15">
      <c r="A22" s="16">
        <v>6</v>
      </c>
      <c r="B22" s="17" t="s">
        <v>32</v>
      </c>
      <c r="C22" s="17" t="s">
        <v>24</v>
      </c>
      <c r="D22" s="9" t="s">
        <v>25</v>
      </c>
      <c r="E22" s="9" t="s">
        <v>26</v>
      </c>
      <c r="F22" s="18" t="s">
        <v>33</v>
      </c>
      <c r="G22" s="17"/>
      <c r="H22" s="19">
        <v>3000000</v>
      </c>
      <c r="I22" s="20">
        <v>0.03</v>
      </c>
      <c r="J22" s="21">
        <f t="shared" si="0"/>
        <v>90000</v>
      </c>
      <c r="K22" s="22"/>
    </row>
    <row r="23" spans="1:11" ht="15">
      <c r="A23" s="16">
        <v>7</v>
      </c>
      <c r="B23" s="17"/>
      <c r="C23" s="17"/>
      <c r="D23" s="9"/>
      <c r="E23" s="9"/>
      <c r="F23" s="18"/>
      <c r="G23" s="17"/>
      <c r="H23" s="19"/>
      <c r="I23" s="20"/>
      <c r="J23" s="21">
        <f t="shared" si="0"/>
        <v>0</v>
      </c>
      <c r="K23" s="22"/>
    </row>
    <row r="24" spans="1:11" ht="15">
      <c r="A24" s="16">
        <v>8</v>
      </c>
      <c r="B24" s="17"/>
      <c r="C24" s="17"/>
      <c r="D24" s="9"/>
      <c r="E24" s="9"/>
      <c r="F24" s="18"/>
      <c r="G24" s="17"/>
      <c r="H24" s="19"/>
      <c r="I24" s="17"/>
      <c r="J24" s="21">
        <f t="shared" si="0"/>
        <v>0</v>
      </c>
      <c r="K24" s="22"/>
    </row>
    <row r="25" spans="1:11" ht="15">
      <c r="A25" s="16">
        <v>9</v>
      </c>
      <c r="B25" s="17"/>
      <c r="C25" s="17"/>
      <c r="D25" s="9"/>
      <c r="E25" s="9"/>
      <c r="F25" s="18"/>
      <c r="G25" s="17"/>
      <c r="H25" s="19"/>
      <c r="I25" s="17"/>
      <c r="J25" s="21">
        <f t="shared" si="0"/>
        <v>0</v>
      </c>
      <c r="K25" s="22"/>
    </row>
    <row r="26" spans="1:11" ht="15">
      <c r="A26" s="16">
        <v>10</v>
      </c>
      <c r="B26" s="17"/>
      <c r="C26" s="17"/>
      <c r="D26" s="9"/>
      <c r="E26" s="9"/>
      <c r="F26" s="18"/>
      <c r="G26" s="17"/>
      <c r="H26" s="19"/>
      <c r="I26" s="17"/>
      <c r="J26" s="21">
        <f t="shared" si="0"/>
        <v>0</v>
      </c>
      <c r="K26" s="22"/>
    </row>
    <row r="27" spans="1:11" ht="15">
      <c r="A27" s="16">
        <v>11</v>
      </c>
      <c r="B27" s="17"/>
      <c r="C27" s="17"/>
      <c r="D27" s="9"/>
      <c r="E27" s="9"/>
      <c r="F27" s="18"/>
      <c r="G27" s="17"/>
      <c r="H27" s="19"/>
      <c r="I27" s="17"/>
      <c r="J27" s="21">
        <f t="shared" si="0"/>
        <v>0</v>
      </c>
      <c r="K27" s="22"/>
    </row>
    <row r="28" spans="1:11" ht="15">
      <c r="A28" s="16">
        <v>12</v>
      </c>
      <c r="B28" s="17"/>
      <c r="C28" s="17"/>
      <c r="D28" s="9"/>
      <c r="E28" s="9"/>
      <c r="F28" s="18"/>
      <c r="G28" s="17"/>
      <c r="H28" s="19"/>
      <c r="I28" s="17"/>
      <c r="J28" s="21">
        <f t="shared" si="0"/>
        <v>0</v>
      </c>
      <c r="K28" s="22"/>
    </row>
    <row r="29" spans="1:11" ht="15.75" thickBot="1">
      <c r="A29" s="27"/>
      <c r="B29" s="28"/>
      <c r="C29" s="29"/>
      <c r="D29" s="29"/>
      <c r="E29" s="29"/>
      <c r="F29" s="28"/>
      <c r="G29" s="29"/>
      <c r="H29" s="29"/>
      <c r="I29" s="29"/>
      <c r="J29" s="28"/>
      <c r="K29" s="22"/>
    </row>
    <row r="30" spans="1:11" ht="16.5" thickBot="1" thickTop="1">
      <c r="A30" s="30" t="s">
        <v>28</v>
      </c>
      <c r="B30" s="31"/>
      <c r="C30" s="32"/>
      <c r="D30" s="32"/>
      <c r="E30" s="32"/>
      <c r="F30" s="31"/>
      <c r="G30" s="32"/>
      <c r="H30" s="33">
        <f>SUM(H17:H28)</f>
        <v>6074460</v>
      </c>
      <c r="I30" s="34">
        <f>IF(H30=0,"",J30/H30)</f>
        <v>0.029294771057838884</v>
      </c>
      <c r="J30" s="35">
        <f>SUM(J17:J28)</f>
        <v>177949.91499999998</v>
      </c>
      <c r="K30" s="36"/>
    </row>
    <row r="32" ht="15">
      <c r="A32" s="37" t="s">
        <v>29</v>
      </c>
    </row>
  </sheetData>
  <sheetProtection/>
  <mergeCells count="3">
    <mergeCell ref="A10:K10"/>
    <mergeCell ref="A11:K11"/>
    <mergeCell ref="A13:K13"/>
  </mergeCells>
  <dataValidations count="4">
    <dataValidation type="list" allowBlank="1" showInputMessage="1" showErrorMessage="1" sqref="E14">
      <formula1>"2006,2007,2008,2009,2012,2013"</formula1>
    </dataValidation>
    <dataValidation type="list" allowBlank="1" showInputMessage="1" showErrorMessage="1" sqref="D17:D28">
      <formula1>"Affiliated, Third-Party"</formula1>
    </dataValidation>
    <dataValidation type="list" allowBlank="1" showInputMessage="1" showErrorMessage="1" sqref="E17:E28">
      <formula1>"Fixed Rate, Variable Rate"</formula1>
    </dataValidation>
    <dataValidation allowBlank="1" showInputMessage="1" showErrorMessage="1" promptTitle="Date Format" prompt="E.g:  &quot;August 1, 2011&quot;" sqref="K7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Hastie</dc:creator>
  <cp:keywords/>
  <dc:description/>
  <cp:lastModifiedBy>Deanna Hastie</cp:lastModifiedBy>
  <cp:lastPrinted>2013-05-16T15:43:19Z</cp:lastPrinted>
  <dcterms:created xsi:type="dcterms:W3CDTF">2013-05-16T14:09:48Z</dcterms:created>
  <dcterms:modified xsi:type="dcterms:W3CDTF">2013-05-16T17:04:55Z</dcterms:modified>
  <cp:category/>
  <cp:version/>
  <cp:contentType/>
  <cp:contentStatus/>
</cp:coreProperties>
</file>