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8195" windowHeight="11565" activeTab="1"/>
  </bookViews>
  <sheets>
    <sheet name="2.5.2 Results - LDC" sheetId="1" r:id="rId1"/>
    <sheet name="3.1.1 Summary - LDC" sheetId="2" r:id="rId2"/>
  </sheets>
  <calcPr calcId="145621"/>
</workbook>
</file>

<file path=xl/calcChain.xml><?xml version="1.0" encoding="utf-8"?>
<calcChain xmlns="http://schemas.openxmlformats.org/spreadsheetml/2006/main">
  <c r="F21" i="2" l="1"/>
  <c r="F25" i="2" s="1"/>
  <c r="F27" i="2" s="1"/>
  <c r="E11" i="2"/>
  <c r="E13" i="2" s="1"/>
  <c r="M10" i="1"/>
  <c r="L10" i="1"/>
  <c r="K10" i="1"/>
  <c r="J10" i="1"/>
  <c r="G10" i="1"/>
  <c r="F10" i="1"/>
  <c r="M9" i="1"/>
  <c r="L9" i="1"/>
  <c r="K9" i="1"/>
  <c r="J9" i="1"/>
  <c r="G9" i="1"/>
  <c r="F9" i="1"/>
  <c r="M8" i="1"/>
  <c r="L8" i="1"/>
  <c r="K8" i="1"/>
  <c r="J8" i="1"/>
  <c r="G8" i="1"/>
  <c r="F8" i="1"/>
  <c r="M7" i="1"/>
  <c r="L7" i="1"/>
  <c r="K7" i="1"/>
  <c r="K11" i="1" s="1"/>
  <c r="J7" i="1"/>
  <c r="J11" i="1" s="1"/>
  <c r="G7" i="1"/>
  <c r="F7" i="1"/>
  <c r="M6" i="1"/>
  <c r="M11" i="1" s="1"/>
  <c r="L6" i="1"/>
  <c r="L11" i="1" s="1"/>
  <c r="K6" i="1"/>
  <c r="J6" i="1"/>
  <c r="G6" i="1"/>
  <c r="G11" i="1" s="1"/>
  <c r="F6" i="1"/>
  <c r="F11" i="1" s="1"/>
</calcChain>
</file>

<file path=xl/sharedStrings.xml><?xml version="1.0" encoding="utf-8"?>
<sst xmlns="http://schemas.openxmlformats.org/spreadsheetml/2006/main" count="152" uniqueCount="74">
  <si>
    <t>Table 5: Summarized Program Results</t>
  </si>
  <si>
    <t>Program</t>
  </si>
  <si>
    <t>Gross Savings</t>
  </si>
  <si>
    <t>Net Savings</t>
  </si>
  <si>
    <t>Contribution to Targets</t>
  </si>
  <si>
    <t>Incremental Peak Demand Savings (kW)</t>
  </si>
  <si>
    <t>Incremental Energy Savings (kWh)</t>
  </si>
  <si>
    <t>Program-to-Date: Net Annual Peak Demand Savings (kW) in 2014</t>
  </si>
  <si>
    <t>Program-to-Date: 2011-2014 Net Cumulative Energy Savings (kWh)</t>
  </si>
  <si>
    <t>Consumer Program Total</t>
  </si>
  <si>
    <t>Business Program Total</t>
  </si>
  <si>
    <t>Industrial Program Total</t>
  </si>
  <si>
    <t>Home Assistance Program Total</t>
  </si>
  <si>
    <t>Pre-2011 Programs completed in 2011 Total</t>
  </si>
  <si>
    <t>Total OPA Contracted Province-Wide CDM Programs</t>
  </si>
  <si>
    <t>#</t>
  </si>
  <si>
    <t>Initiative</t>
  </si>
  <si>
    <t>Realization Rate</t>
  </si>
  <si>
    <t>Net-to-Gross Ratio</t>
  </si>
  <si>
    <t>Peak Demand Savings</t>
  </si>
  <si>
    <t>Energy Savings</t>
  </si>
  <si>
    <t>Consumer Program</t>
  </si>
  <si>
    <t>Appliance Retirement</t>
  </si>
  <si>
    <t>Appliance Exchange</t>
  </si>
  <si>
    <t>HVAC Incentives</t>
  </si>
  <si>
    <t>Conservation Instant Coupon Booklet</t>
  </si>
  <si>
    <t>Bi-Annual Retailer Event</t>
  </si>
  <si>
    <t>Retailer Co-op</t>
  </si>
  <si>
    <t>-</t>
  </si>
  <si>
    <t>Residential Demand Response</t>
  </si>
  <si>
    <t>Residential New Construction</t>
  </si>
  <si>
    <t>Business Program</t>
  </si>
  <si>
    <t>Efficiency: Equipment Replacement</t>
  </si>
  <si>
    <t>Direct Install Lighting</t>
  </si>
  <si>
    <t>Existing Building Commissioning Incentive</t>
  </si>
  <si>
    <t>New Construction and Major Renovation Incentive</t>
  </si>
  <si>
    <t>Energy Audit</t>
  </si>
  <si>
    <t>Commercial Demand Response (part of the Residential program schedule)</t>
  </si>
  <si>
    <t>Demand Response 3 (part of the Industrial program schedule)</t>
  </si>
  <si>
    <t>n/a</t>
  </si>
  <si>
    <t>Industrial Program</t>
  </si>
  <si>
    <t>Process &amp; System Upgrades</t>
  </si>
  <si>
    <t>Monitoring &amp; Targeting</t>
  </si>
  <si>
    <t>Energy Manager</t>
  </si>
  <si>
    <t>Efficiency: Equipment Replacement Incentive (part of the C&amp;I program schedule)</t>
  </si>
  <si>
    <t>Demand Response 3</t>
  </si>
  <si>
    <t>Home Assistance Program</t>
  </si>
  <si>
    <t>Pre-2011 Programs completed in 2011</t>
  </si>
  <si>
    <t>Electricity Retrofit Incentive Program</t>
  </si>
  <si>
    <t>High Performance New Construction</t>
  </si>
  <si>
    <t>Toronto Comprehensive</t>
  </si>
  <si>
    <t>Multifamily Energy Efficiency Rebates</t>
  </si>
  <si>
    <t>Data Centre Incentive Program</t>
  </si>
  <si>
    <t>EnWin Green Suites</t>
  </si>
  <si>
    <t>Assumes demand response resources have a persistence of 1 year</t>
  </si>
  <si>
    <t>Progress Towards CDM Targets</t>
  </si>
  <si>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</si>
  <si>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Table 6: Net Peak Demand Savings at the End User Level (MW)</t>
  </si>
  <si>
    <t>Implementation Period</t>
  </si>
  <si>
    <t>Annual</t>
  </si>
  <si>
    <t>2011 - Verified</t>
  </si>
  <si>
    <t xml:space="preserve">Verified Net Annual Peak Demand Savings Persisting in 2014:  </t>
  </si>
  <si>
    <t>COLLUS Power Corporation 2014 Annual CDM Capacity Target:</t>
  </si>
  <si>
    <t xml:space="preserve">Verified Portion of Peak Demand Savings Target Achieved in 2014(%):  </t>
  </si>
  <si>
    <t>LDC Milestone submitted for 2011</t>
  </si>
  <si>
    <t>-%</t>
  </si>
  <si>
    <t>Variance</t>
  </si>
  <si>
    <t>Table 7: Net Energy Savings at the End User Level (GWh)</t>
  </si>
  <si>
    <t>Cumulative</t>
  </si>
  <si>
    <t xml:space="preserve">2011-2014 </t>
  </si>
  <si>
    <t>  </t>
  </si>
  <si>
    <t>Verified Net Cumulative Energy Savings 2011-2014:</t>
  </si>
  <si>
    <t>COLLUS Power Corporation 2011-2014 Cumulative CDM Energy Target:</t>
  </si>
  <si>
    <t xml:space="preserve">Verified Portion of Cumulative Energy Target Achieved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</si>
</sst>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_);[Red]\(0.0\)"/>
    <numFmt numFmtId="165" formatCode="_(* #,##0.00_);_(* \(#,##0.00\);_(* &quot;-&quot;??_);_(@_)"/>
  </numFmts>
  <fonts count="11" x14ac:knownFonts="1">
    <font>
      <sz val="11"/>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b/>
      <sz val="11"/>
      <name val="Calibri"/>
      <family val="2"/>
      <scheme val="minor"/>
    </font>
    <font>
      <b/>
      <sz val="11"/>
      <color theme="1"/>
      <name val="Calibri"/>
      <family val="2"/>
      <scheme val="minor"/>
    </font>
    <font>
      <sz val="10"/>
      <name val="Calibri"/>
      <family val="2"/>
      <scheme val="minor"/>
    </font>
    <font>
      <b/>
      <sz val="10"/>
      <name val="Calibri"/>
      <family val="2"/>
      <scheme val="minor"/>
    </font>
    <font>
      <i/>
      <sz val="11"/>
      <color theme="1"/>
      <name val="Calibri"/>
      <family val="2"/>
      <scheme val="minor"/>
    </font>
    <font>
      <b/>
      <sz val="11"/>
      <color rgb="FF000000"/>
      <name val="Arial"/>
      <family val="2"/>
    </font>
    <font>
      <sz val="11"/>
      <color rgb="FF000000"/>
      <name val="Arial"/>
      <family val="2"/>
    </font>
  </fonts>
  <fills count="12">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8" tint="0.59999389629810485"/>
        <bgColor indexed="64"/>
      </patternFill>
    </fill>
    <fill>
      <patternFill patternType="solid">
        <fgColor rgb="FFD8D8D8"/>
        <bgColor indexed="64"/>
      </patternFill>
    </fill>
    <fill>
      <patternFill patternType="solid">
        <fgColor rgb="FFEAF1DD"/>
        <bgColor indexed="64"/>
      </patternFill>
    </fill>
    <fill>
      <patternFill patternType="solid">
        <fgColor theme="0" tint="-4.9989318521683403E-2"/>
        <bgColor indexed="64"/>
      </patternFill>
    </fill>
    <fill>
      <patternFill patternType="solid">
        <fgColor rgb="FFE0E0E0"/>
        <bgColor indexed="64"/>
      </patternFill>
    </fill>
    <fill>
      <patternFill patternType="solid">
        <fgColor rgb="FFFFFF00"/>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style="thin">
        <color auto="1"/>
      </top>
      <bottom/>
      <diagonal/>
    </border>
  </borders>
  <cellStyleXfs count="2">
    <xf numFmtId="0" fontId="0" fillId="0" borderId="0"/>
    <xf numFmtId="165" fontId="1" fillId="0" borderId="0" applyFont="0" applyFill="0" applyBorder="0" applyAlignment="0" applyProtection="0"/>
  </cellStyleXfs>
  <cellXfs count="152">
    <xf numFmtId="0" fontId="0" fillId="0" borderId="0" xfId="0"/>
    <xf numFmtId="0" fontId="2" fillId="0" borderId="0" xfId="0" applyFont="1"/>
    <xf numFmtId="9" fontId="2" fillId="0" borderId="0" xfId="0" applyNumberFormat="1" applyFont="1"/>
    <xf numFmtId="164" fontId="2" fillId="0" borderId="0" xfId="0" applyNumberFormat="1" applyFont="1"/>
    <xf numFmtId="0" fontId="3" fillId="2" borderId="0" xfId="0" applyFont="1" applyFill="1" applyBorder="1" applyAlignment="1">
      <alignment horizontal="center" vertical="center"/>
    </xf>
    <xf numFmtId="9" fontId="0" fillId="0" borderId="0" xfId="0" applyNumberFormat="1"/>
    <xf numFmtId="0" fontId="0" fillId="0" borderId="0" xfId="0" applyAlignment="1">
      <alignment vertical="center"/>
    </xf>
    <xf numFmtId="0" fontId="4" fillId="3" borderId="1"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0" fontId="4" fillId="3" borderId="3" xfId="0" applyNumberFormat="1" applyFont="1" applyFill="1" applyBorder="1" applyAlignment="1">
      <alignment horizontal="center" vertical="center"/>
    </xf>
    <xf numFmtId="164" fontId="5" fillId="3" borderId="4"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4" fontId="5" fillId="3" borderId="1" xfId="0" applyNumberFormat="1" applyFont="1" applyFill="1" applyBorder="1" applyAlignment="1">
      <alignment horizontal="center" vertical="center"/>
    </xf>
    <xf numFmtId="164" fontId="5" fillId="3" borderId="3" xfId="0" applyNumberFormat="1" applyFont="1" applyFill="1" applyBorder="1" applyAlignment="1">
      <alignment horizontal="center" vertical="center"/>
    </xf>
    <xf numFmtId="164" fontId="5" fillId="3" borderId="6"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4" fillId="3" borderId="8"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4" fontId="4" fillId="3" borderId="7" xfId="0" applyNumberFormat="1" applyFont="1" applyFill="1" applyBorder="1" applyAlignment="1">
      <alignment horizontal="center" vertical="center" wrapText="1"/>
    </xf>
    <xf numFmtId="164" fontId="4" fillId="3" borderId="8" xfId="0" applyNumberFormat="1" applyFont="1" applyFill="1" applyBorder="1" applyAlignment="1">
      <alignment horizontal="center" vertical="center" wrapText="1"/>
    </xf>
    <xf numFmtId="164" fontId="4" fillId="3" borderId="6" xfId="0" applyNumberFormat="1" applyFont="1" applyFill="1" applyBorder="1" applyAlignment="1">
      <alignment horizontal="center" vertical="center" wrapText="1"/>
    </xf>
    <xf numFmtId="0" fontId="6" fillId="4" borderId="10" xfId="0" applyNumberFormat="1" applyFont="1" applyFill="1" applyBorder="1" applyAlignment="1">
      <alignment horizontal="left" vertical="top"/>
    </xf>
    <xf numFmtId="0" fontId="6" fillId="4" borderId="11" xfId="0" applyNumberFormat="1" applyFont="1" applyFill="1" applyBorder="1" applyAlignment="1">
      <alignment horizontal="left" vertical="top"/>
    </xf>
    <xf numFmtId="0" fontId="6" fillId="4" borderId="12" xfId="0" applyNumberFormat="1" applyFont="1" applyFill="1" applyBorder="1" applyAlignment="1">
      <alignment horizontal="left" vertical="top"/>
    </xf>
    <xf numFmtId="37" fontId="6" fillId="4" borderId="13" xfId="1" applyNumberFormat="1" applyFont="1" applyFill="1" applyBorder="1" applyAlignment="1">
      <alignment horizontal="center" vertical="top"/>
    </xf>
    <xf numFmtId="37" fontId="6" fillId="4" borderId="10" xfId="1" applyNumberFormat="1" applyFont="1" applyFill="1" applyBorder="1" applyAlignment="1">
      <alignment horizontal="center" vertical="top"/>
    </xf>
    <xf numFmtId="37" fontId="6" fillId="3" borderId="7" xfId="1" applyNumberFormat="1" applyFont="1" applyFill="1" applyBorder="1" applyAlignment="1">
      <alignment horizontal="center" vertical="top"/>
    </xf>
    <xf numFmtId="37" fontId="6" fillId="3" borderId="8" xfId="1" applyNumberFormat="1" applyFont="1" applyFill="1" applyBorder="1" applyAlignment="1">
      <alignment horizontal="center" vertical="top"/>
    </xf>
    <xf numFmtId="37" fontId="6" fillId="4" borderId="14" xfId="1" applyNumberFormat="1" applyFont="1" applyFill="1" applyBorder="1" applyAlignment="1">
      <alignment horizontal="center" vertical="top"/>
    </xf>
    <xf numFmtId="37" fontId="6" fillId="4" borderId="15" xfId="1" applyNumberFormat="1" applyFont="1" applyFill="1" applyBorder="1" applyAlignment="1">
      <alignment horizontal="center" vertical="top"/>
    </xf>
    <xf numFmtId="0" fontId="6" fillId="4" borderId="16" xfId="0" applyNumberFormat="1" applyFont="1" applyFill="1" applyBorder="1" applyAlignment="1">
      <alignment horizontal="left" vertical="top"/>
    </xf>
    <xf numFmtId="0" fontId="6" fillId="4" borderId="17" xfId="0" applyNumberFormat="1" applyFont="1" applyFill="1" applyBorder="1" applyAlignment="1">
      <alignment horizontal="left" vertical="top"/>
    </xf>
    <xf numFmtId="0" fontId="6" fillId="4" borderId="18" xfId="0" applyNumberFormat="1" applyFont="1" applyFill="1" applyBorder="1" applyAlignment="1">
      <alignment horizontal="left" vertical="top"/>
    </xf>
    <xf numFmtId="37" fontId="6" fillId="4" borderId="19" xfId="1" applyNumberFormat="1" applyFont="1" applyFill="1" applyBorder="1" applyAlignment="1">
      <alignment horizontal="center" vertical="top"/>
    </xf>
    <xf numFmtId="37" fontId="6" fillId="4" borderId="16" xfId="1" applyNumberFormat="1" applyFont="1" applyFill="1" applyBorder="1" applyAlignment="1">
      <alignment horizontal="center" vertical="top"/>
    </xf>
    <xf numFmtId="37" fontId="6" fillId="4" borderId="20" xfId="1" applyNumberFormat="1" applyFont="1" applyFill="1" applyBorder="1" applyAlignment="1">
      <alignment horizontal="center" vertical="top"/>
    </xf>
    <xf numFmtId="37" fontId="6" fillId="4" borderId="21" xfId="1" applyNumberFormat="1" applyFont="1" applyFill="1" applyBorder="1" applyAlignment="1">
      <alignment horizontal="center" vertical="top"/>
    </xf>
    <xf numFmtId="37" fontId="6" fillId="4" borderId="22" xfId="1" applyNumberFormat="1" applyFont="1" applyFill="1" applyBorder="1" applyAlignment="1">
      <alignment horizontal="center" vertical="top"/>
    </xf>
    <xf numFmtId="37" fontId="6" fillId="4" borderId="23" xfId="1" applyNumberFormat="1" applyFont="1" applyFill="1" applyBorder="1" applyAlignment="1">
      <alignment horizontal="center" vertical="top"/>
    </xf>
    <xf numFmtId="37" fontId="6" fillId="4" borderId="24" xfId="1" applyNumberFormat="1" applyFont="1" applyFill="1" applyBorder="1" applyAlignment="1">
      <alignment horizontal="center" vertical="top"/>
    </xf>
    <xf numFmtId="37" fontId="6" fillId="4" borderId="25" xfId="1" applyNumberFormat="1" applyFont="1" applyFill="1" applyBorder="1" applyAlignment="1">
      <alignment horizontal="center" vertical="top"/>
    </xf>
    <xf numFmtId="0" fontId="6" fillId="4" borderId="26" xfId="0" applyNumberFormat="1" applyFont="1" applyFill="1" applyBorder="1" applyAlignment="1">
      <alignment horizontal="left" vertical="top"/>
    </xf>
    <xf numFmtId="0" fontId="6" fillId="4" borderId="27" xfId="0" applyNumberFormat="1" applyFont="1" applyFill="1" applyBorder="1" applyAlignment="1">
      <alignment horizontal="left" vertical="top"/>
    </xf>
    <xf numFmtId="0" fontId="6" fillId="4" borderId="28" xfId="0" applyNumberFormat="1" applyFont="1" applyFill="1" applyBorder="1" applyAlignment="1">
      <alignment horizontal="left" vertical="top"/>
    </xf>
    <xf numFmtId="3" fontId="7" fillId="4" borderId="4" xfId="0" applyNumberFormat="1" applyFont="1" applyFill="1" applyBorder="1" applyAlignment="1">
      <alignment horizontal="left" vertical="top"/>
    </xf>
    <xf numFmtId="3" fontId="7" fillId="4" borderId="5" xfId="0" applyNumberFormat="1" applyFont="1" applyFill="1" applyBorder="1" applyAlignment="1">
      <alignment horizontal="left" vertical="top"/>
    </xf>
    <xf numFmtId="3" fontId="7" fillId="4" borderId="6" xfId="0" applyNumberFormat="1" applyFont="1" applyFill="1" applyBorder="1" applyAlignment="1">
      <alignment horizontal="left" vertical="top"/>
    </xf>
    <xf numFmtId="3" fontId="4" fillId="4" borderId="29" xfId="0" applyNumberFormat="1" applyFont="1" applyFill="1" applyBorder="1" applyAlignment="1">
      <alignment horizontal="center" vertical="top"/>
    </xf>
    <xf numFmtId="3" fontId="4" fillId="4" borderId="30" xfId="0" applyNumberFormat="1" applyFont="1" applyFill="1" applyBorder="1" applyAlignment="1">
      <alignment horizontal="center" vertical="top"/>
    </xf>
    <xf numFmtId="3" fontId="4" fillId="3" borderId="30" xfId="0" applyNumberFormat="1" applyFont="1" applyFill="1" applyBorder="1" applyAlignment="1">
      <alignment horizontal="center" vertical="top"/>
    </xf>
    <xf numFmtId="3" fontId="4" fillId="3" borderId="31" xfId="0" applyNumberFormat="1" applyFont="1" applyFill="1" applyBorder="1" applyAlignment="1">
      <alignment horizontal="center" vertical="top"/>
    </xf>
    <xf numFmtId="3" fontId="4" fillId="4" borderId="32" xfId="0" applyNumberFormat="1" applyFont="1" applyFill="1" applyBorder="1" applyAlignment="1">
      <alignment horizontal="center" vertical="top"/>
    </xf>
    <xf numFmtId="3" fontId="4" fillId="4" borderId="33" xfId="0" applyNumberFormat="1" applyFont="1" applyFill="1" applyBorder="1" applyAlignment="1">
      <alignment horizontal="center" vertical="top"/>
    </xf>
    <xf numFmtId="0" fontId="7" fillId="4" borderId="0" xfId="0" applyNumberFormat="1" applyFont="1" applyFill="1" applyBorder="1" applyAlignment="1">
      <alignment horizontal="left" vertical="top"/>
    </xf>
    <xf numFmtId="9" fontId="7" fillId="4" borderId="0" xfId="0" applyNumberFormat="1" applyFont="1" applyFill="1" applyBorder="1" applyAlignment="1">
      <alignment horizontal="left" vertical="top"/>
    </xf>
    <xf numFmtId="164" fontId="4" fillId="4" borderId="0" xfId="0" applyNumberFormat="1" applyFont="1" applyFill="1" applyBorder="1" applyAlignment="1">
      <alignment horizontal="center" vertical="top"/>
    </xf>
    <xf numFmtId="0" fontId="0" fillId="0" borderId="0" xfId="0" applyFont="1" applyAlignment="1">
      <alignment vertical="center"/>
    </xf>
    <xf numFmtId="0" fontId="4" fillId="3" borderId="9" xfId="0" applyNumberFormat="1" applyFont="1" applyFill="1" applyBorder="1" applyAlignment="1">
      <alignment horizontal="center" vertical="center"/>
    </xf>
    <xf numFmtId="9" fontId="4" fillId="3" borderId="4" xfId="0" applyNumberFormat="1" applyFont="1" applyFill="1" applyBorder="1" applyAlignment="1">
      <alignment horizontal="center" vertical="center" wrapText="1"/>
    </xf>
    <xf numFmtId="9" fontId="4" fillId="3" borderId="6" xfId="0" applyNumberFormat="1" applyFont="1" applyFill="1" applyBorder="1" applyAlignment="1">
      <alignment horizontal="center" vertical="center" wrapText="1"/>
    </xf>
    <xf numFmtId="164" fontId="5" fillId="3" borderId="4" xfId="0" applyNumberFormat="1"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9" fontId="4" fillId="3" borderId="33" xfId="0" applyNumberFormat="1" applyFont="1" applyFill="1" applyBorder="1" applyAlignment="1">
      <alignment horizontal="center" vertical="center" wrapText="1"/>
    </xf>
    <xf numFmtId="0" fontId="7" fillId="2" borderId="4" xfId="0" applyNumberFormat="1" applyFont="1" applyFill="1" applyBorder="1" applyAlignment="1">
      <alignment vertical="center"/>
    </xf>
    <xf numFmtId="0" fontId="7" fillId="2" borderId="5" xfId="0" applyNumberFormat="1" applyFont="1" applyFill="1" applyBorder="1" applyAlignment="1">
      <alignment vertical="center"/>
    </xf>
    <xf numFmtId="9" fontId="7" fillId="2" borderId="5" xfId="0" applyNumberFormat="1" applyFont="1" applyFill="1" applyBorder="1" applyAlignment="1">
      <alignment vertical="center"/>
    </xf>
    <xf numFmtId="164" fontId="7" fillId="2" borderId="5" xfId="0" applyNumberFormat="1" applyFont="1" applyFill="1" applyBorder="1" applyAlignment="1">
      <alignment horizontal="center" vertical="center"/>
    </xf>
    <xf numFmtId="164" fontId="7" fillId="2" borderId="4" xfId="0" applyNumberFormat="1" applyFont="1" applyFill="1" applyBorder="1" applyAlignment="1">
      <alignment horizontal="center" vertical="center"/>
    </xf>
    <xf numFmtId="164" fontId="7" fillId="2" borderId="6" xfId="0" applyNumberFormat="1" applyFont="1" applyFill="1" applyBorder="1" applyAlignment="1">
      <alignment horizontal="center" vertical="center"/>
    </xf>
    <xf numFmtId="0" fontId="6" fillId="4" borderId="22" xfId="0" applyNumberFormat="1" applyFont="1" applyFill="1" applyBorder="1" applyAlignment="1">
      <alignment vertical="top"/>
    </xf>
    <xf numFmtId="0" fontId="2" fillId="5" borderId="34" xfId="0" applyFont="1" applyFill="1" applyBorder="1" applyAlignment="1">
      <alignment vertical="center"/>
    </xf>
    <xf numFmtId="9" fontId="6" fillId="4" borderId="13" xfId="0" applyNumberFormat="1" applyFont="1" applyFill="1" applyBorder="1" applyAlignment="1">
      <alignment horizontal="center" vertical="top"/>
    </xf>
    <xf numFmtId="9" fontId="6" fillId="4" borderId="35" xfId="0" applyNumberFormat="1" applyFont="1" applyFill="1" applyBorder="1" applyAlignment="1">
      <alignment horizontal="center" vertical="top"/>
    </xf>
    <xf numFmtId="38" fontId="6" fillId="4" borderId="13" xfId="0" applyNumberFormat="1" applyFont="1" applyFill="1" applyBorder="1" applyAlignment="1">
      <alignment horizontal="center" vertical="top"/>
    </xf>
    <xf numFmtId="38" fontId="6" fillId="4" borderId="35" xfId="0" applyNumberFormat="1" applyFont="1" applyFill="1" applyBorder="1" applyAlignment="1">
      <alignment horizontal="center" vertical="top"/>
    </xf>
    <xf numFmtId="38" fontId="6" fillId="4" borderId="34" xfId="0" applyNumberFormat="1" applyFont="1" applyFill="1" applyBorder="1" applyAlignment="1">
      <alignment horizontal="center" vertical="top"/>
    </xf>
    <xf numFmtId="38" fontId="6" fillId="4" borderId="36" xfId="0" applyNumberFormat="1" applyFont="1" applyFill="1" applyBorder="1" applyAlignment="1">
      <alignment horizontal="center" vertical="top"/>
    </xf>
    <xf numFmtId="38" fontId="6" fillId="4" borderId="37" xfId="0" applyNumberFormat="1" applyFont="1" applyFill="1" applyBorder="1" applyAlignment="1">
      <alignment horizontal="center" vertical="top"/>
    </xf>
    <xf numFmtId="0" fontId="2" fillId="5" borderId="38" xfId="0" applyFont="1" applyFill="1" applyBorder="1" applyAlignment="1">
      <alignment vertical="center"/>
    </xf>
    <xf numFmtId="9" fontId="6" fillId="4" borderId="22" xfId="0" applyNumberFormat="1" applyFont="1" applyFill="1" applyBorder="1" applyAlignment="1">
      <alignment horizontal="center" vertical="top"/>
    </xf>
    <xf numFmtId="9" fontId="6" fillId="4" borderId="39" xfId="0" applyNumberFormat="1" applyFont="1" applyFill="1" applyBorder="1" applyAlignment="1">
      <alignment horizontal="center" vertical="top"/>
    </xf>
    <xf numFmtId="38" fontId="6" fillId="4" borderId="22" xfId="0" applyNumberFormat="1" applyFont="1" applyFill="1" applyBorder="1" applyAlignment="1">
      <alignment horizontal="center" vertical="top"/>
    </xf>
    <xf numFmtId="38" fontId="6" fillId="4" borderId="39" xfId="0" applyNumberFormat="1" applyFont="1" applyFill="1" applyBorder="1" applyAlignment="1">
      <alignment horizontal="center" vertical="top"/>
    </xf>
    <xf numFmtId="38" fontId="6" fillId="4" borderId="40" xfId="0" applyNumberFormat="1" applyFont="1" applyFill="1" applyBorder="1" applyAlignment="1">
      <alignment horizontal="center" vertical="top"/>
    </xf>
    <xf numFmtId="38" fontId="6" fillId="4" borderId="41" xfId="0" applyNumberFormat="1" applyFont="1" applyFill="1" applyBorder="1" applyAlignment="1">
      <alignment horizontal="center" vertical="top"/>
    </xf>
    <xf numFmtId="38" fontId="6" fillId="4" borderId="19" xfId="0" applyNumberFormat="1" applyFont="1" applyFill="1" applyBorder="1" applyAlignment="1">
      <alignment horizontal="center" vertical="top"/>
    </xf>
    <xf numFmtId="0" fontId="6" fillId="4" borderId="19" xfId="0" applyNumberFormat="1" applyFont="1" applyFill="1" applyBorder="1" applyAlignment="1">
      <alignment vertical="top"/>
    </xf>
    <xf numFmtId="38" fontId="6" fillId="6" borderId="22" xfId="0" applyNumberFormat="1" applyFont="1" applyFill="1" applyBorder="1" applyAlignment="1">
      <alignment horizontal="center" vertical="top"/>
    </xf>
    <xf numFmtId="38" fontId="6" fillId="6" borderId="37" xfId="0" applyNumberFormat="1" applyFont="1" applyFill="1" applyBorder="1" applyAlignment="1">
      <alignment horizontal="center" vertical="top"/>
    </xf>
    <xf numFmtId="0" fontId="2" fillId="5" borderId="42" xfId="0" applyFont="1" applyFill="1" applyBorder="1" applyAlignment="1">
      <alignment vertical="center"/>
    </xf>
    <xf numFmtId="9" fontId="6" fillId="4" borderId="29" xfId="0" applyNumberFormat="1" applyFont="1" applyFill="1" applyBorder="1" applyAlignment="1">
      <alignment horizontal="center" vertical="top"/>
    </xf>
    <xf numFmtId="9" fontId="6" fillId="4" borderId="43" xfId="0" applyNumberFormat="1" applyFont="1" applyFill="1" applyBorder="1" applyAlignment="1">
      <alignment horizontal="center" vertical="top"/>
    </xf>
    <xf numFmtId="38" fontId="6" fillId="4" borderId="29" xfId="0" applyNumberFormat="1" applyFont="1" applyFill="1" applyBorder="1" applyAlignment="1">
      <alignment horizontal="center" vertical="top"/>
    </xf>
    <xf numFmtId="38" fontId="6" fillId="4" borderId="43" xfId="0" applyNumberFormat="1" applyFont="1" applyFill="1" applyBorder="1" applyAlignment="1">
      <alignment horizontal="center" vertical="top"/>
    </xf>
    <xf numFmtId="38" fontId="6" fillId="4" borderId="44" xfId="0" applyNumberFormat="1" applyFont="1" applyFill="1" applyBorder="1" applyAlignment="1">
      <alignment horizontal="center" vertical="top"/>
    </xf>
    <xf numFmtId="9" fontId="7" fillId="2" borderId="5" xfId="0" applyNumberFormat="1" applyFont="1" applyFill="1" applyBorder="1" applyAlignment="1">
      <alignment horizontal="center" vertical="center"/>
    </xf>
    <xf numFmtId="38" fontId="7" fillId="2" borderId="5" xfId="0" applyNumberFormat="1" applyFont="1" applyFill="1" applyBorder="1" applyAlignment="1">
      <alignment horizontal="center" vertical="center"/>
    </xf>
    <xf numFmtId="38" fontId="7" fillId="2" borderId="4" xfId="0" applyNumberFormat="1" applyFont="1" applyFill="1" applyBorder="1" applyAlignment="1">
      <alignment horizontal="center" vertical="center"/>
    </xf>
    <xf numFmtId="38" fontId="7" fillId="2" borderId="6" xfId="0" applyNumberFormat="1" applyFont="1" applyFill="1" applyBorder="1" applyAlignment="1">
      <alignment horizontal="center" vertical="center"/>
    </xf>
    <xf numFmtId="0" fontId="6" fillId="4" borderId="40" xfId="0" applyNumberFormat="1" applyFont="1" applyFill="1" applyBorder="1" applyAlignment="1">
      <alignment vertical="top"/>
    </xf>
    <xf numFmtId="0" fontId="2" fillId="5" borderId="34" xfId="0" applyFont="1" applyFill="1" applyBorder="1" applyAlignment="1">
      <alignment vertical="center" wrapText="1"/>
    </xf>
    <xf numFmtId="0" fontId="6" fillId="4" borderId="38" xfId="0" applyNumberFormat="1" applyFont="1" applyFill="1" applyBorder="1" applyAlignment="1">
      <alignment vertical="top"/>
    </xf>
    <xf numFmtId="0" fontId="2" fillId="5" borderId="38" xfId="0" applyFont="1" applyFill="1" applyBorder="1" applyAlignment="1">
      <alignment vertical="center" wrapText="1"/>
    </xf>
    <xf numFmtId="0" fontId="2" fillId="5" borderId="42" xfId="0" applyFont="1" applyFill="1" applyBorder="1" applyAlignment="1">
      <alignment vertical="center" wrapText="1"/>
    </xf>
    <xf numFmtId="38" fontId="6" fillId="6" borderId="29" xfId="0" applyNumberFormat="1" applyFont="1" applyFill="1" applyBorder="1" applyAlignment="1">
      <alignment horizontal="center" vertical="top"/>
    </xf>
    <xf numFmtId="38" fontId="6" fillId="6" borderId="31" xfId="0" applyNumberFormat="1" applyFont="1" applyFill="1" applyBorder="1" applyAlignment="1">
      <alignment horizontal="center" vertical="top"/>
    </xf>
    <xf numFmtId="0" fontId="6" fillId="4" borderId="45" xfId="0" applyNumberFormat="1" applyFont="1" applyFill="1" applyBorder="1" applyAlignment="1">
      <alignment vertical="top"/>
    </xf>
    <xf numFmtId="0" fontId="6" fillId="4" borderId="46" xfId="0" applyNumberFormat="1" applyFont="1" applyFill="1" applyBorder="1" applyAlignment="1">
      <alignment vertical="top"/>
    </xf>
    <xf numFmtId="38" fontId="6" fillId="4" borderId="45" xfId="0" applyNumberFormat="1" applyFont="1" applyFill="1" applyBorder="1" applyAlignment="1">
      <alignment horizontal="center" vertical="top"/>
    </xf>
    <xf numFmtId="38" fontId="6" fillId="4" borderId="47" xfId="0" applyNumberFormat="1" applyFont="1" applyFill="1" applyBorder="1" applyAlignment="1">
      <alignment horizontal="center" vertical="top"/>
    </xf>
    <xf numFmtId="38" fontId="6" fillId="4" borderId="6" xfId="0" applyNumberFormat="1" applyFont="1" applyFill="1" applyBorder="1" applyAlignment="1">
      <alignment horizontal="center" vertical="top"/>
    </xf>
    <xf numFmtId="0" fontId="6" fillId="4" borderId="13" xfId="0" applyNumberFormat="1" applyFont="1" applyFill="1" applyBorder="1" applyAlignment="1">
      <alignment vertical="top"/>
    </xf>
    <xf numFmtId="38" fontId="6" fillId="4" borderId="3" xfId="0" applyNumberFormat="1" applyFont="1" applyFill="1" applyBorder="1" applyAlignment="1">
      <alignment horizontal="center" vertical="top"/>
    </xf>
    <xf numFmtId="38" fontId="6" fillId="4" borderId="48" xfId="0" applyNumberFormat="1" applyFont="1" applyFill="1" applyBorder="1" applyAlignment="1">
      <alignment horizontal="center" vertical="top"/>
    </xf>
    <xf numFmtId="38" fontId="6" fillId="4" borderId="49" xfId="0" applyNumberFormat="1" applyFont="1" applyFill="1" applyBorder="1" applyAlignment="1">
      <alignment horizontal="center" vertical="top"/>
    </xf>
    <xf numFmtId="38" fontId="6" fillId="4" borderId="50" xfId="0" applyNumberFormat="1" applyFont="1" applyFill="1" applyBorder="1" applyAlignment="1">
      <alignment horizontal="center" vertical="top"/>
    </xf>
    <xf numFmtId="9" fontId="6" fillId="4" borderId="19" xfId="0" applyNumberFormat="1" applyFont="1" applyFill="1" applyBorder="1" applyAlignment="1">
      <alignment horizontal="center" vertical="top"/>
    </xf>
    <xf numFmtId="9" fontId="6" fillId="4" borderId="50" xfId="0" applyNumberFormat="1" applyFont="1" applyFill="1" applyBorder="1" applyAlignment="1">
      <alignment horizontal="center" vertical="top"/>
    </xf>
    <xf numFmtId="38" fontId="6" fillId="4" borderId="38" xfId="0" applyNumberFormat="1" applyFont="1" applyFill="1" applyBorder="1" applyAlignment="1">
      <alignment horizontal="center" vertical="top"/>
    </xf>
    <xf numFmtId="38" fontId="6" fillId="4" borderId="18" xfId="0" applyNumberFormat="1" applyFont="1" applyFill="1" applyBorder="1" applyAlignment="1">
      <alignment horizontal="center" vertical="top"/>
    </xf>
    <xf numFmtId="0" fontId="6" fillId="4" borderId="51" xfId="0" applyNumberFormat="1" applyFont="1" applyFill="1" applyBorder="1" applyAlignment="1">
      <alignment vertical="top"/>
    </xf>
    <xf numFmtId="9" fontId="6" fillId="4" borderId="51" xfId="0" applyNumberFormat="1" applyFont="1" applyFill="1" applyBorder="1" applyAlignment="1">
      <alignment horizontal="center" vertical="top"/>
    </xf>
    <xf numFmtId="9" fontId="6" fillId="4" borderId="52" xfId="0" applyNumberFormat="1" applyFont="1" applyFill="1" applyBorder="1" applyAlignment="1">
      <alignment horizontal="center" vertical="top"/>
    </xf>
    <xf numFmtId="38" fontId="6" fillId="4" borderId="51" xfId="0" applyNumberFormat="1" applyFont="1" applyFill="1" applyBorder="1" applyAlignment="1">
      <alignment horizontal="center" vertical="top"/>
    </xf>
    <xf numFmtId="38" fontId="6" fillId="4" borderId="42" xfId="0" applyNumberFormat="1" applyFont="1" applyFill="1" applyBorder="1" applyAlignment="1">
      <alignment horizontal="center" vertical="top"/>
    </xf>
    <xf numFmtId="38" fontId="6" fillId="4" borderId="28" xfId="0" applyNumberFormat="1" applyFont="1" applyFill="1" applyBorder="1" applyAlignment="1">
      <alignment horizontal="center" vertical="top"/>
    </xf>
    <xf numFmtId="0" fontId="0" fillId="0" borderId="0" xfId="0" applyAlignment="1"/>
    <xf numFmtId="0" fontId="0" fillId="6" borderId="0" xfId="0" applyFill="1"/>
    <xf numFmtId="0" fontId="8" fillId="0" borderId="0" xfId="0" applyFont="1" applyFill="1" applyBorder="1" applyAlignment="1">
      <alignment vertical="center"/>
    </xf>
    <xf numFmtId="164" fontId="0" fillId="0" borderId="0" xfId="0" applyNumberFormat="1"/>
    <xf numFmtId="164" fontId="0" fillId="0" borderId="0" xfId="0" applyNumberFormat="1" applyAlignment="1"/>
    <xf numFmtId="0" fontId="3" fillId="2" borderId="0" xfId="0" applyFont="1" applyFill="1" applyBorder="1" applyAlignment="1">
      <alignment horizontal="center"/>
    </xf>
    <xf numFmtId="0" fontId="0" fillId="0" borderId="0" xfId="0" applyAlignment="1">
      <alignment horizontal="left" vertical="center" wrapText="1"/>
    </xf>
    <xf numFmtId="0" fontId="9" fillId="7" borderId="53" xfId="0" applyFont="1" applyFill="1" applyBorder="1" applyAlignment="1">
      <alignment horizontal="center" vertical="center"/>
    </xf>
    <xf numFmtId="0" fontId="9" fillId="7" borderId="9" xfId="0" applyFont="1" applyFill="1" applyBorder="1" applyAlignment="1">
      <alignment horizontal="center"/>
    </xf>
    <xf numFmtId="0" fontId="0" fillId="0" borderId="9" xfId="0" applyBorder="1"/>
    <xf numFmtId="0" fontId="0" fillId="0" borderId="33" xfId="0" applyBorder="1" applyAlignment="1">
      <alignment vertical="center"/>
    </xf>
    <xf numFmtId="0" fontId="9" fillId="7" borderId="9" xfId="0" applyFont="1" applyFill="1" applyBorder="1" applyAlignment="1">
      <alignment horizontal="center" wrapText="1"/>
    </xf>
    <xf numFmtId="0" fontId="9" fillId="0" borderId="9" xfId="0" applyFont="1" applyBorder="1" applyAlignment="1">
      <alignment horizontal="center" vertical="top"/>
    </xf>
    <xf numFmtId="2" fontId="10" fillId="0" borderId="9" xfId="0" applyNumberFormat="1" applyFont="1" applyBorder="1" applyAlignment="1">
      <alignment horizontal="center" vertical="top"/>
    </xf>
    <xf numFmtId="2" fontId="10" fillId="8" borderId="9" xfId="0" applyNumberFormat="1" applyFont="1" applyFill="1" applyBorder="1" applyAlignment="1">
      <alignment horizontal="center" vertical="top"/>
    </xf>
    <xf numFmtId="2" fontId="10" fillId="9" borderId="9" xfId="0" applyNumberFormat="1" applyFont="1" applyFill="1" applyBorder="1" applyAlignment="1">
      <alignment horizontal="center" vertical="top"/>
    </xf>
    <xf numFmtId="0" fontId="9" fillId="10" borderId="9" xfId="0" applyFont="1" applyFill="1" applyBorder="1" applyAlignment="1">
      <alignment horizontal="right" vertical="top"/>
    </xf>
    <xf numFmtId="2" fontId="9" fillId="0" borderId="9" xfId="0" applyNumberFormat="1" applyFont="1" applyBorder="1" applyAlignment="1">
      <alignment horizontal="center" vertical="top"/>
    </xf>
    <xf numFmtId="10" fontId="9" fillId="0" borderId="9" xfId="0" applyNumberFormat="1" applyFont="1" applyBorder="1" applyAlignment="1">
      <alignment horizontal="center" vertical="top"/>
    </xf>
    <xf numFmtId="0" fontId="9" fillId="11" borderId="9" xfId="0" applyFont="1" applyFill="1" applyBorder="1" applyAlignment="1">
      <alignment horizontal="center" vertical="top"/>
    </xf>
    <xf numFmtId="0" fontId="9" fillId="11" borderId="9" xfId="0" applyFont="1" applyFill="1" applyBorder="1" applyAlignment="1">
      <alignment vertical="top"/>
    </xf>
    <xf numFmtId="0" fontId="10" fillId="11" borderId="9" xfId="0" applyFont="1" applyFill="1" applyBorder="1" applyAlignment="1">
      <alignment horizontal="center" vertical="top"/>
    </xf>
    <xf numFmtId="0" fontId="9" fillId="7" borderId="33" xfId="0" applyFont="1" applyFill="1" applyBorder="1" applyAlignment="1">
      <alignment horizontal="center" vertical="center"/>
    </xf>
    <xf numFmtId="0" fontId="0" fillId="0" borderId="0" xfId="0"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1"/>
  <sheetViews>
    <sheetView showGridLines="0" view="pageBreakPreview" zoomScale="70" zoomScaleNormal="100" zoomScaleSheetLayoutView="70" workbookViewId="0">
      <selection activeCell="C49" sqref="C49"/>
    </sheetView>
  </sheetViews>
  <sheetFormatPr defaultRowHeight="15" x14ac:dyDescent="0.25"/>
  <cols>
    <col min="1" max="1" width="2.85546875" customWidth="1"/>
    <col min="2" max="2" width="3.28515625" style="1" customWidth="1"/>
    <col min="3" max="3" width="78.140625" style="1" customWidth="1"/>
    <col min="4" max="4" width="9.5703125" style="1" customWidth="1"/>
    <col min="5" max="5" width="9.5703125" style="2" customWidth="1"/>
    <col min="6" max="6" width="17.5703125" style="3" customWidth="1"/>
    <col min="7" max="7" width="15.85546875" style="3" customWidth="1"/>
    <col min="8" max="8" width="10" style="3" customWidth="1"/>
    <col min="9" max="9" width="9.42578125" style="3" customWidth="1"/>
    <col min="10" max="10" width="16" style="3" customWidth="1"/>
    <col min="11" max="11" width="15.5703125" style="3" customWidth="1"/>
    <col min="12" max="13" width="25.140625" style="3" customWidth="1"/>
    <col min="14" max="14" width="16.28515625" customWidth="1"/>
  </cols>
  <sheetData>
    <row r="1" spans="2:13" ht="4.5" customHeight="1" x14ac:dyDescent="0.25"/>
    <row r="2" spans="2:13" ht="15.75" x14ac:dyDescent="0.25">
      <c r="B2" s="4" t="s">
        <v>0</v>
      </c>
      <c r="C2" s="4"/>
      <c r="D2" s="4"/>
      <c r="E2" s="4"/>
      <c r="F2" s="4"/>
      <c r="G2" s="4"/>
      <c r="H2" s="4"/>
      <c r="I2" s="4"/>
      <c r="J2" s="4"/>
      <c r="K2" s="4"/>
      <c r="L2" s="4"/>
      <c r="M2" s="4"/>
    </row>
    <row r="3" spans="2:13" ht="5.25" customHeight="1" x14ac:dyDescent="0.25">
      <c r="B3"/>
      <c r="C3"/>
      <c r="D3"/>
      <c r="E3" s="5"/>
      <c r="F3"/>
      <c r="G3"/>
      <c r="H3"/>
      <c r="I3"/>
      <c r="J3"/>
      <c r="K3"/>
      <c r="L3"/>
      <c r="M3"/>
    </row>
    <row r="4" spans="2:13" s="6" customFormat="1" ht="15.75" customHeight="1" x14ac:dyDescent="0.25">
      <c r="B4" s="7" t="s">
        <v>1</v>
      </c>
      <c r="C4" s="8"/>
      <c r="D4" s="8"/>
      <c r="E4" s="9"/>
      <c r="F4" s="10" t="s">
        <v>2</v>
      </c>
      <c r="G4" s="11"/>
      <c r="H4" s="12"/>
      <c r="I4" s="13"/>
      <c r="J4" s="11" t="s">
        <v>3</v>
      </c>
      <c r="K4" s="14"/>
      <c r="L4" s="10" t="s">
        <v>4</v>
      </c>
      <c r="M4" s="14"/>
    </row>
    <row r="5" spans="2:13" s="6" customFormat="1" ht="45" x14ac:dyDescent="0.25">
      <c r="B5" s="15"/>
      <c r="C5" s="16"/>
      <c r="D5" s="16"/>
      <c r="E5" s="17"/>
      <c r="F5" s="18" t="s">
        <v>5</v>
      </c>
      <c r="G5" s="19" t="s">
        <v>6</v>
      </c>
      <c r="H5" s="20"/>
      <c r="I5" s="21"/>
      <c r="J5" s="22" t="s">
        <v>5</v>
      </c>
      <c r="K5" s="18" t="s">
        <v>6</v>
      </c>
      <c r="L5" s="18" t="s">
        <v>7</v>
      </c>
      <c r="M5" s="18" t="s">
        <v>8</v>
      </c>
    </row>
    <row r="6" spans="2:13" x14ac:dyDescent="0.25">
      <c r="B6" s="23" t="s">
        <v>9</v>
      </c>
      <c r="C6" s="24"/>
      <c r="D6" s="24"/>
      <c r="E6" s="25"/>
      <c r="F6" s="26">
        <f t="shared" ref="F6:M6" si="0">SUM(F16:F23)</f>
        <v>101.25823906728843</v>
      </c>
      <c r="G6" s="27">
        <f t="shared" si="0"/>
        <v>380547.38308567955</v>
      </c>
      <c r="H6" s="28"/>
      <c r="I6" s="29"/>
      <c r="J6" s="30">
        <f t="shared" si="0"/>
        <v>62.619445969510878</v>
      </c>
      <c r="K6" s="26">
        <f t="shared" si="0"/>
        <v>279380.30927132542</v>
      </c>
      <c r="L6" s="26">
        <f t="shared" si="0"/>
        <v>61.777881572792644</v>
      </c>
      <c r="M6" s="31">
        <f t="shared" si="0"/>
        <v>1116768.6644035524</v>
      </c>
    </row>
    <row r="7" spans="2:13" x14ac:dyDescent="0.25">
      <c r="B7" s="32" t="s">
        <v>10</v>
      </c>
      <c r="C7" s="33"/>
      <c r="D7" s="33"/>
      <c r="E7" s="34"/>
      <c r="F7" s="35">
        <f t="shared" ref="F7:M7" si="1">SUM(F25:F31)</f>
        <v>126.69574710825124</v>
      </c>
      <c r="G7" s="36">
        <f t="shared" si="1"/>
        <v>334897.69304489566</v>
      </c>
      <c r="H7" s="28"/>
      <c r="I7" s="29"/>
      <c r="J7" s="37">
        <f t="shared" si="1"/>
        <v>113.49022333409457</v>
      </c>
      <c r="K7" s="35">
        <f t="shared" si="1"/>
        <v>279624.5275558891</v>
      </c>
      <c r="L7" s="35">
        <f t="shared" si="1"/>
        <v>47.3776871863449</v>
      </c>
      <c r="M7" s="38">
        <f t="shared" si="1"/>
        <v>1032211.65588835</v>
      </c>
    </row>
    <row r="8" spans="2:13" x14ac:dyDescent="0.25">
      <c r="B8" s="32" t="s">
        <v>11</v>
      </c>
      <c r="C8" s="33"/>
      <c r="D8" s="33"/>
      <c r="E8" s="34"/>
      <c r="F8" s="35">
        <f t="shared" ref="F8:M8" si="2">SUM(F33:F37)</f>
        <v>3.864416981943342</v>
      </c>
      <c r="G8" s="36">
        <f t="shared" si="2"/>
        <v>26811.068192637769</v>
      </c>
      <c r="H8" s="28"/>
      <c r="I8" s="29"/>
      <c r="J8" s="37">
        <f t="shared" si="2"/>
        <v>2.8902948485989945</v>
      </c>
      <c r="K8" s="35">
        <f t="shared" si="2"/>
        <v>20486.903551568157</v>
      </c>
      <c r="L8" s="35">
        <f t="shared" si="2"/>
        <v>2.8902948485989945</v>
      </c>
      <c r="M8" s="38">
        <f t="shared" si="2"/>
        <v>81947.614206272629</v>
      </c>
    </row>
    <row r="9" spans="2:13" x14ac:dyDescent="0.25">
      <c r="B9" s="32" t="s">
        <v>12</v>
      </c>
      <c r="C9" s="33"/>
      <c r="D9" s="33"/>
      <c r="E9" s="34"/>
      <c r="F9" s="39">
        <f t="shared" ref="F9:M9" si="3">F39</f>
        <v>0</v>
      </c>
      <c r="G9" s="40">
        <f t="shared" si="3"/>
        <v>0</v>
      </c>
      <c r="H9" s="28"/>
      <c r="I9" s="29"/>
      <c r="J9" s="41">
        <f t="shared" si="3"/>
        <v>0</v>
      </c>
      <c r="K9" s="39">
        <f t="shared" si="3"/>
        <v>0</v>
      </c>
      <c r="L9" s="39">
        <f t="shared" si="3"/>
        <v>0</v>
      </c>
      <c r="M9" s="42">
        <f t="shared" si="3"/>
        <v>0</v>
      </c>
    </row>
    <row r="10" spans="2:13" x14ac:dyDescent="0.25">
      <c r="B10" s="43" t="s">
        <v>13</v>
      </c>
      <c r="C10" s="44"/>
      <c r="D10" s="44"/>
      <c r="E10" s="45"/>
      <c r="F10" s="39">
        <f>SUM(F41:F46)</f>
        <v>92.877372811994476</v>
      </c>
      <c r="G10" s="40">
        <f t="shared" ref="G10:M10" si="4">SUM(G41:G46)</f>
        <v>480547.79884840362</v>
      </c>
      <c r="H10" s="28"/>
      <c r="I10" s="29"/>
      <c r="J10" s="41">
        <f t="shared" si="4"/>
        <v>46.543314005997239</v>
      </c>
      <c r="K10" s="39">
        <f t="shared" si="4"/>
        <v>240881.8590195218</v>
      </c>
      <c r="L10" s="39">
        <f t="shared" si="4"/>
        <v>46.543314005997239</v>
      </c>
      <c r="M10" s="42">
        <f t="shared" si="4"/>
        <v>963527.43607808719</v>
      </c>
    </row>
    <row r="11" spans="2:13" x14ac:dyDescent="0.25">
      <c r="B11" s="46" t="s">
        <v>14</v>
      </c>
      <c r="C11" s="47"/>
      <c r="D11" s="47"/>
      <c r="E11" s="48"/>
      <c r="F11" s="49">
        <f t="shared" ref="F11:M11" si="5">SUM(F6:F10)</f>
        <v>324.69577596947749</v>
      </c>
      <c r="G11" s="50">
        <f t="shared" si="5"/>
        <v>1222803.9431716166</v>
      </c>
      <c r="H11" s="51"/>
      <c r="I11" s="52"/>
      <c r="J11" s="53">
        <f t="shared" si="5"/>
        <v>225.54327815820167</v>
      </c>
      <c r="K11" s="49">
        <f t="shared" si="5"/>
        <v>820373.59939830448</v>
      </c>
      <c r="L11" s="49">
        <f t="shared" si="5"/>
        <v>158.58917761373377</v>
      </c>
      <c r="M11" s="54">
        <f t="shared" si="5"/>
        <v>3194455.3705762625</v>
      </c>
    </row>
    <row r="12" spans="2:13" ht="5.25" customHeight="1" x14ac:dyDescent="0.25">
      <c r="B12" s="55"/>
      <c r="C12" s="55"/>
      <c r="D12" s="55"/>
      <c r="E12" s="56"/>
      <c r="F12" s="57"/>
      <c r="G12" s="57"/>
      <c r="H12" s="57"/>
      <c r="I12" s="57"/>
      <c r="J12" s="57"/>
      <c r="K12" s="57"/>
      <c r="L12" s="57"/>
      <c r="M12" s="57"/>
    </row>
    <row r="13" spans="2:13" s="58" customFormat="1" ht="29.25" customHeight="1" x14ac:dyDescent="0.25">
      <c r="B13" s="59" t="s">
        <v>15</v>
      </c>
      <c r="C13" s="59" t="s">
        <v>16</v>
      </c>
      <c r="D13" s="60" t="s">
        <v>17</v>
      </c>
      <c r="E13" s="61"/>
      <c r="F13" s="10" t="s">
        <v>2</v>
      </c>
      <c r="G13" s="14"/>
      <c r="H13" s="62" t="s">
        <v>18</v>
      </c>
      <c r="I13" s="63"/>
      <c r="J13" s="10" t="s">
        <v>3</v>
      </c>
      <c r="K13" s="11"/>
      <c r="L13" s="10" t="s">
        <v>4</v>
      </c>
      <c r="M13" s="14"/>
    </row>
    <row r="14" spans="2:13" s="58" customFormat="1" ht="63.75" customHeight="1" x14ac:dyDescent="0.25">
      <c r="B14" s="59"/>
      <c r="C14" s="59"/>
      <c r="D14" s="64" t="s">
        <v>19</v>
      </c>
      <c r="E14" s="64" t="s">
        <v>20</v>
      </c>
      <c r="F14" s="18" t="s">
        <v>5</v>
      </c>
      <c r="G14" s="18" t="s">
        <v>6</v>
      </c>
      <c r="H14" s="64" t="s">
        <v>19</v>
      </c>
      <c r="I14" s="64" t="s">
        <v>20</v>
      </c>
      <c r="J14" s="18" t="s">
        <v>5</v>
      </c>
      <c r="K14" s="19" t="s">
        <v>6</v>
      </c>
      <c r="L14" s="18" t="s">
        <v>7</v>
      </c>
      <c r="M14" s="18" t="s">
        <v>8</v>
      </c>
    </row>
    <row r="15" spans="2:13" x14ac:dyDescent="0.25">
      <c r="B15" s="65" t="s">
        <v>21</v>
      </c>
      <c r="C15" s="66"/>
      <c r="D15" s="67"/>
      <c r="E15" s="67"/>
      <c r="F15" s="68"/>
      <c r="G15" s="68"/>
      <c r="H15" s="68"/>
      <c r="I15" s="68"/>
      <c r="J15" s="68"/>
      <c r="K15" s="68"/>
      <c r="L15" s="69"/>
      <c r="M15" s="70"/>
    </row>
    <row r="16" spans="2:13" x14ac:dyDescent="0.25">
      <c r="B16" s="71">
        <v>1</v>
      </c>
      <c r="C16" s="72" t="s">
        <v>22</v>
      </c>
      <c r="D16" s="73">
        <v>0.99999999999999989</v>
      </c>
      <c r="E16" s="74">
        <v>0.99999999999999989</v>
      </c>
      <c r="F16" s="75">
        <v>15.644231158049555</v>
      </c>
      <c r="G16" s="76">
        <v>105329.41179602056</v>
      </c>
      <c r="H16" s="73">
        <v>0.50288141835661315</v>
      </c>
      <c r="I16" s="74">
        <v>0.51431686295324763</v>
      </c>
      <c r="J16" s="75">
        <v>7.626611228809197</v>
      </c>
      <c r="K16" s="77">
        <v>52746.940326103322</v>
      </c>
      <c r="L16" s="78">
        <v>7.287540818354314</v>
      </c>
      <c r="M16" s="79">
        <v>210684.5460910642</v>
      </c>
    </row>
    <row r="17" spans="2:13" x14ac:dyDescent="0.25">
      <c r="B17" s="71">
        <v>2</v>
      </c>
      <c r="C17" s="80" t="s">
        <v>23</v>
      </c>
      <c r="D17" s="81">
        <v>1</v>
      </c>
      <c r="E17" s="82">
        <v>1</v>
      </c>
      <c r="F17" s="83">
        <v>2.3049820568751613</v>
      </c>
      <c r="G17" s="84">
        <v>3243.3158269508267</v>
      </c>
      <c r="H17" s="81">
        <v>0.51536512624827746</v>
      </c>
      <c r="I17" s="82">
        <v>0.51536512624827746</v>
      </c>
      <c r="J17" s="83">
        <v>1.1879073687414818</v>
      </c>
      <c r="K17" s="85">
        <v>1671.4918706195492</v>
      </c>
      <c r="L17" s="86">
        <v>0.68541338247813122</v>
      </c>
      <c r="M17" s="79">
        <v>6236.6100140778917</v>
      </c>
    </row>
    <row r="18" spans="2:13" x14ac:dyDescent="0.25">
      <c r="B18" s="71">
        <v>3</v>
      </c>
      <c r="C18" s="80" t="s">
        <v>24</v>
      </c>
      <c r="D18" s="81">
        <v>1</v>
      </c>
      <c r="E18" s="82">
        <v>1</v>
      </c>
      <c r="F18" s="83">
        <v>76.095661927682713</v>
      </c>
      <c r="G18" s="84">
        <v>146562.5065176324</v>
      </c>
      <c r="H18" s="81">
        <v>0.60167918183823121</v>
      </c>
      <c r="I18" s="82">
        <v>0.59758942651216773</v>
      </c>
      <c r="J18" s="83">
        <v>45.706414945319914</v>
      </c>
      <c r="K18" s="85">
        <v>87510.640788165489</v>
      </c>
      <c r="L18" s="87">
        <v>45.706414945319914</v>
      </c>
      <c r="M18" s="79">
        <v>350042.56315266195</v>
      </c>
    </row>
    <row r="19" spans="2:13" x14ac:dyDescent="0.25">
      <c r="B19" s="88">
        <v>4</v>
      </c>
      <c r="C19" s="80" t="s">
        <v>25</v>
      </c>
      <c r="D19" s="81">
        <v>0.99999999999999989</v>
      </c>
      <c r="E19" s="82">
        <v>1</v>
      </c>
      <c r="F19" s="83">
        <v>2.9152395438538488</v>
      </c>
      <c r="G19" s="84">
        <v>48540.600832686578</v>
      </c>
      <c r="H19" s="81">
        <v>1.1392941935975724</v>
      </c>
      <c r="I19" s="82">
        <v>1.1110444465515896</v>
      </c>
      <c r="J19" s="83">
        <v>3.2932574802201939</v>
      </c>
      <c r="K19" s="85">
        <v>53469.007469179967</v>
      </c>
      <c r="L19" s="87">
        <v>3.2932574802201939</v>
      </c>
      <c r="M19" s="79">
        <v>213876.02987671987</v>
      </c>
    </row>
    <row r="20" spans="2:13" x14ac:dyDescent="0.25">
      <c r="B20" s="88">
        <v>5</v>
      </c>
      <c r="C20" s="80" t="s">
        <v>26</v>
      </c>
      <c r="D20" s="81">
        <v>1</v>
      </c>
      <c r="E20" s="82">
        <v>0.99999999999999967</v>
      </c>
      <c r="F20" s="83">
        <v>4.2981243808271605</v>
      </c>
      <c r="G20" s="84">
        <v>76871.548112389151</v>
      </c>
      <c r="H20" s="81">
        <v>1.1278741788120168</v>
      </c>
      <c r="I20" s="82">
        <v>1.1022774500607768</v>
      </c>
      <c r="J20" s="83">
        <v>4.805254946420094</v>
      </c>
      <c r="K20" s="85">
        <v>83982.228817257099</v>
      </c>
      <c r="L20" s="87">
        <v>4.805254946420094</v>
      </c>
      <c r="M20" s="79">
        <v>335928.9152690284</v>
      </c>
    </row>
    <row r="21" spans="2:13" x14ac:dyDescent="0.25">
      <c r="B21" s="88">
        <v>6</v>
      </c>
      <c r="C21" s="80" t="s">
        <v>27</v>
      </c>
      <c r="D21" s="81" t="s">
        <v>28</v>
      </c>
      <c r="E21" s="82" t="s">
        <v>28</v>
      </c>
      <c r="F21" s="83">
        <v>0</v>
      </c>
      <c r="G21" s="84">
        <v>0</v>
      </c>
      <c r="H21" s="81" t="s">
        <v>28</v>
      </c>
      <c r="I21" s="82" t="s">
        <v>28</v>
      </c>
      <c r="J21" s="83">
        <v>0</v>
      </c>
      <c r="K21" s="85">
        <v>0</v>
      </c>
      <c r="L21" s="83">
        <v>0</v>
      </c>
      <c r="M21" s="79">
        <v>0</v>
      </c>
    </row>
    <row r="22" spans="2:13" x14ac:dyDescent="0.25">
      <c r="B22" s="88">
        <v>7</v>
      </c>
      <c r="C22" s="80" t="s">
        <v>29</v>
      </c>
      <c r="D22" s="81">
        <v>0</v>
      </c>
      <c r="E22" s="82">
        <v>0</v>
      </c>
      <c r="F22" s="83">
        <v>0</v>
      </c>
      <c r="G22" s="84">
        <v>0</v>
      </c>
      <c r="H22" s="81" t="s">
        <v>28</v>
      </c>
      <c r="I22" s="82" t="s">
        <v>28</v>
      </c>
      <c r="J22" s="83">
        <v>0</v>
      </c>
      <c r="K22" s="85">
        <v>0</v>
      </c>
      <c r="L22" s="89">
        <v>0</v>
      </c>
      <c r="M22" s="90">
        <v>0</v>
      </c>
    </row>
    <row r="23" spans="2:13" x14ac:dyDescent="0.25">
      <c r="B23" s="88">
        <v>8</v>
      </c>
      <c r="C23" s="91" t="s">
        <v>30</v>
      </c>
      <c r="D23" s="92" t="s">
        <v>28</v>
      </c>
      <c r="E23" s="93" t="s">
        <v>28</v>
      </c>
      <c r="F23" s="94">
        <v>0</v>
      </c>
      <c r="G23" s="95">
        <v>0</v>
      </c>
      <c r="H23" s="92" t="s">
        <v>28</v>
      </c>
      <c r="I23" s="93" t="s">
        <v>28</v>
      </c>
      <c r="J23" s="94">
        <v>0</v>
      </c>
      <c r="K23" s="96">
        <v>0</v>
      </c>
      <c r="L23" s="94">
        <v>0</v>
      </c>
      <c r="M23" s="79">
        <v>0</v>
      </c>
    </row>
    <row r="24" spans="2:13" x14ac:dyDescent="0.25">
      <c r="B24" s="65" t="s">
        <v>31</v>
      </c>
      <c r="C24" s="66"/>
      <c r="D24" s="97"/>
      <c r="E24" s="97"/>
      <c r="F24" s="98"/>
      <c r="G24" s="98"/>
      <c r="H24" s="98"/>
      <c r="I24" s="98"/>
      <c r="J24" s="98"/>
      <c r="K24" s="98"/>
      <c r="L24" s="99"/>
      <c r="M24" s="100"/>
    </row>
    <row r="25" spans="2:13" x14ac:dyDescent="0.25">
      <c r="B25" s="101">
        <v>9</v>
      </c>
      <c r="C25" s="102" t="s">
        <v>32</v>
      </c>
      <c r="D25" s="73">
        <v>0.93478882001532215</v>
      </c>
      <c r="E25" s="74">
        <v>1.2366595956052044</v>
      </c>
      <c r="F25" s="75">
        <v>20.927117313683016</v>
      </c>
      <c r="G25" s="76">
        <v>159486.03280723095</v>
      </c>
      <c r="H25" s="73">
        <v>0.74792520116333827</v>
      </c>
      <c r="I25" s="74">
        <v>0.73514134620786131</v>
      </c>
      <c r="J25" s="75">
        <v>15.651918426605148</v>
      </c>
      <c r="K25" s="77">
        <v>116644.2465799526</v>
      </c>
      <c r="L25" s="75">
        <v>15.651918426605148</v>
      </c>
      <c r="M25" s="79">
        <v>466576.98631981038</v>
      </c>
    </row>
    <row r="26" spans="2:13" x14ac:dyDescent="0.25">
      <c r="B26" s="103">
        <v>10</v>
      </c>
      <c r="C26" s="104" t="s">
        <v>33</v>
      </c>
      <c r="D26" s="81">
        <v>1.0759581849200779</v>
      </c>
      <c r="E26" s="82">
        <v>0.89504473906375259</v>
      </c>
      <c r="F26" s="83">
        <v>56.76862979456822</v>
      </c>
      <c r="G26" s="84">
        <v>173960.62623766472</v>
      </c>
      <c r="H26" s="81">
        <v>0.92547823167093235</v>
      </c>
      <c r="I26" s="82">
        <v>0.92853912100348235</v>
      </c>
      <c r="J26" s="83">
        <v>60.788904907489417</v>
      </c>
      <c r="K26" s="85">
        <v>161529.24697593649</v>
      </c>
      <c r="L26" s="83">
        <v>31.725768759739751</v>
      </c>
      <c r="M26" s="79">
        <v>564183.63556853961</v>
      </c>
    </row>
    <row r="27" spans="2:13" x14ac:dyDescent="0.25">
      <c r="B27" s="101">
        <v>11</v>
      </c>
      <c r="C27" s="104" t="s">
        <v>34</v>
      </c>
      <c r="D27" s="81" t="s">
        <v>28</v>
      </c>
      <c r="E27" s="82" t="s">
        <v>28</v>
      </c>
      <c r="F27" s="83">
        <v>0</v>
      </c>
      <c r="G27" s="84">
        <v>0</v>
      </c>
      <c r="H27" s="81" t="s">
        <v>28</v>
      </c>
      <c r="I27" s="82" t="s">
        <v>28</v>
      </c>
      <c r="J27" s="83">
        <v>0</v>
      </c>
      <c r="K27" s="85">
        <v>0</v>
      </c>
      <c r="L27" s="83">
        <v>0</v>
      </c>
      <c r="M27" s="79">
        <v>0</v>
      </c>
    </row>
    <row r="28" spans="2:13" x14ac:dyDescent="0.25">
      <c r="B28" s="103">
        <v>12</v>
      </c>
      <c r="C28" s="104" t="s">
        <v>35</v>
      </c>
      <c r="D28" s="81" t="s">
        <v>28</v>
      </c>
      <c r="E28" s="82" t="s">
        <v>28</v>
      </c>
      <c r="F28" s="83">
        <v>0</v>
      </c>
      <c r="G28" s="84">
        <v>0</v>
      </c>
      <c r="H28" s="81" t="s">
        <v>28</v>
      </c>
      <c r="I28" s="82" t="s">
        <v>28</v>
      </c>
      <c r="J28" s="83">
        <v>0</v>
      </c>
      <c r="K28" s="85">
        <v>0</v>
      </c>
      <c r="L28" s="83">
        <v>0</v>
      </c>
      <c r="M28" s="79">
        <v>0</v>
      </c>
    </row>
    <row r="29" spans="2:13" x14ac:dyDescent="0.25">
      <c r="B29" s="101">
        <v>13</v>
      </c>
      <c r="C29" s="104" t="s">
        <v>36</v>
      </c>
      <c r="D29" s="81" t="s">
        <v>28</v>
      </c>
      <c r="E29" s="82" t="s">
        <v>28</v>
      </c>
      <c r="F29" s="83">
        <v>0</v>
      </c>
      <c r="G29" s="84">
        <v>0</v>
      </c>
      <c r="H29" s="81" t="s">
        <v>28</v>
      </c>
      <c r="I29" s="82" t="s">
        <v>28</v>
      </c>
      <c r="J29" s="83">
        <v>0</v>
      </c>
      <c r="K29" s="85">
        <v>0</v>
      </c>
      <c r="L29" s="83">
        <v>0</v>
      </c>
      <c r="M29" s="79">
        <v>0</v>
      </c>
    </row>
    <row r="30" spans="2:13" x14ac:dyDescent="0.25">
      <c r="B30" s="103">
        <v>14</v>
      </c>
      <c r="C30" s="104" t="s">
        <v>37</v>
      </c>
      <c r="D30" s="81">
        <v>0</v>
      </c>
      <c r="E30" s="82">
        <v>0</v>
      </c>
      <c r="F30" s="83">
        <v>0</v>
      </c>
      <c r="G30" s="84">
        <v>0</v>
      </c>
      <c r="H30" s="81" t="s">
        <v>28</v>
      </c>
      <c r="I30" s="82" t="s">
        <v>28</v>
      </c>
      <c r="J30" s="83">
        <v>0</v>
      </c>
      <c r="K30" s="85">
        <v>0</v>
      </c>
      <c r="L30" s="89">
        <v>0</v>
      </c>
      <c r="M30" s="90">
        <v>0</v>
      </c>
    </row>
    <row r="31" spans="2:13" x14ac:dyDescent="0.25">
      <c r="B31" s="101">
        <v>15</v>
      </c>
      <c r="C31" s="105" t="s">
        <v>38</v>
      </c>
      <c r="D31" s="92">
        <v>0.76</v>
      </c>
      <c r="E31" s="93">
        <v>1</v>
      </c>
      <c r="F31" s="94">
        <v>49</v>
      </c>
      <c r="G31" s="95">
        <v>1451.0339999999999</v>
      </c>
      <c r="H31" s="92" t="s">
        <v>39</v>
      </c>
      <c r="I31" s="93" t="s">
        <v>39</v>
      </c>
      <c r="J31" s="94">
        <v>37.049400000000006</v>
      </c>
      <c r="K31" s="96">
        <v>1451.0339999999999</v>
      </c>
      <c r="L31" s="106">
        <v>0</v>
      </c>
      <c r="M31" s="107">
        <v>1451.0339999999999</v>
      </c>
    </row>
    <row r="32" spans="2:13" x14ac:dyDescent="0.25">
      <c r="B32" s="65" t="s">
        <v>40</v>
      </c>
      <c r="C32" s="66"/>
      <c r="D32" s="97"/>
      <c r="E32" s="97"/>
      <c r="F32" s="98"/>
      <c r="G32" s="98"/>
      <c r="H32" s="98"/>
      <c r="I32" s="98"/>
      <c r="J32" s="98"/>
      <c r="K32" s="98"/>
      <c r="L32" s="99"/>
      <c r="M32" s="100"/>
    </row>
    <row r="33" spans="2:18" x14ac:dyDescent="0.25">
      <c r="B33" s="71">
        <v>16</v>
      </c>
      <c r="C33" s="72" t="s">
        <v>41</v>
      </c>
      <c r="D33" s="73" t="s">
        <v>28</v>
      </c>
      <c r="E33" s="74" t="s">
        <v>28</v>
      </c>
      <c r="F33" s="75">
        <v>0</v>
      </c>
      <c r="G33" s="76">
        <v>0</v>
      </c>
      <c r="H33" s="73" t="s">
        <v>28</v>
      </c>
      <c r="I33" s="74" t="s">
        <v>28</v>
      </c>
      <c r="J33" s="75">
        <v>0</v>
      </c>
      <c r="K33" s="77">
        <v>0</v>
      </c>
      <c r="L33" s="75">
        <v>0</v>
      </c>
      <c r="M33" s="79">
        <v>0</v>
      </c>
    </row>
    <row r="34" spans="2:18" x14ac:dyDescent="0.25">
      <c r="B34" s="88">
        <v>17</v>
      </c>
      <c r="C34" s="80" t="s">
        <v>42</v>
      </c>
      <c r="D34" s="81" t="s">
        <v>28</v>
      </c>
      <c r="E34" s="82" t="s">
        <v>28</v>
      </c>
      <c r="F34" s="83">
        <v>0</v>
      </c>
      <c r="G34" s="84">
        <v>0</v>
      </c>
      <c r="H34" s="81" t="s">
        <v>28</v>
      </c>
      <c r="I34" s="82" t="s">
        <v>28</v>
      </c>
      <c r="J34" s="83">
        <v>0</v>
      </c>
      <c r="K34" s="85">
        <v>0</v>
      </c>
      <c r="L34" s="83">
        <v>0</v>
      </c>
      <c r="M34" s="79">
        <v>0</v>
      </c>
    </row>
    <row r="35" spans="2:18" x14ac:dyDescent="0.25">
      <c r="B35" s="71">
        <v>18</v>
      </c>
      <c r="C35" s="80" t="s">
        <v>43</v>
      </c>
      <c r="D35" s="81" t="s">
        <v>28</v>
      </c>
      <c r="E35" s="82" t="s">
        <v>28</v>
      </c>
      <c r="F35" s="83">
        <v>0</v>
      </c>
      <c r="G35" s="84">
        <v>0</v>
      </c>
      <c r="H35" s="81" t="s">
        <v>28</v>
      </c>
      <c r="I35" s="82" t="s">
        <v>28</v>
      </c>
      <c r="J35" s="83">
        <v>0</v>
      </c>
      <c r="K35" s="85">
        <v>0</v>
      </c>
      <c r="L35" s="83">
        <v>0</v>
      </c>
      <c r="M35" s="79">
        <v>0</v>
      </c>
    </row>
    <row r="36" spans="2:18" x14ac:dyDescent="0.25">
      <c r="B36" s="88">
        <v>19</v>
      </c>
      <c r="C36" s="104" t="s">
        <v>44</v>
      </c>
      <c r="D36" s="81">
        <v>0.93478882001532215</v>
      </c>
      <c r="E36" s="82">
        <v>1.3534020674999054</v>
      </c>
      <c r="F36" s="83">
        <v>3.864416981943342</v>
      </c>
      <c r="G36" s="84">
        <v>26811.068192637769</v>
      </c>
      <c r="H36" s="81">
        <v>0.74792520116333827</v>
      </c>
      <c r="I36" s="82">
        <v>0.76412112357365136</v>
      </c>
      <c r="J36" s="83">
        <v>2.8902948485989945</v>
      </c>
      <c r="K36" s="85">
        <v>20486.903551568157</v>
      </c>
      <c r="L36" s="83">
        <v>2.8902948485989945</v>
      </c>
      <c r="M36" s="79">
        <v>81947.614206272629</v>
      </c>
    </row>
    <row r="37" spans="2:18" x14ac:dyDescent="0.25">
      <c r="B37" s="71">
        <v>20</v>
      </c>
      <c r="C37" s="91" t="s">
        <v>45</v>
      </c>
      <c r="D37" s="92">
        <v>0.84</v>
      </c>
      <c r="E37" s="93">
        <v>1</v>
      </c>
      <c r="F37" s="94">
        <v>0</v>
      </c>
      <c r="G37" s="95">
        <v>0</v>
      </c>
      <c r="H37" s="81" t="s">
        <v>39</v>
      </c>
      <c r="I37" s="82" t="s">
        <v>39</v>
      </c>
      <c r="J37" s="94">
        <v>0</v>
      </c>
      <c r="K37" s="96">
        <v>0</v>
      </c>
      <c r="L37" s="106">
        <v>0</v>
      </c>
      <c r="M37" s="107">
        <v>0</v>
      </c>
    </row>
    <row r="38" spans="2:18" x14ac:dyDescent="0.25">
      <c r="B38" s="65" t="s">
        <v>46</v>
      </c>
      <c r="C38" s="66"/>
      <c r="D38" s="97"/>
      <c r="E38" s="97"/>
      <c r="F38" s="98"/>
      <c r="G38" s="98"/>
      <c r="H38" s="98"/>
      <c r="I38" s="98"/>
      <c r="J38" s="98"/>
      <c r="K38" s="98"/>
      <c r="L38" s="99"/>
      <c r="M38" s="100"/>
    </row>
    <row r="39" spans="2:18" x14ac:dyDescent="0.25">
      <c r="B39" s="108">
        <v>21</v>
      </c>
      <c r="C39" s="109" t="s">
        <v>46</v>
      </c>
      <c r="D39" s="110" t="s">
        <v>28</v>
      </c>
      <c r="E39" s="111" t="s">
        <v>28</v>
      </c>
      <c r="F39" s="110">
        <v>0</v>
      </c>
      <c r="G39" s="111">
        <v>0</v>
      </c>
      <c r="H39" s="110" t="s">
        <v>28</v>
      </c>
      <c r="I39" s="111" t="s">
        <v>28</v>
      </c>
      <c r="J39" s="110">
        <v>0</v>
      </c>
      <c r="K39" s="111">
        <v>0</v>
      </c>
      <c r="L39" s="110">
        <v>0</v>
      </c>
      <c r="M39" s="112">
        <v>0</v>
      </c>
    </row>
    <row r="40" spans="2:18" x14ac:dyDescent="0.25">
      <c r="B40" s="65" t="s">
        <v>47</v>
      </c>
      <c r="C40" s="66"/>
      <c r="D40" s="97"/>
      <c r="E40" s="97"/>
      <c r="F40" s="98"/>
      <c r="G40" s="98"/>
      <c r="H40" s="98"/>
      <c r="I40" s="98"/>
      <c r="J40" s="98"/>
      <c r="K40" s="98"/>
      <c r="L40" s="99"/>
      <c r="M40" s="100"/>
    </row>
    <row r="41" spans="2:18" x14ac:dyDescent="0.25">
      <c r="B41" s="113">
        <v>22</v>
      </c>
      <c r="C41" s="72" t="s">
        <v>48</v>
      </c>
      <c r="D41" s="73">
        <v>0.77</v>
      </c>
      <c r="E41" s="74">
        <v>0.77</v>
      </c>
      <c r="F41" s="75">
        <v>5.2313800000000006</v>
      </c>
      <c r="G41" s="77">
        <v>30397.979765999997</v>
      </c>
      <c r="H41" s="73">
        <v>0.52</v>
      </c>
      <c r="I41" s="74">
        <v>0.52</v>
      </c>
      <c r="J41" s="75">
        <v>2.7203176000000004</v>
      </c>
      <c r="K41" s="77">
        <v>15806.949478319999</v>
      </c>
      <c r="L41" s="75">
        <v>2.7203176000000004</v>
      </c>
      <c r="M41" s="114">
        <v>63227.797913279996</v>
      </c>
    </row>
    <row r="42" spans="2:18" x14ac:dyDescent="0.25">
      <c r="B42" s="88">
        <v>23</v>
      </c>
      <c r="C42" s="80" t="s">
        <v>49</v>
      </c>
      <c r="D42" s="81">
        <v>1</v>
      </c>
      <c r="E42" s="82">
        <v>1</v>
      </c>
      <c r="F42" s="83">
        <v>87.645992811994475</v>
      </c>
      <c r="G42" s="85">
        <v>450149.81908240361</v>
      </c>
      <c r="H42" s="81">
        <v>0.5</v>
      </c>
      <c r="I42" s="82">
        <v>0.5</v>
      </c>
      <c r="J42" s="83">
        <v>43.822996405997237</v>
      </c>
      <c r="K42" s="85">
        <v>225074.90954120181</v>
      </c>
      <c r="L42" s="115">
        <v>43.822996405997237</v>
      </c>
      <c r="M42" s="116">
        <v>900299.63816480723</v>
      </c>
    </row>
    <row r="43" spans="2:18" x14ac:dyDescent="0.25">
      <c r="B43" s="71">
        <v>24</v>
      </c>
      <c r="C43" s="80" t="s">
        <v>50</v>
      </c>
      <c r="D43" s="81" t="s">
        <v>28</v>
      </c>
      <c r="E43" s="82" t="s">
        <v>28</v>
      </c>
      <c r="F43" s="83">
        <v>0</v>
      </c>
      <c r="G43" s="85">
        <v>0</v>
      </c>
      <c r="H43" s="81" t="s">
        <v>28</v>
      </c>
      <c r="I43" s="82" t="s">
        <v>28</v>
      </c>
      <c r="J43" s="83">
        <v>0</v>
      </c>
      <c r="K43" s="85">
        <v>0</v>
      </c>
      <c r="L43" s="87">
        <v>0</v>
      </c>
      <c r="M43" s="117">
        <v>0</v>
      </c>
    </row>
    <row r="44" spans="2:18" x14ac:dyDescent="0.25">
      <c r="B44" s="88">
        <v>25</v>
      </c>
      <c r="C44" s="80" t="s">
        <v>51</v>
      </c>
      <c r="D44" s="118" t="s">
        <v>28</v>
      </c>
      <c r="E44" s="119" t="s">
        <v>28</v>
      </c>
      <c r="F44" s="87">
        <v>0</v>
      </c>
      <c r="G44" s="120">
        <v>0</v>
      </c>
      <c r="H44" s="118" t="s">
        <v>28</v>
      </c>
      <c r="I44" s="119" t="s">
        <v>28</v>
      </c>
      <c r="J44" s="87">
        <v>0</v>
      </c>
      <c r="K44" s="120">
        <v>0</v>
      </c>
      <c r="L44" s="87">
        <v>0</v>
      </c>
      <c r="M44" s="121">
        <v>0</v>
      </c>
    </row>
    <row r="45" spans="2:18" x14ac:dyDescent="0.25">
      <c r="B45" s="71">
        <v>26</v>
      </c>
      <c r="C45" s="80" t="s">
        <v>52</v>
      </c>
      <c r="D45" s="81" t="s">
        <v>28</v>
      </c>
      <c r="E45" s="82" t="s">
        <v>28</v>
      </c>
      <c r="F45" s="83">
        <v>0</v>
      </c>
      <c r="G45" s="85">
        <v>0</v>
      </c>
      <c r="H45" s="81" t="s">
        <v>28</v>
      </c>
      <c r="I45" s="82" t="s">
        <v>28</v>
      </c>
      <c r="J45" s="83">
        <v>0</v>
      </c>
      <c r="K45" s="85">
        <v>0</v>
      </c>
      <c r="L45" s="83">
        <v>0</v>
      </c>
      <c r="M45" s="79">
        <v>0</v>
      </c>
    </row>
    <row r="46" spans="2:18" x14ac:dyDescent="0.25">
      <c r="B46" s="122">
        <v>27</v>
      </c>
      <c r="C46" s="91" t="s">
        <v>53</v>
      </c>
      <c r="D46" s="123" t="s">
        <v>28</v>
      </c>
      <c r="E46" s="124" t="s">
        <v>28</v>
      </c>
      <c r="F46" s="125">
        <v>0</v>
      </c>
      <c r="G46" s="126">
        <v>0</v>
      </c>
      <c r="H46" s="123" t="s">
        <v>28</v>
      </c>
      <c r="I46" s="124" t="s">
        <v>28</v>
      </c>
      <c r="J46" s="125">
        <v>0</v>
      </c>
      <c r="K46" s="126">
        <v>0</v>
      </c>
      <c r="L46" s="125">
        <v>0</v>
      </c>
      <c r="M46" s="127">
        <v>0</v>
      </c>
      <c r="O46" s="128"/>
      <c r="P46" s="128"/>
      <c r="Q46" s="128"/>
      <c r="R46" s="128"/>
    </row>
    <row r="47" spans="2:18" x14ac:dyDescent="0.25">
      <c r="B47" s="129"/>
      <c r="C47" s="130" t="s">
        <v>54</v>
      </c>
      <c r="D47" s="130"/>
      <c r="E47" s="5"/>
      <c r="F47" s="131"/>
      <c r="G47" s="131"/>
      <c r="H47" s="131"/>
      <c r="I47" s="131"/>
      <c r="J47" s="131"/>
      <c r="K47" s="131"/>
      <c r="L47" s="131"/>
      <c r="M47" s="131"/>
    </row>
    <row r="48" spans="2:18" x14ac:dyDescent="0.25">
      <c r="B48"/>
      <c r="C48"/>
      <c r="D48"/>
      <c r="E48" s="5"/>
      <c r="F48" s="131"/>
      <c r="G48" s="131"/>
      <c r="H48" s="131"/>
      <c r="I48" s="131"/>
      <c r="J48" s="131"/>
      <c r="K48" s="131"/>
      <c r="L48" s="131"/>
      <c r="M48" s="131"/>
    </row>
    <row r="49" spans="2:19" x14ac:dyDescent="0.25">
      <c r="B49"/>
      <c r="C49"/>
      <c r="D49"/>
      <c r="E49" s="5"/>
      <c r="F49" s="131"/>
      <c r="G49" s="131"/>
      <c r="H49" s="131"/>
      <c r="I49" s="131"/>
      <c r="J49" s="131"/>
      <c r="K49" s="131"/>
      <c r="L49" s="131"/>
      <c r="M49" s="131"/>
    </row>
    <row r="50" spans="2:19" x14ac:dyDescent="0.25">
      <c r="B50"/>
      <c r="C50"/>
      <c r="D50"/>
      <c r="E50" s="5"/>
      <c r="F50" s="131"/>
      <c r="G50" s="131"/>
      <c r="H50" s="131"/>
      <c r="I50" s="131"/>
      <c r="J50" s="131"/>
      <c r="K50" s="131"/>
      <c r="L50" s="131"/>
      <c r="M50" s="131"/>
    </row>
    <row r="51" spans="2:19" x14ac:dyDescent="0.25">
      <c r="B51"/>
      <c r="C51"/>
      <c r="D51"/>
      <c r="E51" s="5"/>
      <c r="F51" s="131"/>
      <c r="G51" s="131"/>
      <c r="H51" s="131"/>
      <c r="I51" s="131"/>
      <c r="J51" s="131"/>
      <c r="K51" s="131"/>
      <c r="L51" s="131"/>
      <c r="M51" s="131"/>
    </row>
    <row r="52" spans="2:19" x14ac:dyDescent="0.25">
      <c r="B52"/>
      <c r="C52"/>
      <c r="D52"/>
      <c r="E52" s="5"/>
      <c r="F52" s="131"/>
      <c r="G52" s="131"/>
      <c r="H52" s="131"/>
      <c r="I52" s="131"/>
      <c r="J52" s="131"/>
      <c r="K52" s="131"/>
      <c r="L52" s="131"/>
      <c r="M52" s="131"/>
    </row>
    <row r="53" spans="2:19" x14ac:dyDescent="0.25">
      <c r="B53" s="128"/>
      <c r="C53" s="128"/>
      <c r="D53" s="128"/>
      <c r="E53" s="5"/>
      <c r="F53" s="132"/>
      <c r="G53" s="132"/>
      <c r="H53" s="132"/>
      <c r="I53" s="132"/>
      <c r="J53" s="132"/>
      <c r="K53" s="131"/>
      <c r="L53" s="131"/>
      <c r="M53" s="131"/>
      <c r="P53" s="128"/>
      <c r="Q53" s="128"/>
      <c r="R53" s="128"/>
      <c r="S53" s="128"/>
    </row>
    <row r="54" spans="2:19" x14ac:dyDescent="0.25">
      <c r="B54" s="128"/>
      <c r="C54" s="128"/>
      <c r="D54" s="128"/>
      <c r="E54" s="5"/>
      <c r="F54" s="131"/>
      <c r="G54" s="132"/>
      <c r="H54" s="132"/>
      <c r="I54" s="132"/>
      <c r="J54" s="132"/>
      <c r="K54" s="132"/>
      <c r="L54" s="132"/>
      <c r="M54" s="132"/>
      <c r="N54" s="128"/>
      <c r="O54" s="128"/>
      <c r="P54" s="128"/>
      <c r="Q54" s="128"/>
      <c r="R54" s="128"/>
      <c r="S54" s="128"/>
    </row>
    <row r="55" spans="2:19" x14ac:dyDescent="0.25">
      <c r="B55" s="128"/>
      <c r="C55" s="128"/>
      <c r="D55" s="128"/>
      <c r="E55" s="128"/>
      <c r="F55" s="128"/>
      <c r="G55" s="128"/>
      <c r="H55" s="128"/>
      <c r="I55" s="128"/>
      <c r="J55" s="132"/>
      <c r="K55" s="132"/>
      <c r="L55" s="131"/>
      <c r="M55" s="131"/>
      <c r="O55" s="128"/>
      <c r="P55" s="128"/>
      <c r="Q55" s="128"/>
      <c r="R55" s="128"/>
    </row>
    <row r="56" spans="2:19" x14ac:dyDescent="0.25">
      <c r="B56"/>
      <c r="C56"/>
      <c r="D56"/>
      <c r="E56" s="5"/>
      <c r="F56" s="131"/>
      <c r="G56" s="132"/>
      <c r="H56" s="132"/>
      <c r="I56" s="132"/>
      <c r="J56" s="132"/>
      <c r="K56" s="132"/>
      <c r="L56" s="132"/>
      <c r="M56" s="132"/>
      <c r="N56" s="128"/>
      <c r="O56" s="128"/>
      <c r="P56" s="128"/>
      <c r="Q56" s="128"/>
      <c r="R56" s="128"/>
      <c r="S56" s="128"/>
    </row>
    <row r="57" spans="2:19" x14ac:dyDescent="0.25">
      <c r="B57"/>
      <c r="C57"/>
      <c r="D57"/>
      <c r="E57" s="5"/>
      <c r="F57" s="131"/>
      <c r="G57" s="132"/>
      <c r="H57" s="132"/>
      <c r="I57" s="132"/>
      <c r="J57" s="132"/>
      <c r="K57" s="132"/>
      <c r="L57" s="132"/>
      <c r="M57" s="132"/>
      <c r="N57" s="128"/>
      <c r="O57" s="128"/>
      <c r="P57" s="128"/>
      <c r="Q57" s="128"/>
      <c r="R57" s="128"/>
      <c r="S57" s="128"/>
    </row>
    <row r="58" spans="2:19" x14ac:dyDescent="0.25">
      <c r="B58"/>
      <c r="C58"/>
      <c r="D58"/>
      <c r="E58" s="5"/>
      <c r="F58" s="131"/>
      <c r="G58" s="132"/>
      <c r="H58" s="132"/>
      <c r="I58" s="132"/>
      <c r="J58" s="132"/>
      <c r="K58" s="132"/>
      <c r="L58" s="132"/>
      <c r="M58" s="132"/>
      <c r="N58" s="128"/>
      <c r="O58" s="128"/>
      <c r="P58" s="128"/>
      <c r="Q58" s="128"/>
      <c r="R58" s="128"/>
      <c r="S58" s="128"/>
    </row>
    <row r="59" spans="2:19" x14ac:dyDescent="0.25">
      <c r="B59"/>
      <c r="C59"/>
      <c r="D59"/>
      <c r="E59" s="5"/>
      <c r="F59" s="131"/>
      <c r="G59" s="132"/>
      <c r="H59" s="132"/>
      <c r="I59" s="132"/>
      <c r="J59" s="132"/>
      <c r="K59" s="132"/>
      <c r="L59" s="132"/>
      <c r="M59" s="132"/>
      <c r="N59" s="128"/>
      <c r="O59" s="128"/>
      <c r="P59" s="128"/>
      <c r="Q59" s="128"/>
      <c r="R59" s="128"/>
      <c r="S59" s="128"/>
    </row>
    <row r="60" spans="2:19" x14ac:dyDescent="0.25">
      <c r="B60"/>
      <c r="C60"/>
      <c r="D60"/>
      <c r="E60" s="5"/>
      <c r="F60" s="131"/>
      <c r="G60" s="132"/>
      <c r="H60" s="132"/>
      <c r="I60" s="132"/>
      <c r="J60" s="132"/>
      <c r="K60" s="132"/>
      <c r="L60" s="132"/>
      <c r="M60" s="132"/>
      <c r="N60" s="128"/>
      <c r="O60" s="128"/>
      <c r="P60" s="128"/>
      <c r="Q60" s="128"/>
      <c r="R60" s="128"/>
      <c r="S60" s="128"/>
    </row>
    <row r="61" spans="2:19" x14ac:dyDescent="0.25">
      <c r="B61"/>
      <c r="C61"/>
      <c r="D61"/>
      <c r="E61" s="5"/>
      <c r="F61" s="131"/>
      <c r="G61" s="132"/>
      <c r="H61" s="132"/>
      <c r="I61" s="132"/>
      <c r="J61" s="132"/>
      <c r="K61" s="132"/>
      <c r="L61" s="132"/>
      <c r="M61" s="132"/>
      <c r="N61" s="128"/>
      <c r="O61" s="128"/>
      <c r="P61" s="128"/>
      <c r="Q61" s="128"/>
      <c r="R61" s="128"/>
      <c r="S61" s="128"/>
    </row>
  </sheetData>
  <mergeCells count="18">
    <mergeCell ref="F13:G13"/>
    <mergeCell ref="H13:I13"/>
    <mergeCell ref="J13:K13"/>
    <mergeCell ref="L13:M13"/>
    <mergeCell ref="B7:E7"/>
    <mergeCell ref="B8:E8"/>
    <mergeCell ref="B9:E9"/>
    <mergeCell ref="B10:E10"/>
    <mergeCell ref="B11:E11"/>
    <mergeCell ref="B13:B14"/>
    <mergeCell ref="C13:C14"/>
    <mergeCell ref="D13:E13"/>
    <mergeCell ref="B2:M2"/>
    <mergeCell ref="B4:E5"/>
    <mergeCell ref="F4:G4"/>
    <mergeCell ref="J4:K4"/>
    <mergeCell ref="L4:M4"/>
    <mergeCell ref="B6:E6"/>
  </mergeCells>
  <printOptions horizontalCentered="1"/>
  <pageMargins left="0.31496062992125984" right="0.31496062992125984" top="0.55118110236220474" bottom="0.55118110236220474" header="0.31496062992125984" footer="0.31496062992125984"/>
  <pageSetup scale="55" orientation="landscape" r:id="rId1"/>
  <headerFooter>
    <oddFooter>&amp;L&amp;P&amp;CFINAL 2011 Results&amp;RAugust 31,2012</oddFooter>
  </headerFooter>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abSelected="1" view="pageBreakPreview" zoomScale="85" zoomScaleNormal="85" zoomScaleSheetLayoutView="85" zoomScalePageLayoutView="85" workbookViewId="0">
      <selection activeCell="J31" sqref="J31"/>
    </sheetView>
  </sheetViews>
  <sheetFormatPr defaultRowHeight="15" x14ac:dyDescent="0.25"/>
  <cols>
    <col min="1" max="1" width="24.28515625" style="151" bestFit="1" customWidth="1"/>
    <col min="2" max="2" width="15.7109375" customWidth="1"/>
    <col min="3" max="3" width="14.7109375" customWidth="1"/>
    <col min="4" max="4" width="18.140625" customWidth="1"/>
    <col min="5" max="6" width="16.5703125" customWidth="1"/>
  </cols>
  <sheetData>
    <row r="1" spans="1:6" ht="15.75" x14ac:dyDescent="0.25">
      <c r="A1" s="133" t="s">
        <v>55</v>
      </c>
      <c r="B1" s="133"/>
      <c r="C1" s="133"/>
      <c r="D1" s="133"/>
      <c r="E1" s="133"/>
      <c r="F1" s="133"/>
    </row>
    <row r="2" spans="1:6" ht="90" customHeight="1" x14ac:dyDescent="0.25">
      <c r="A2" s="134" t="s">
        <v>56</v>
      </c>
      <c r="B2" s="134"/>
      <c r="C2" s="134"/>
      <c r="D2" s="134"/>
      <c r="E2" s="134"/>
      <c r="F2" s="134"/>
    </row>
    <row r="3" spans="1:6" ht="15.75" x14ac:dyDescent="0.25">
      <c r="A3" s="133" t="s">
        <v>57</v>
      </c>
      <c r="B3" s="133"/>
      <c r="C3" s="133"/>
      <c r="D3" s="133"/>
      <c r="E3" s="133"/>
      <c r="F3" s="133"/>
    </row>
    <row r="4" spans="1:6" x14ac:dyDescent="0.25">
      <c r="A4"/>
    </row>
    <row r="5" spans="1:6" x14ac:dyDescent="0.25">
      <c r="A5" s="135" t="s">
        <v>58</v>
      </c>
      <c r="B5" s="136" t="s">
        <v>59</v>
      </c>
      <c r="C5" s="137"/>
      <c r="D5" s="137"/>
      <c r="E5" s="137"/>
    </row>
    <row r="6" spans="1:6" x14ac:dyDescent="0.25">
      <c r="A6" s="138"/>
      <c r="B6" s="139">
        <v>2011</v>
      </c>
      <c r="C6" s="139">
        <v>2012</v>
      </c>
      <c r="D6" s="139">
        <v>2013</v>
      </c>
      <c r="E6" s="139">
        <v>2014</v>
      </c>
    </row>
    <row r="7" spans="1:6" x14ac:dyDescent="0.25">
      <c r="A7" s="140" t="s">
        <v>60</v>
      </c>
      <c r="B7" s="141">
        <v>0.22554327815820169</v>
      </c>
      <c r="C7" s="141">
        <v>0.18849387815820168</v>
      </c>
      <c r="D7" s="141">
        <v>0.18849387815820168</v>
      </c>
      <c r="E7" s="141">
        <v>0.15858917761373378</v>
      </c>
    </row>
    <row r="8" spans="1:6" x14ac:dyDescent="0.25">
      <c r="A8" s="140">
        <v>2012</v>
      </c>
      <c r="B8" s="142"/>
      <c r="C8" s="143"/>
      <c r="D8" s="143"/>
      <c r="E8" s="143"/>
    </row>
    <row r="9" spans="1:6" ht="15.75" customHeight="1" x14ac:dyDescent="0.25">
      <c r="A9" s="140">
        <v>2013</v>
      </c>
      <c r="B9" s="142"/>
      <c r="C9" s="142"/>
      <c r="D9" s="143"/>
      <c r="E9" s="143"/>
      <c r="F9" s="128"/>
    </row>
    <row r="10" spans="1:6" x14ac:dyDescent="0.25">
      <c r="A10" s="140">
        <v>2014</v>
      </c>
      <c r="B10" s="142"/>
      <c r="C10" s="142"/>
      <c r="D10" s="142"/>
      <c r="E10" s="143">
        <v>0</v>
      </c>
    </row>
    <row r="11" spans="1:6" x14ac:dyDescent="0.25">
      <c r="A11" s="144" t="s">
        <v>61</v>
      </c>
      <c r="B11" s="144"/>
      <c r="C11" s="144"/>
      <c r="D11" s="144"/>
      <c r="E11" s="145">
        <f>SUM(E7:E10)</f>
        <v>0.15858917761373378</v>
      </c>
    </row>
    <row r="12" spans="1:6" x14ac:dyDescent="0.25">
      <c r="A12" s="144" t="s">
        <v>62</v>
      </c>
      <c r="B12" s="144"/>
      <c r="C12" s="144"/>
      <c r="D12" s="144"/>
      <c r="E12" s="140">
        <v>3.14</v>
      </c>
      <c r="F12" s="128"/>
    </row>
    <row r="13" spans="1:6" x14ac:dyDescent="0.25">
      <c r="A13" s="144" t="s">
        <v>63</v>
      </c>
      <c r="B13" s="144"/>
      <c r="C13" s="144"/>
      <c r="D13" s="144"/>
      <c r="E13" s="146">
        <f>E11/E12</f>
        <v>5.0506107520297383E-2</v>
      </c>
    </row>
    <row r="14" spans="1:6" x14ac:dyDescent="0.25">
      <c r="A14" s="144" t="s">
        <v>64</v>
      </c>
      <c r="B14" s="144"/>
      <c r="C14" s="144"/>
      <c r="D14" s="144"/>
      <c r="E14" s="147" t="s">
        <v>65</v>
      </c>
    </row>
    <row r="15" spans="1:6" x14ac:dyDescent="0.25">
      <c r="A15" s="148" t="s">
        <v>66</v>
      </c>
      <c r="B15" s="149"/>
      <c r="C15" s="149"/>
      <c r="D15" s="149"/>
      <c r="E15" s="149"/>
    </row>
    <row r="16" spans="1:6" x14ac:dyDescent="0.25">
      <c r="A16" s="128"/>
      <c r="B16" s="128"/>
    </row>
    <row r="17" spans="1:6" ht="15.75" x14ac:dyDescent="0.25">
      <c r="A17" s="133" t="s">
        <v>67</v>
      </c>
      <c r="B17" s="133"/>
      <c r="C17" s="133"/>
      <c r="D17" s="133"/>
      <c r="E17" s="133"/>
      <c r="F17" s="133"/>
    </row>
    <row r="18" spans="1:6" x14ac:dyDescent="0.25">
      <c r="A18"/>
    </row>
    <row r="19" spans="1:6" x14ac:dyDescent="0.25">
      <c r="A19" s="135" t="s">
        <v>58</v>
      </c>
      <c r="B19" s="136" t="s">
        <v>59</v>
      </c>
      <c r="C19" s="136"/>
      <c r="D19" s="136"/>
      <c r="E19" s="136"/>
      <c r="F19" s="139" t="s">
        <v>68</v>
      </c>
    </row>
    <row r="20" spans="1:6" x14ac:dyDescent="0.25">
      <c r="A20" s="150"/>
      <c r="B20" s="139">
        <v>2011</v>
      </c>
      <c r="C20" s="139">
        <v>2012</v>
      </c>
      <c r="D20" s="139">
        <v>2013</v>
      </c>
      <c r="E20" s="139">
        <v>2014</v>
      </c>
      <c r="F20" s="139" t="s">
        <v>69</v>
      </c>
    </row>
    <row r="21" spans="1:6" x14ac:dyDescent="0.25">
      <c r="A21" s="140" t="s">
        <v>60</v>
      </c>
      <c r="B21" s="141">
        <v>0.82037359939830445</v>
      </c>
      <c r="C21" s="141">
        <v>0.81892256539830444</v>
      </c>
      <c r="D21" s="141">
        <v>0.81892256539830444</v>
      </c>
      <c r="E21" s="141">
        <v>0.73623664038134873</v>
      </c>
      <c r="F21" s="141">
        <f>SUM(B21:E21)</f>
        <v>3.1944553705762622</v>
      </c>
    </row>
    <row r="22" spans="1:6" x14ac:dyDescent="0.25">
      <c r="A22" s="140">
        <v>2012</v>
      </c>
      <c r="B22" s="142"/>
      <c r="C22" s="143"/>
      <c r="D22" s="143"/>
      <c r="E22" s="143"/>
      <c r="F22" s="143"/>
    </row>
    <row r="23" spans="1:6" x14ac:dyDescent="0.25">
      <c r="A23" s="140">
        <v>2013</v>
      </c>
      <c r="B23" s="142" t="s">
        <v>70</v>
      </c>
      <c r="C23" s="142"/>
      <c r="D23" s="143"/>
      <c r="E23" s="143"/>
      <c r="F23" s="143"/>
    </row>
    <row r="24" spans="1:6" x14ac:dyDescent="0.25">
      <c r="A24" s="140">
        <v>2014</v>
      </c>
      <c r="B24" s="142"/>
      <c r="C24" s="142"/>
      <c r="D24" s="142"/>
      <c r="E24" s="143"/>
      <c r="F24" s="143"/>
    </row>
    <row r="25" spans="1:6" x14ac:dyDescent="0.25">
      <c r="A25" s="144" t="s">
        <v>71</v>
      </c>
      <c r="B25" s="144"/>
      <c r="C25" s="144"/>
      <c r="D25" s="144"/>
      <c r="E25" s="144"/>
      <c r="F25" s="145">
        <f>SUM(F21:F24)</f>
        <v>3.1944553705762622</v>
      </c>
    </row>
    <row r="26" spans="1:6" x14ac:dyDescent="0.25">
      <c r="A26" s="144" t="s">
        <v>72</v>
      </c>
      <c r="B26" s="144"/>
      <c r="C26" s="144"/>
      <c r="D26" s="144"/>
      <c r="E26" s="144"/>
      <c r="F26" s="140">
        <v>14.97</v>
      </c>
    </row>
    <row r="27" spans="1:6" x14ac:dyDescent="0.25">
      <c r="A27" s="144" t="s">
        <v>73</v>
      </c>
      <c r="B27" s="144"/>
      <c r="C27" s="144"/>
      <c r="D27" s="144"/>
      <c r="E27" s="144"/>
      <c r="F27" s="146">
        <f>F25/F26</f>
        <v>0.21339047231638356</v>
      </c>
    </row>
    <row r="28" spans="1:6" x14ac:dyDescent="0.25">
      <c r="A28" s="144" t="s">
        <v>64</v>
      </c>
      <c r="B28" s="144"/>
      <c r="C28" s="144"/>
      <c r="D28" s="144"/>
      <c r="E28" s="144"/>
      <c r="F28" s="147" t="s">
        <v>65</v>
      </c>
    </row>
    <row r="29" spans="1:6" x14ac:dyDescent="0.25">
      <c r="A29" s="148" t="s">
        <v>66</v>
      </c>
      <c r="B29" s="149"/>
      <c r="C29" s="149"/>
      <c r="D29" s="149"/>
      <c r="E29" s="149"/>
      <c r="F29" s="149"/>
    </row>
    <row r="30" spans="1:6" x14ac:dyDescent="0.25">
      <c r="A30" s="128"/>
      <c r="B30" s="128"/>
    </row>
    <row r="31" spans="1:6" x14ac:dyDescent="0.25">
      <c r="A31" s="128"/>
      <c r="B31" s="128"/>
    </row>
    <row r="32" spans="1:6" x14ac:dyDescent="0.25">
      <c r="A32" s="128"/>
      <c r="B32" s="128"/>
    </row>
    <row r="33" spans="1:6" x14ac:dyDescent="0.25">
      <c r="A33" s="128"/>
      <c r="B33" s="128"/>
      <c r="C33" s="128"/>
      <c r="D33" s="128"/>
      <c r="E33" s="128"/>
      <c r="F33" s="128"/>
    </row>
    <row r="34" spans="1:6" x14ac:dyDescent="0.25">
      <c r="A34" s="128"/>
      <c r="B34" s="128"/>
      <c r="C34" s="128"/>
      <c r="D34" s="128"/>
      <c r="E34" s="128"/>
      <c r="F34" s="128"/>
    </row>
    <row r="35" spans="1:6" x14ac:dyDescent="0.25">
      <c r="A35"/>
    </row>
    <row r="36" spans="1:6" x14ac:dyDescent="0.25">
      <c r="A36" s="128"/>
      <c r="B36" s="128"/>
      <c r="C36" s="128"/>
      <c r="D36" s="128"/>
      <c r="E36" s="128"/>
      <c r="F36" s="128"/>
    </row>
    <row r="37" spans="1:6" x14ac:dyDescent="0.25">
      <c r="A37" s="128"/>
      <c r="B37" s="128"/>
      <c r="C37" s="128"/>
      <c r="D37" s="128"/>
      <c r="E37" s="128"/>
      <c r="F37" s="128"/>
    </row>
    <row r="38" spans="1:6" x14ac:dyDescent="0.25">
      <c r="A38" s="128"/>
      <c r="B38" s="128"/>
      <c r="C38" s="128"/>
      <c r="D38" s="128"/>
      <c r="E38" s="128"/>
      <c r="F38" s="128"/>
    </row>
    <row r="39" spans="1:6" x14ac:dyDescent="0.25">
      <c r="A39"/>
    </row>
    <row r="40" spans="1:6" x14ac:dyDescent="0.25">
      <c r="A40"/>
    </row>
    <row r="41" spans="1:6" x14ac:dyDescent="0.25">
      <c r="A41"/>
    </row>
    <row r="42" spans="1:6" x14ac:dyDescent="0.25">
      <c r="A42"/>
    </row>
    <row r="43" spans="1:6" x14ac:dyDescent="0.25">
      <c r="A43"/>
    </row>
    <row r="44" spans="1:6" x14ac:dyDescent="0.25">
      <c r="A44"/>
    </row>
  </sheetData>
  <mergeCells count="16">
    <mergeCell ref="A25:E25"/>
    <mergeCell ref="A26:E26"/>
    <mergeCell ref="A27:E27"/>
    <mergeCell ref="A28:E28"/>
    <mergeCell ref="A12:D12"/>
    <mergeCell ref="A13:D13"/>
    <mergeCell ref="A14:D14"/>
    <mergeCell ref="A17:F17"/>
    <mergeCell ref="A19:A20"/>
    <mergeCell ref="B19:E19"/>
    <mergeCell ref="A1:F1"/>
    <mergeCell ref="A2:F2"/>
    <mergeCell ref="A3:F3"/>
    <mergeCell ref="A5:A6"/>
    <mergeCell ref="B5:E5"/>
    <mergeCell ref="A11:D11"/>
  </mergeCells>
  <pageMargins left="0.70866141732283472" right="0.70866141732283472" top="0.74803149606299213" bottom="0.74803149606299213" header="0.31496062992125984" footer="0.31496062992125984"/>
  <pageSetup orientation="landscape" r:id="rId1"/>
  <headerFooter>
    <oddFooter>&amp;L&amp;P&amp;CFINAL 2011 Results&amp;RAugust 31,2012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2.5.2 Results - LDC</vt:lpstr>
      <vt:lpstr>3.1.1 Summary - LDC</vt:lpstr>
    </vt:vector>
  </TitlesOfParts>
  <Company>PowerStream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elena.yampolsky</dc:creator>
  <cp:lastModifiedBy>elena.yampolsky</cp:lastModifiedBy>
  <cp:lastPrinted>2013-05-22T18:05:18Z</cp:lastPrinted>
  <dcterms:created xsi:type="dcterms:W3CDTF">2013-05-22T17:59:57Z</dcterms:created>
  <dcterms:modified xsi:type="dcterms:W3CDTF">2013-05-22T18:05:32Z</dcterms:modified>
</cp:coreProperties>
</file>