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315" windowHeight="7425"/>
  </bookViews>
  <sheets>
    <sheet name="Cost Summary" sheetId="1" r:id="rId1"/>
  </sheets>
  <definedNames>
    <definedName name="_xlnm.Print_Area" localSheetId="0">'Cost Summary'!$B$3:$F$42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E33" i="1"/>
  <c r="D33"/>
  <c r="F32"/>
  <c r="F31"/>
  <c r="F30"/>
  <c r="F29"/>
  <c r="F33" s="1"/>
  <c r="E25"/>
  <c r="E40" s="1"/>
  <c r="D25"/>
  <c r="D40" s="1"/>
  <c r="E23"/>
  <c r="E38" s="1"/>
  <c r="D23"/>
  <c r="D38" s="1"/>
  <c r="E22"/>
  <c r="E37" s="1"/>
  <c r="D22"/>
  <c r="F22" s="1"/>
  <c r="E21"/>
  <c r="E36" s="1"/>
  <c r="E39" s="1"/>
  <c r="E41" s="1"/>
  <c r="D21"/>
  <c r="D36" s="1"/>
  <c r="F17"/>
  <c r="E16"/>
  <c r="E18" s="1"/>
  <c r="D16"/>
  <c r="D18" s="1"/>
  <c r="F15"/>
  <c r="F14"/>
  <c r="F13"/>
  <c r="F10"/>
  <c r="E9"/>
  <c r="E11" s="1"/>
  <c r="D9"/>
  <c r="D11" s="1"/>
  <c r="F8"/>
  <c r="F7"/>
  <c r="F6"/>
  <c r="F9" l="1"/>
  <c r="F11" s="1"/>
  <c r="F16"/>
  <c r="F18" s="1"/>
  <c r="F36"/>
  <c r="F38"/>
  <c r="F40"/>
  <c r="F21"/>
  <c r="F24" s="1"/>
  <c r="F26" s="1"/>
  <c r="F23"/>
  <c r="E24"/>
  <c r="E26" s="1"/>
  <c r="F25"/>
  <c r="D37"/>
  <c r="F37" s="1"/>
  <c r="D24"/>
  <c r="D26" s="1"/>
  <c r="D39" l="1"/>
  <c r="D41" s="1"/>
  <c r="F39"/>
  <c r="F41" s="1"/>
</calcChain>
</file>

<file path=xl/sharedStrings.xml><?xml version="1.0" encoding="utf-8"?>
<sst xmlns="http://schemas.openxmlformats.org/spreadsheetml/2006/main" count="32" uniqueCount="14">
  <si>
    <t>TREATMENT OF STRANDED METER ASSETS</t>
  </si>
  <si>
    <t>Residential</t>
  </si>
  <si>
    <t>GS</t>
  </si>
  <si>
    <t>Total</t>
  </si>
  <si>
    <t>Stranded Meters transferred from Account 1860 to Account 1555:</t>
  </si>
  <si>
    <t>Cost</t>
  </si>
  <si>
    <t>Accumulated Amortization</t>
  </si>
  <si>
    <t>Contributed Capital</t>
  </si>
  <si>
    <t>Net Asset</t>
  </si>
  <si>
    <t>Proceeds on Disposition</t>
  </si>
  <si>
    <t>Residual Net Book Value</t>
  </si>
  <si>
    <t>Stranded Meter Balance Account 1555 as reported at December 31, 2012:</t>
  </si>
  <si>
    <t>Add Amortization not recorded after transfer to Account 1555:</t>
  </si>
  <si>
    <t>Revised Stranded Meter Balance Account 1555 at December 31, 2012: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</si>
</sst>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0" fontId="2" fillId="0" borderId="0" xfId="0" applyFont="1" applyBorder="1"/>
    <xf numFmtId="164" fontId="2" fillId="0" borderId="3" xfId="1" applyNumberFormat="1" applyFont="1" applyBorder="1"/>
    <xf numFmtId="164" fontId="0" fillId="0" borderId="2" xfId="0" applyNumberForma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41"/>
  <sheetViews>
    <sheetView tabSelected="1" workbookViewId="0">
      <selection activeCell="E23" sqref="E23"/>
    </sheetView>
  </sheetViews>
  <sheetFormatPr defaultRowHeight="15"/>
  <cols>
    <col min="2" max="2" width="15.7109375" customWidth="1"/>
    <col min="3" max="3" width="25.7109375" customWidth="1"/>
    <col min="4" max="6" width="15.7109375" customWidth="1"/>
  </cols>
  <sheetData>
    <row r="3" spans="2:6">
      <c r="B3" s="1" t="s">
        <v>0</v>
      </c>
      <c r="C3" s="2"/>
      <c r="D3" s="3" t="s">
        <v>1</v>
      </c>
      <c r="E3" s="3" t="s">
        <v>2</v>
      </c>
      <c r="F3" s="3" t="s">
        <v>3</v>
      </c>
    </row>
    <row r="5" spans="2:6">
      <c r="B5" s="4" t="s">
        <v>4</v>
      </c>
      <c r="D5" s="5"/>
      <c r="E5" s="5"/>
      <c r="F5" s="5"/>
    </row>
    <row r="6" spans="2:6">
      <c r="B6" s="6">
        <v>2009</v>
      </c>
      <c r="C6" t="s">
        <v>5</v>
      </c>
      <c r="D6" s="7">
        <v>1562477</v>
      </c>
      <c r="E6" s="7">
        <v>117364</v>
      </c>
      <c r="F6" s="7">
        <f>SUM(D6:E6)</f>
        <v>1679841</v>
      </c>
    </row>
    <row r="7" spans="2:6">
      <c r="C7" t="s">
        <v>6</v>
      </c>
      <c r="D7" s="7">
        <v>-692352</v>
      </c>
      <c r="E7" s="7">
        <v>-45397</v>
      </c>
      <c r="F7" s="7">
        <f t="shared" ref="F7:F10" si="0">SUM(D7:E7)</f>
        <v>-737749</v>
      </c>
    </row>
    <row r="8" spans="2:6">
      <c r="C8" t="s">
        <v>7</v>
      </c>
      <c r="D8" s="8">
        <v>0</v>
      </c>
      <c r="E8" s="8">
        <v>0</v>
      </c>
      <c r="F8" s="8">
        <f t="shared" si="0"/>
        <v>0</v>
      </c>
    </row>
    <row r="9" spans="2:6">
      <c r="C9" t="s">
        <v>8</v>
      </c>
      <c r="D9" s="7">
        <f>SUM(D6:D8)</f>
        <v>870125</v>
      </c>
      <c r="E9" s="7">
        <f t="shared" ref="E9:F9" si="1">SUM(E6:E8)</f>
        <v>71967</v>
      </c>
      <c r="F9" s="7">
        <f t="shared" si="1"/>
        <v>942092</v>
      </c>
    </row>
    <row r="10" spans="2:6">
      <c r="C10" t="s">
        <v>9</v>
      </c>
      <c r="D10" s="7">
        <v>-5089</v>
      </c>
      <c r="E10" s="7">
        <v>0</v>
      </c>
      <c r="F10" s="7">
        <f t="shared" si="0"/>
        <v>-5089</v>
      </c>
    </row>
    <row r="11" spans="2:6">
      <c r="C11" t="s">
        <v>10</v>
      </c>
      <c r="D11" s="9">
        <f>SUM(D9:D10)</f>
        <v>865036</v>
      </c>
      <c r="E11" s="9">
        <f t="shared" ref="E11:F11" si="2">SUM(E9:E10)</f>
        <v>71967</v>
      </c>
      <c r="F11" s="9">
        <f t="shared" si="2"/>
        <v>937003</v>
      </c>
    </row>
    <row r="13" spans="2:6">
      <c r="B13" s="6">
        <v>2010</v>
      </c>
      <c r="C13" t="s">
        <v>5</v>
      </c>
      <c r="D13" s="7">
        <v>0</v>
      </c>
      <c r="E13" s="7">
        <v>1380993</v>
      </c>
      <c r="F13" s="7">
        <f>SUM(D13:E13)</f>
        <v>1380993</v>
      </c>
    </row>
    <row r="14" spans="2:6">
      <c r="C14" t="s">
        <v>6</v>
      </c>
      <c r="D14" s="7">
        <v>0</v>
      </c>
      <c r="E14" s="7">
        <v>-273974</v>
      </c>
      <c r="F14" s="7">
        <f t="shared" ref="F14:F15" si="3">SUM(D14:E14)</f>
        <v>-273974</v>
      </c>
    </row>
    <row r="15" spans="2:6">
      <c r="C15" t="s">
        <v>7</v>
      </c>
      <c r="D15" s="8">
        <v>0</v>
      </c>
      <c r="E15" s="8">
        <v>-42633</v>
      </c>
      <c r="F15" s="8">
        <f t="shared" si="3"/>
        <v>-42633</v>
      </c>
    </row>
    <row r="16" spans="2:6">
      <c r="C16" t="s">
        <v>8</v>
      </c>
      <c r="D16" s="7">
        <f>SUM(D13:D15)</f>
        <v>0</v>
      </c>
      <c r="E16" s="7">
        <f t="shared" ref="E16:F16" si="4">SUM(E13:E15)</f>
        <v>1064386</v>
      </c>
      <c r="F16" s="7">
        <f t="shared" si="4"/>
        <v>1064386</v>
      </c>
    </row>
    <row r="17" spans="2:6">
      <c r="C17" t="s">
        <v>9</v>
      </c>
      <c r="D17" s="7">
        <v>0</v>
      </c>
      <c r="E17" s="7">
        <v>-846</v>
      </c>
      <c r="F17" s="7">
        <f t="shared" ref="F17" si="5">SUM(D17:E17)</f>
        <v>-846</v>
      </c>
    </row>
    <row r="18" spans="2:6">
      <c r="C18" t="s">
        <v>10</v>
      </c>
      <c r="D18" s="9">
        <f>SUM(D16:D17)</f>
        <v>0</v>
      </c>
      <c r="E18" s="9">
        <f t="shared" ref="E18:F18" si="6">SUM(E16:E17)</f>
        <v>1063540</v>
      </c>
      <c r="F18" s="9">
        <f t="shared" si="6"/>
        <v>1063540</v>
      </c>
    </row>
    <row r="20" spans="2:6">
      <c r="B20" s="4" t="s">
        <v>11</v>
      </c>
    </row>
    <row r="21" spans="2:6">
      <c r="C21" t="s">
        <v>5</v>
      </c>
      <c r="D21" s="7">
        <f>D6+D13</f>
        <v>1562477</v>
      </c>
      <c r="E21" s="7">
        <f>E6+E13</f>
        <v>1498357</v>
      </c>
      <c r="F21" s="7">
        <f>SUM(D21:E21)</f>
        <v>3060834</v>
      </c>
    </row>
    <row r="22" spans="2:6">
      <c r="C22" t="s">
        <v>6</v>
      </c>
      <c r="D22" s="7">
        <f t="shared" ref="D22:E23" si="7">D7+D14</f>
        <v>-692352</v>
      </c>
      <c r="E22" s="7">
        <f t="shared" si="7"/>
        <v>-319371</v>
      </c>
      <c r="F22" s="7">
        <f t="shared" ref="F22:F23" si="8">SUM(D22:E22)</f>
        <v>-1011723</v>
      </c>
    </row>
    <row r="23" spans="2:6">
      <c r="C23" t="s">
        <v>7</v>
      </c>
      <c r="D23" s="8">
        <f t="shared" si="7"/>
        <v>0</v>
      </c>
      <c r="E23" s="8">
        <f t="shared" si="7"/>
        <v>-42633</v>
      </c>
      <c r="F23" s="8">
        <f t="shared" si="8"/>
        <v>-42633</v>
      </c>
    </row>
    <row r="24" spans="2:6">
      <c r="C24" t="s">
        <v>8</v>
      </c>
      <c r="D24" s="7">
        <f>SUM(D21:D23)</f>
        <v>870125</v>
      </c>
      <c r="E24" s="7">
        <f t="shared" ref="E24:F24" si="9">SUM(E21:E23)</f>
        <v>1136353</v>
      </c>
      <c r="F24" s="7">
        <f t="shared" si="9"/>
        <v>2006478</v>
      </c>
    </row>
    <row r="25" spans="2:6">
      <c r="C25" t="s">
        <v>9</v>
      </c>
      <c r="D25" s="7">
        <f>D10+D17</f>
        <v>-5089</v>
      </c>
      <c r="E25" s="7">
        <f>E10+E17</f>
        <v>-846</v>
      </c>
      <c r="F25" s="7">
        <f t="shared" ref="F25" si="10">SUM(D25:E25)</f>
        <v>-5935</v>
      </c>
    </row>
    <row r="26" spans="2:6" ht="15.75" thickBot="1">
      <c r="C26" s="10" t="s">
        <v>10</v>
      </c>
      <c r="D26" s="11">
        <f>SUM(D24:D25)</f>
        <v>865036</v>
      </c>
      <c r="E26" s="11">
        <f t="shared" ref="E26:F26" si="11">SUM(E24:E25)</f>
        <v>1135507</v>
      </c>
      <c r="F26" s="11">
        <f t="shared" si="11"/>
        <v>2000543</v>
      </c>
    </row>
    <row r="28" spans="2:6">
      <c r="B28" s="4" t="s">
        <v>12</v>
      </c>
    </row>
    <row r="29" spans="2:6">
      <c r="B29" s="6">
        <v>2009</v>
      </c>
      <c r="D29" s="7">
        <v>-80995</v>
      </c>
      <c r="E29" s="7">
        <v>-35407</v>
      </c>
      <c r="F29" s="7">
        <f t="shared" ref="F29:F32" si="12">SUM(D29:E29)</f>
        <v>-116402</v>
      </c>
    </row>
    <row r="30" spans="2:6">
      <c r="B30" s="6">
        <v>2010</v>
      </c>
      <c r="D30" s="7">
        <v>-80995</v>
      </c>
      <c r="E30" s="7">
        <v>-76331</v>
      </c>
      <c r="F30" s="7">
        <f t="shared" si="12"/>
        <v>-157326</v>
      </c>
    </row>
    <row r="31" spans="2:6">
      <c r="B31" s="6">
        <v>2011</v>
      </c>
      <c r="D31" s="7">
        <v>-80995</v>
      </c>
      <c r="E31" s="7">
        <v>-76331</v>
      </c>
      <c r="F31" s="7">
        <f t="shared" si="12"/>
        <v>-157326</v>
      </c>
    </row>
    <row r="32" spans="2:6">
      <c r="B32" s="6">
        <v>2012</v>
      </c>
      <c r="D32" s="7">
        <v>-80995</v>
      </c>
      <c r="E32" s="7">
        <v>-76331</v>
      </c>
      <c r="F32" s="7">
        <f t="shared" si="12"/>
        <v>-157326</v>
      </c>
    </row>
    <row r="33" spans="2:6">
      <c r="D33" s="12">
        <f>SUM(D29:D32)</f>
        <v>-323980</v>
      </c>
      <c r="E33" s="12">
        <f t="shared" ref="E33:F33" si="13">SUM(E29:E32)</f>
        <v>-264400</v>
      </c>
      <c r="F33" s="12">
        <f t="shared" si="13"/>
        <v>-588380</v>
      </c>
    </row>
    <row r="35" spans="2:6">
      <c r="B35" s="4" t="s">
        <v>13</v>
      </c>
    </row>
    <row r="36" spans="2:6">
      <c r="C36" t="s">
        <v>5</v>
      </c>
      <c r="D36" s="7">
        <f>D21</f>
        <v>1562477</v>
      </c>
      <c r="E36" s="7">
        <f>E21</f>
        <v>1498357</v>
      </c>
      <c r="F36" s="7">
        <f>SUM(D36:E36)</f>
        <v>3060834</v>
      </c>
    </row>
    <row r="37" spans="2:6">
      <c r="C37" t="s">
        <v>6</v>
      </c>
      <c r="D37" s="7">
        <f>D22+D33</f>
        <v>-1016332</v>
      </c>
      <c r="E37" s="7">
        <f>E22+E33</f>
        <v>-583771</v>
      </c>
      <c r="F37" s="7">
        <f t="shared" ref="F37:F38" si="14">SUM(D37:E37)</f>
        <v>-1600103</v>
      </c>
    </row>
    <row r="38" spans="2:6">
      <c r="C38" t="s">
        <v>7</v>
      </c>
      <c r="D38" s="8">
        <f>D23</f>
        <v>0</v>
      </c>
      <c r="E38" s="8">
        <f>E23</f>
        <v>-42633</v>
      </c>
      <c r="F38" s="8">
        <f t="shared" si="14"/>
        <v>-42633</v>
      </c>
    </row>
    <row r="39" spans="2:6">
      <c r="C39" t="s">
        <v>8</v>
      </c>
      <c r="D39" s="7">
        <f>SUM(D36:D38)</f>
        <v>546145</v>
      </c>
      <c r="E39" s="7">
        <f>SUM(E36:E38)</f>
        <v>871953</v>
      </c>
      <c r="F39" s="7">
        <f t="shared" ref="F39" si="15">SUM(F36:F38)</f>
        <v>1418098</v>
      </c>
    </row>
    <row r="40" spans="2:6">
      <c r="C40" t="s">
        <v>9</v>
      </c>
      <c r="D40" s="7">
        <f>D25</f>
        <v>-5089</v>
      </c>
      <c r="E40" s="7">
        <f>E25</f>
        <v>-846</v>
      </c>
      <c r="F40" s="7">
        <f t="shared" ref="F40" si="16">SUM(D40:E40)</f>
        <v>-5935</v>
      </c>
    </row>
    <row r="41" spans="2:6" ht="15.75" thickBot="1">
      <c r="C41" s="10" t="s">
        <v>10</v>
      </c>
      <c r="D41" s="11">
        <f>SUM(D39:D40)</f>
        <v>541056</v>
      </c>
      <c r="E41" s="11">
        <f>SUM(E39:E40)</f>
        <v>871107</v>
      </c>
      <c r="F41" s="11">
        <f t="shared" ref="F41" si="17">SUM(F39:F40)</f>
        <v>1412163</v>
      </c>
    </row>
  </sheetData>
  <pageMargins left="0.7" right="0.7" top="0.75" bottom="0.75" header="0.3" footer="0.3"/>
  <pageSetup orientation="portrait" r:id="rId1"/>
  <headerFooter>
    <oddFooter>&amp;L&amp;Z&amp;F</oddFooter>
  </headerFooter>
  <ignoredErrors>
    <ignoredError sqref="D37:F39 F9 F16 D24:F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Summary</vt:lpstr>
      <vt:lpstr>'Cost Summary'!Print_Area</vt:lpstr>
    </vt:vector>
  </TitlesOfParts>
  <Company>Peterborough Utilities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</dc:creator>
  <cp:lastModifiedBy>CAL</cp:lastModifiedBy>
  <cp:lastPrinted>2013-05-21T13:15:02Z</cp:lastPrinted>
  <dcterms:created xsi:type="dcterms:W3CDTF">2013-05-21T13:13:21Z</dcterms:created>
  <dcterms:modified xsi:type="dcterms:W3CDTF">2013-05-21T13:18:23Z</dcterms:modified>
</cp:coreProperties>
</file>