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975" windowHeight="7020" activeTab="1"/>
  </bookViews>
  <sheets>
    <sheet name="OM&amp;A" sheetId="2" r:id="rId1"/>
    <sheet name="Capital" sheetId="3" r:id="rId2"/>
  </sheets>
  <calcPr calcId="145621"/>
</workbook>
</file>

<file path=xl/calcChain.xml><?xml version="1.0" encoding="utf-8"?>
<calcChain xmlns="http://schemas.openxmlformats.org/spreadsheetml/2006/main">
  <c r="I38" i="3" l="1"/>
  <c r="G30" i="3" l="1"/>
  <c r="H28" i="3"/>
  <c r="G27" i="3"/>
  <c r="G28" i="3" s="1"/>
  <c r="H27" i="3"/>
  <c r="I27" i="3"/>
  <c r="I28" i="3" s="1"/>
  <c r="I39" i="3" l="1"/>
  <c r="H39" i="3"/>
  <c r="G39" i="3"/>
  <c r="I33" i="3"/>
  <c r="H33" i="3"/>
  <c r="G33" i="3"/>
  <c r="I30" i="3"/>
  <c r="H30" i="3"/>
  <c r="G34" i="3"/>
  <c r="H16" i="3"/>
  <c r="I16" i="3"/>
  <c r="G16" i="3"/>
  <c r="I34" i="3" l="1"/>
  <c r="H34" i="3"/>
  <c r="H34" i="2"/>
  <c r="H33" i="2"/>
  <c r="H32" i="2"/>
  <c r="I32" i="2"/>
  <c r="I33" i="2"/>
  <c r="I34" i="2"/>
  <c r="G34" i="2"/>
  <c r="G33" i="2"/>
  <c r="G32" i="2"/>
  <c r="H8" i="3"/>
  <c r="I8" i="3"/>
  <c r="H35" i="2" l="1"/>
  <c r="H38" i="2" s="1"/>
  <c r="I35" i="2"/>
  <c r="I38" i="2" s="1"/>
  <c r="H24" i="2"/>
  <c r="H28" i="2" s="1"/>
  <c r="I24" i="2"/>
  <c r="I28" i="2" s="1"/>
  <c r="H11" i="2"/>
  <c r="H14" i="2" s="1"/>
  <c r="I11" i="2"/>
  <c r="I14" i="2" s="1"/>
  <c r="M13" i="2"/>
  <c r="M11" i="2"/>
  <c r="L13" i="2"/>
  <c r="L11" i="2"/>
  <c r="L14" i="2" s="1"/>
  <c r="M14" i="2" l="1"/>
  <c r="G35" i="2"/>
  <c r="G38" i="2" s="1"/>
  <c r="K13" i="2"/>
  <c r="K11" i="2"/>
  <c r="K14" i="2" l="1"/>
  <c r="G8" i="3" l="1"/>
  <c r="G24" i="2"/>
  <c r="G28" i="2" s="1"/>
  <c r="G11" i="2"/>
  <c r="G14" i="2" s="1"/>
</calcChain>
</file>

<file path=xl/sharedStrings.xml><?xml version="1.0" encoding="utf-8"?>
<sst xmlns="http://schemas.openxmlformats.org/spreadsheetml/2006/main" count="103" uniqueCount="65">
  <si>
    <t>OEB RRR Filing 2.1.7</t>
  </si>
  <si>
    <t>Total</t>
  </si>
  <si>
    <t>PEG File 'Non-Capital RRR Data'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</si>
  <si>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</si>
  <si>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</si>
  <si>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</si>
  <si>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</si>
  <si>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</si>
  <si>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</si>
  <si>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</si>
  <si>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</si>
  <si>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r>
      <rPr>
        <b/>
        <sz val="12"/>
        <color theme="1"/>
        <rFont val="Arial"/>
        <family val="2"/>
      </rPr>
      <t>PEG File</t>
    </r>
    <r>
      <rPr>
        <sz val="12"/>
        <color theme="1"/>
        <rFont val="Arial"/>
        <family val="2"/>
      </rPr>
      <t xml:space="preserve"> ' 'TFP and BM Database Calculation 2' (included as part the </t>
    </r>
  </si>
  <si>
    <r>
      <rPr>
        <b/>
        <sz val="12"/>
        <color theme="1"/>
        <rFont val="Arial"/>
        <family val="2"/>
      </rPr>
      <t>PEG File</t>
    </r>
    <r>
      <rPr>
        <sz val="12"/>
        <color theme="1"/>
        <rFont val="Arial"/>
        <family val="2"/>
      </rPr>
      <t xml:space="preserve"> TFP and BM Database Calculation 2' (included as part the Working </t>
    </r>
  </si>
  <si>
    <t>USoA Accounts 1805 - 1990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</si>
  <si>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</si>
  <si>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</si>
  <si>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</si>
  <si>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</si>
  <si>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</si>
  <si>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</si>
  <si>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</si>
  <si>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</si>
  <si>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r>
      <t xml:space="preserve">USoA Accounts 5005 - 5055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</si>
  <si>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</si>
  <si>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</si>
  <si>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</si>
  <si>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5640 - 5655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5665 - 5680</t>
    </r>
  </si>
  <si>
    <t>Insurance Expense (Row 96)</t>
  </si>
  <si>
    <t>Advertising Expenses (Row 98)</t>
  </si>
  <si>
    <r>
      <t xml:space="preserve">USoA Accounts 5635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</si>
  <si>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5660</t>
    </r>
  </si>
  <si>
    <r>
      <t xml:space="preserve">     Papers – Part II), </t>
    </r>
    <r>
      <rPr>
        <b/>
        <sz val="12"/>
        <color theme="1"/>
        <rFont val="Arial"/>
        <family val="2"/>
      </rPr>
      <t>Tab</t>
    </r>
    <r>
      <rPr>
        <sz val="12"/>
        <color theme="1"/>
        <rFont val="Arial"/>
        <family val="2"/>
      </rPr>
      <t xml:space="preserve"> '</t>
    </r>
    <r>
      <rPr>
        <b/>
        <sz val="12"/>
        <color theme="1"/>
        <rFont val="Arial"/>
        <family val="2"/>
      </rPr>
      <t>Aggregate HV Charges</t>
    </r>
    <r>
      <rPr>
        <sz val="12"/>
        <color theme="1"/>
        <rFont val="Arial"/>
        <family val="2"/>
      </rPr>
      <t xml:space="preserve">', </t>
    </r>
    <r>
      <rPr>
        <b/>
        <sz val="12"/>
        <color theme="1"/>
        <rFont val="Arial"/>
        <family val="2"/>
      </rPr>
      <t>Column C</t>
    </r>
    <r>
      <rPr>
        <sz val="12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</si>
  <si>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2"/>
        <color theme="1"/>
        <rFont val="Arial"/>
        <family val="2"/>
      </rPr>
      <t>Tab</t>
    </r>
    <r>
      <rPr>
        <sz val="12"/>
        <color theme="1"/>
        <rFont val="Arial"/>
        <family val="2"/>
      </rPr>
      <t xml:space="preserve"> '</t>
    </r>
    <r>
      <rPr>
        <b/>
        <sz val="12"/>
        <color theme="1"/>
        <rFont val="Arial"/>
        <family val="2"/>
      </rPr>
      <t>OM&amp;A Calculation</t>
    </r>
    <r>
      <rPr>
        <sz val="12"/>
        <color theme="1"/>
        <rFont val="Arial"/>
        <family val="2"/>
      </rPr>
      <t xml:space="preserve">', </t>
    </r>
    <r>
      <rPr>
        <b/>
        <sz val="12"/>
        <color theme="1"/>
        <rFont val="Arial"/>
        <family val="2"/>
      </rPr>
      <t>Column I</t>
    </r>
    <r>
      <rPr>
        <sz val="12"/>
        <color theme="1"/>
        <rFont val="Arial"/>
        <family val="2"/>
      </rPr>
      <t xml:space="preserve"> HV Charges</t>
    </r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</si>
  <si>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</si>
  <si>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</si>
  <si>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</si>
  <si>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</si>
  <si>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</si>
  <si>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</si>
  <si>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</si>
  <si>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</si>
  <si>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</si>
  <si>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</si>
  <si>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</si>
  <si>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</si>
  <si>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USoA Account 1815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</si>
  <si>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</si>
  <si>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</si>
  <si>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</si>
  <si>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</si>
  <si>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</si>
  <si>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</si>
  <si>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</si>
  <si>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</si>
  <si>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</si>
  <si>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</si>
  <si>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</si>
  <si>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</si>
  <si>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</si>
  <si>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</si>
  <si>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</si>
  <si>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r>
      <t xml:space="preserve">     Working Papers – Part II), Tab '</t>
    </r>
    <r>
      <rPr>
        <b/>
        <sz val="12"/>
        <color theme="1"/>
        <rFont val="Arial"/>
        <family val="2"/>
      </rPr>
      <t>OM&amp;A Calculation</t>
    </r>
    <r>
      <rPr>
        <sz val="12"/>
        <color theme="1"/>
        <rFont val="Arial"/>
        <family val="2"/>
      </rPr>
      <t xml:space="preserve">', </t>
    </r>
    <r>
      <rPr>
        <b/>
        <sz val="12"/>
        <color theme="1"/>
        <rFont val="Arial"/>
        <family val="2"/>
      </rPr>
      <t>Column D</t>
    </r>
    <r>
      <rPr>
        <sz val="12"/>
        <color theme="1"/>
        <rFont val="Arial"/>
        <family val="2"/>
      </rPr>
      <t xml:space="preserve"> (by specific year).</t>
    </r>
  </si>
  <si>
    <t>Gross Plant</t>
  </si>
  <si>
    <t>Net Additions</t>
  </si>
  <si>
    <r>
      <t xml:space="preserve"> ** Only add in if on Tab 'Capital Contributions for BM' Column C has a '1'</t>
    </r>
    <r>
      <rPr>
        <sz val="12"/>
        <rFont val="Arial"/>
        <family val="2"/>
      </rPr>
      <t xml:space="preserve"> (a query to the OEB has been sent re: its application)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</si>
</sst>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0" fillId="0" borderId="0" xfId="1" applyNumberFormat="1" applyFont="1"/>
    <xf numFmtId="165" fontId="2" fillId="0" borderId="1" xfId="1" applyNumberFormat="1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0" borderId="9" xfId="1" applyNumberFormat="1" applyFon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165" fontId="0" fillId="0" borderId="10" xfId="1" applyNumberFormat="1" applyFont="1" applyBorder="1"/>
    <xf numFmtId="0" fontId="0" fillId="0" borderId="14" xfId="0" applyBorder="1"/>
    <xf numFmtId="0" fontId="0" fillId="0" borderId="15" xfId="0" applyBorder="1"/>
    <xf numFmtId="165" fontId="0" fillId="0" borderId="13" xfId="1" applyNumberFormat="1" applyFont="1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5" fontId="0" fillId="0" borderId="8" xfId="1" applyNumberFormat="1" applyFont="1" applyBorder="1"/>
    <xf numFmtId="165" fontId="2" fillId="3" borderId="1" xfId="1" applyNumberFormat="1" applyFont="1" applyFill="1" applyBorder="1"/>
    <xf numFmtId="0" fontId="2" fillId="0" borderId="0" xfId="0" applyFont="1" applyBorder="1"/>
    <xf numFmtId="165" fontId="2" fillId="0" borderId="0" xfId="1" applyNumberFormat="1" applyFont="1" applyFill="1" applyBorder="1"/>
    <xf numFmtId="0" fontId="3" fillId="0" borderId="0" xfId="0" applyFont="1"/>
    <xf numFmtId="0" fontId="0" fillId="0" borderId="0" xfId="0" applyBorder="1" applyAlignment="1">
      <alignment horizontal="center"/>
    </xf>
    <xf numFmtId="165" fontId="1" fillId="0" borderId="9" xfId="1" applyNumberFormat="1" applyFont="1" applyBorder="1"/>
    <xf numFmtId="165" fontId="2" fillId="0" borderId="9" xfId="1" applyNumberFormat="1" applyFont="1" applyBorder="1"/>
    <xf numFmtId="165" fontId="2" fillId="0" borderId="8" xfId="1" applyNumberFormat="1" applyFont="1" applyBorder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165" fontId="0" fillId="0" borderId="11" xfId="1" applyNumberFormat="1" applyFont="1" applyBorder="1"/>
    <xf numFmtId="165" fontId="0" fillId="0" borderId="4" xfId="1" applyNumberFormat="1" applyFont="1" applyBorder="1"/>
    <xf numFmtId="165" fontId="0" fillId="0" borderId="6" xfId="1" applyNumberFormat="1" applyFont="1" applyBorder="1"/>
    <xf numFmtId="165" fontId="0" fillId="0" borderId="19" xfId="1" applyNumberFormat="1" applyFont="1" applyBorder="1"/>
    <xf numFmtId="165" fontId="1" fillId="0" borderId="5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5" fillId="0" borderId="4" xfId="1" applyNumberFormat="1" applyFont="1" applyBorder="1"/>
    <xf numFmtId="0" fontId="0" fillId="0" borderId="17" xfId="0" applyFont="1" applyBorder="1"/>
    <xf numFmtId="0" fontId="2" fillId="0" borderId="4" xfId="0" applyFont="1" applyBorder="1"/>
    <xf numFmtId="165" fontId="8" fillId="0" borderId="4" xfId="1" applyNumberFormat="1" applyFont="1" applyBorder="1"/>
    <xf numFmtId="0" fontId="8" fillId="0" borderId="0" xfId="0" applyFont="1" applyFill="1"/>
    <xf numFmtId="0" fontId="8" fillId="0" borderId="6" xfId="0" applyFont="1" applyBorder="1"/>
    <xf numFmtId="0" fontId="2" fillId="2" borderId="18" xfId="0" applyFont="1" applyFill="1" applyBorder="1" applyAlignment="1">
      <alignment horizontal="center"/>
    </xf>
    <xf numFmtId="0" fontId="11" fillId="0" borderId="0" xfId="0" applyFont="1"/>
    <xf numFmtId="165" fontId="1" fillId="0" borderId="1" xfId="1" applyNumberFormat="1" applyFont="1" applyFill="1" applyBorder="1"/>
    <xf numFmtId="165" fontId="1" fillId="0" borderId="8" xfId="1" applyNumberFormat="1" applyFont="1" applyFill="1" applyBorder="1"/>
    <xf numFmtId="165" fontId="0" fillId="0" borderId="14" xfId="1" applyNumberFormat="1" applyFont="1" applyBorder="1"/>
    <xf numFmtId="165" fontId="2" fillId="3" borderId="20" xfId="1" applyNumberFormat="1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5" fontId="1" fillId="0" borderId="9" xfId="1" applyNumberFormat="1" applyFont="1" applyFill="1" applyBorder="1"/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opLeftCell="A25" zoomScale="75" zoomScaleNormal="75" workbookViewId="0">
      <selection activeCell="I37" sqref="I37"/>
    </sheetView>
  </sheetViews>
  <sheetFormatPr defaultRowHeight="15" x14ac:dyDescent="0.2"/>
  <cols>
    <col min="1" max="1" width="8.88671875" customWidth="1"/>
    <col min="6" max="6" width="25.6640625" customWidth="1"/>
    <col min="7" max="8" width="11.109375" customWidth="1"/>
    <col min="9" max="9" width="11.6640625" bestFit="1" customWidth="1"/>
    <col min="10" max="10" width="41.44140625" customWidth="1"/>
    <col min="11" max="11" width="12.109375" customWidth="1"/>
    <col min="12" max="12" width="12.88671875" bestFit="1" customWidth="1"/>
    <col min="13" max="13" width="11.6640625" bestFit="1" customWidth="1"/>
  </cols>
  <sheetData>
    <row r="1" spans="1:14" ht="15.75" thickBot="1" x14ac:dyDescent="0.25"/>
    <row r="2" spans="1:14" ht="18.75" thickBot="1" x14ac:dyDescent="0.3">
      <c r="A2" s="62" t="s">
        <v>35</v>
      </c>
      <c r="B2" s="63"/>
      <c r="C2" s="63"/>
      <c r="D2" s="63"/>
      <c r="E2" s="63"/>
      <c r="F2" s="64"/>
      <c r="G2" s="38">
        <v>2009</v>
      </c>
      <c r="H2" s="38">
        <v>2010</v>
      </c>
      <c r="I2" s="38">
        <v>2011</v>
      </c>
      <c r="J2" s="38" t="s">
        <v>37</v>
      </c>
      <c r="K2" s="39">
        <v>2009</v>
      </c>
      <c r="L2" s="39">
        <v>2010</v>
      </c>
      <c r="M2" s="39">
        <v>2011</v>
      </c>
    </row>
    <row r="3" spans="1:14" s="1" customFormat="1" ht="32.25" customHeight="1" thickBot="1" x14ac:dyDescent="0.25">
      <c r="A3" s="59" t="s">
        <v>7</v>
      </c>
      <c r="B3" s="60"/>
      <c r="C3" s="60"/>
      <c r="D3" s="60"/>
      <c r="E3" s="60"/>
      <c r="F3" s="61"/>
      <c r="G3" s="59" t="s">
        <v>0</v>
      </c>
      <c r="H3" s="60"/>
      <c r="I3" s="61"/>
      <c r="J3" s="59" t="s">
        <v>2</v>
      </c>
      <c r="K3" s="60"/>
      <c r="L3" s="60"/>
      <c r="M3" s="61"/>
    </row>
    <row r="4" spans="1:14" x14ac:dyDescent="0.2">
      <c r="A4" s="11" t="s">
        <v>22</v>
      </c>
      <c r="B4" s="12"/>
      <c r="C4" s="12"/>
      <c r="D4" s="12"/>
      <c r="E4" s="12"/>
      <c r="F4" s="12"/>
      <c r="G4" s="13"/>
      <c r="H4" s="33"/>
      <c r="I4" s="33">
        <v>3567713</v>
      </c>
      <c r="J4" s="33" t="s">
        <v>17</v>
      </c>
      <c r="K4" s="36"/>
      <c r="L4" s="36"/>
      <c r="M4" s="36">
        <v>3567713</v>
      </c>
    </row>
    <row r="5" spans="1:14" x14ac:dyDescent="0.2">
      <c r="A5" s="14" t="s">
        <v>23</v>
      </c>
      <c r="B5" s="15"/>
      <c r="C5" s="15"/>
      <c r="D5" s="15"/>
      <c r="E5" s="15"/>
      <c r="F5" s="15"/>
      <c r="G5" s="16"/>
      <c r="H5" s="33"/>
      <c r="I5" s="33">
        <v>1287857</v>
      </c>
      <c r="J5" s="33" t="s">
        <v>18</v>
      </c>
      <c r="K5" s="13"/>
      <c r="L5" s="13"/>
      <c r="M5" s="13">
        <v>1287857</v>
      </c>
    </row>
    <row r="6" spans="1:14" x14ac:dyDescent="0.2">
      <c r="A6" s="14" t="s">
        <v>24</v>
      </c>
      <c r="B6" s="15"/>
      <c r="C6" s="15"/>
      <c r="D6" s="15"/>
      <c r="E6" s="15"/>
      <c r="F6" s="15"/>
      <c r="G6" s="16"/>
      <c r="H6" s="33"/>
      <c r="I6" s="33">
        <v>2112834</v>
      </c>
      <c r="J6" s="33" t="s">
        <v>19</v>
      </c>
      <c r="K6" s="13"/>
      <c r="L6" s="13"/>
      <c r="M6" s="13">
        <v>2112834</v>
      </c>
    </row>
    <row r="7" spans="1:14" x14ac:dyDescent="0.2">
      <c r="A7" s="14" t="s">
        <v>25</v>
      </c>
      <c r="B7" s="15"/>
      <c r="C7" s="15"/>
      <c r="D7" s="15"/>
      <c r="E7" s="15"/>
      <c r="F7" s="15"/>
      <c r="G7" s="16"/>
      <c r="H7" s="33"/>
      <c r="I7" s="33">
        <v>133608</v>
      </c>
      <c r="J7" s="33" t="s">
        <v>20</v>
      </c>
      <c r="K7" s="13"/>
      <c r="L7" s="13"/>
      <c r="M7" s="13">
        <v>133608</v>
      </c>
    </row>
    <row r="8" spans="1:14" x14ac:dyDescent="0.2">
      <c r="A8" s="4" t="s">
        <v>26</v>
      </c>
      <c r="B8" s="5"/>
      <c r="C8" s="5"/>
      <c r="D8" s="5"/>
      <c r="E8" s="5"/>
      <c r="F8" s="5"/>
      <c r="G8" s="9"/>
      <c r="H8" s="50"/>
      <c r="I8" s="16">
        <v>2326199</v>
      </c>
      <c r="J8" s="33" t="s">
        <v>21</v>
      </c>
      <c r="K8" s="13"/>
      <c r="L8" s="13"/>
      <c r="M8" s="13">
        <v>2326199</v>
      </c>
    </row>
    <row r="9" spans="1:14" x14ac:dyDescent="0.2">
      <c r="A9" s="14" t="s">
        <v>29</v>
      </c>
      <c r="B9" s="15"/>
      <c r="C9" s="15"/>
      <c r="D9" s="15"/>
      <c r="E9" s="15"/>
      <c r="F9" s="15"/>
      <c r="G9" s="16"/>
      <c r="H9" s="33"/>
      <c r="I9" s="33">
        <v>0</v>
      </c>
      <c r="J9" s="33" t="s">
        <v>27</v>
      </c>
      <c r="K9" s="13"/>
      <c r="L9" s="13"/>
      <c r="M9" s="13">
        <v>0</v>
      </c>
    </row>
    <row r="10" spans="1:14" ht="15.75" thickBot="1" x14ac:dyDescent="0.25">
      <c r="A10" s="14" t="s">
        <v>30</v>
      </c>
      <c r="B10" s="15"/>
      <c r="C10" s="15"/>
      <c r="D10" s="15"/>
      <c r="E10" s="15"/>
      <c r="F10" s="15"/>
      <c r="G10" s="16"/>
      <c r="H10" s="34"/>
      <c r="I10" s="34">
        <v>0</v>
      </c>
      <c r="J10" s="34" t="s">
        <v>28</v>
      </c>
      <c r="K10" s="9"/>
      <c r="L10" s="9"/>
      <c r="M10" s="9">
        <v>0</v>
      </c>
    </row>
    <row r="11" spans="1:14" ht="16.5" thickBot="1" x14ac:dyDescent="0.3">
      <c r="A11" s="17" t="s">
        <v>1</v>
      </c>
      <c r="B11" s="18"/>
      <c r="C11" s="18"/>
      <c r="D11" s="18"/>
      <c r="E11" s="18"/>
      <c r="F11" s="18"/>
      <c r="G11" s="22">
        <f>SUM(G4:G10)</f>
        <v>0</v>
      </c>
      <c r="H11" s="22">
        <f t="shared" ref="H11:I11" si="0">SUM(H4:H10)</f>
        <v>0</v>
      </c>
      <c r="I11" s="22">
        <f t="shared" si="0"/>
        <v>9428211</v>
      </c>
      <c r="J11" s="17" t="s">
        <v>1</v>
      </c>
      <c r="K11" s="3">
        <f>SUM(K4:K10)</f>
        <v>0</v>
      </c>
      <c r="L11" s="3">
        <f>SUM(L4:L10)</f>
        <v>0</v>
      </c>
      <c r="M11" s="3">
        <f>SUM(M4:M10)</f>
        <v>9428211</v>
      </c>
    </row>
    <row r="12" spans="1:14" ht="16.5" thickBot="1" x14ac:dyDescent="0.3">
      <c r="A12" s="19" t="s">
        <v>11</v>
      </c>
      <c r="B12" s="20"/>
      <c r="C12" s="20"/>
      <c r="D12" s="20"/>
      <c r="E12" s="20"/>
      <c r="F12" s="20"/>
      <c r="G12" s="21"/>
      <c r="H12" s="21"/>
      <c r="I12" s="21"/>
      <c r="J12" s="40"/>
      <c r="K12" s="10"/>
      <c r="L12" s="10"/>
      <c r="M12" s="10"/>
    </row>
    <row r="13" spans="1:14" ht="16.5" thickBot="1" x14ac:dyDescent="0.3">
      <c r="A13" s="7" t="s">
        <v>61</v>
      </c>
      <c r="B13" s="8"/>
      <c r="C13" s="8"/>
      <c r="D13" s="8"/>
      <c r="E13" s="8"/>
      <c r="F13" s="8"/>
      <c r="G13" s="22"/>
      <c r="H13" s="22"/>
      <c r="I13" s="22">
        <v>9428211</v>
      </c>
      <c r="J13" s="43" t="s">
        <v>48</v>
      </c>
      <c r="K13" s="22">
        <f>+G13</f>
        <v>0</v>
      </c>
      <c r="L13" s="22">
        <f>+H13</f>
        <v>0</v>
      </c>
      <c r="M13" s="22">
        <f>+I13</f>
        <v>9428211</v>
      </c>
      <c r="N13" s="6" t="s">
        <v>49</v>
      </c>
    </row>
    <row r="14" spans="1:14" ht="16.5" thickBot="1" x14ac:dyDescent="0.3">
      <c r="A14" s="17" t="s">
        <v>4</v>
      </c>
      <c r="B14" s="18"/>
      <c r="C14" s="18"/>
      <c r="D14" s="18"/>
      <c r="E14" s="18"/>
      <c r="F14" s="18"/>
      <c r="G14" s="22">
        <f>+G11-G13</f>
        <v>0</v>
      </c>
      <c r="H14" s="22">
        <f t="shared" ref="H14:I14" si="1">+H11-H13</f>
        <v>0</v>
      </c>
      <c r="I14" s="22">
        <f t="shared" si="1"/>
        <v>0</v>
      </c>
      <c r="J14" s="35"/>
      <c r="K14" s="22">
        <f>+K11-K13</f>
        <v>0</v>
      </c>
      <c r="L14" s="22">
        <f>+L11-L13</f>
        <v>0</v>
      </c>
      <c r="M14" s="22">
        <f>+M11-M13</f>
        <v>0</v>
      </c>
    </row>
    <row r="15" spans="1:14" ht="15.75" x14ac:dyDescent="0.25">
      <c r="A15" s="23"/>
      <c r="B15" s="5"/>
      <c r="C15" s="5"/>
      <c r="D15" s="5"/>
      <c r="E15" s="5"/>
      <c r="F15" s="5"/>
      <c r="G15" s="5"/>
      <c r="H15" s="5"/>
      <c r="I15" s="5"/>
      <c r="J15" s="5"/>
      <c r="K15" s="24"/>
      <c r="L15" s="5"/>
    </row>
    <row r="16" spans="1:14" x14ac:dyDescent="0.2">
      <c r="A16" s="25" t="s">
        <v>3</v>
      </c>
    </row>
    <row r="17" spans="1:11" x14ac:dyDescent="0.2">
      <c r="A17" s="25" t="s">
        <v>6</v>
      </c>
    </row>
    <row r="18" spans="1:11" ht="15.75" thickBot="1" x14ac:dyDescent="0.25">
      <c r="A18" s="25"/>
    </row>
    <row r="19" spans="1:11" ht="18.75" thickBot="1" x14ac:dyDescent="0.3">
      <c r="A19" s="62" t="s">
        <v>36</v>
      </c>
      <c r="B19" s="63"/>
      <c r="C19" s="63"/>
      <c r="D19" s="63"/>
      <c r="E19" s="63"/>
      <c r="F19" s="64"/>
      <c r="G19" s="38">
        <v>2009</v>
      </c>
      <c r="H19" s="38">
        <v>2010</v>
      </c>
      <c r="I19" s="38">
        <v>2011</v>
      </c>
    </row>
    <row r="20" spans="1:11" ht="32.25" customHeight="1" thickBot="1" x14ac:dyDescent="0.25">
      <c r="A20" s="59" t="s">
        <v>33</v>
      </c>
      <c r="B20" s="60"/>
      <c r="C20" s="60"/>
      <c r="D20" s="60"/>
      <c r="E20" s="60"/>
      <c r="F20" s="60"/>
      <c r="G20" s="59" t="s">
        <v>0</v>
      </c>
      <c r="H20" s="60"/>
      <c r="I20" s="61"/>
    </row>
    <row r="21" spans="1:11" x14ac:dyDescent="0.2">
      <c r="A21" s="4" t="s">
        <v>7</v>
      </c>
      <c r="B21" s="5"/>
      <c r="C21" s="26">
        <v>5014</v>
      </c>
      <c r="D21" s="5" t="s">
        <v>42</v>
      </c>
      <c r="E21" s="5"/>
      <c r="F21" s="5"/>
      <c r="G21" s="27"/>
      <c r="H21" s="37"/>
      <c r="I21" s="37">
        <v>54402</v>
      </c>
    </row>
    <row r="22" spans="1:11" x14ac:dyDescent="0.2">
      <c r="A22" s="4"/>
      <c r="B22" s="5"/>
      <c r="C22" s="26">
        <v>5015</v>
      </c>
      <c r="D22" s="5" t="s">
        <v>43</v>
      </c>
      <c r="E22" s="5"/>
      <c r="F22" s="5"/>
      <c r="G22" s="27"/>
      <c r="H22" s="37"/>
      <c r="I22" s="37">
        <v>26788</v>
      </c>
    </row>
    <row r="23" spans="1:11" ht="15.75" thickBot="1" x14ac:dyDescent="0.25">
      <c r="A23" s="4"/>
      <c r="B23" s="5"/>
      <c r="C23" s="26">
        <v>5112</v>
      </c>
      <c r="D23" s="5" t="s">
        <v>44</v>
      </c>
      <c r="E23" s="5"/>
      <c r="F23" s="5"/>
      <c r="G23" s="27"/>
      <c r="H23" s="37"/>
      <c r="I23" s="37">
        <v>58029</v>
      </c>
    </row>
    <row r="24" spans="1:11" ht="16.5" thickBot="1" x14ac:dyDescent="0.3">
      <c r="A24" s="17" t="s">
        <v>1</v>
      </c>
      <c r="B24" s="18"/>
      <c r="C24" s="18"/>
      <c r="D24" s="18"/>
      <c r="E24" s="18"/>
      <c r="F24" s="18"/>
      <c r="G24" s="22">
        <f>SUM(G21:G23)</f>
        <v>0</v>
      </c>
      <c r="H24" s="22">
        <f t="shared" ref="H24:I24" si="2">SUM(H21:H23)</f>
        <v>0</v>
      </c>
      <c r="I24" s="22">
        <f t="shared" si="2"/>
        <v>139219</v>
      </c>
    </row>
    <row r="25" spans="1:11" ht="15.75" x14ac:dyDescent="0.25">
      <c r="A25" s="19" t="s">
        <v>12</v>
      </c>
      <c r="B25" s="20"/>
      <c r="C25" s="20"/>
      <c r="D25" s="20"/>
      <c r="E25" s="20"/>
      <c r="F25" s="20"/>
      <c r="G25" s="29"/>
      <c r="H25" s="29"/>
      <c r="I25" s="29"/>
    </row>
    <row r="26" spans="1:11" ht="16.5" thickBot="1" x14ac:dyDescent="0.3">
      <c r="A26" s="4" t="s">
        <v>31</v>
      </c>
      <c r="B26" s="5"/>
      <c r="C26" s="5"/>
      <c r="D26" s="5"/>
      <c r="E26" s="5"/>
      <c r="F26" s="5"/>
      <c r="G26" s="28"/>
      <c r="H26" s="28"/>
      <c r="I26" s="28"/>
      <c r="J26" s="5"/>
      <c r="K26" s="5"/>
    </row>
    <row r="27" spans="1:11" ht="16.5" thickBot="1" x14ac:dyDescent="0.3">
      <c r="A27" s="7" t="s">
        <v>8</v>
      </c>
      <c r="B27" s="8"/>
      <c r="C27" s="8"/>
      <c r="D27" s="8"/>
      <c r="E27" s="8"/>
      <c r="F27" s="8"/>
      <c r="G27" s="22"/>
      <c r="H27" s="22"/>
      <c r="I27" s="22">
        <v>139219</v>
      </c>
      <c r="J27" t="s">
        <v>5</v>
      </c>
      <c r="K27" s="5"/>
    </row>
    <row r="28" spans="1:11" ht="16.5" thickBot="1" x14ac:dyDescent="0.3">
      <c r="A28" s="17" t="s">
        <v>4</v>
      </c>
      <c r="B28" s="18"/>
      <c r="C28" s="18"/>
      <c r="D28" s="18"/>
      <c r="E28" s="18"/>
      <c r="F28" s="18"/>
      <c r="G28" s="22">
        <f>+G24-G27</f>
        <v>0</v>
      </c>
      <c r="H28" s="22">
        <f t="shared" ref="H28:I28" si="3">+H24-H27</f>
        <v>0</v>
      </c>
      <c r="I28" s="22">
        <f t="shared" si="3"/>
        <v>0</v>
      </c>
      <c r="J28" s="5"/>
      <c r="K28" s="5"/>
    </row>
    <row r="29" spans="1:11" ht="15.75" thickBot="1" x14ac:dyDescent="0.25"/>
    <row r="30" spans="1:11" ht="18.75" thickBot="1" x14ac:dyDescent="0.3">
      <c r="A30" s="62" t="s">
        <v>36</v>
      </c>
      <c r="B30" s="63"/>
      <c r="C30" s="63"/>
      <c r="D30" s="63"/>
      <c r="E30" s="63"/>
      <c r="F30" s="64"/>
      <c r="G30" s="38">
        <v>2009</v>
      </c>
      <c r="H30" s="38">
        <v>2010</v>
      </c>
      <c r="I30" s="38">
        <v>2011</v>
      </c>
    </row>
    <row r="31" spans="1:11" ht="32.25" customHeight="1" thickBot="1" x14ac:dyDescent="0.25">
      <c r="A31" s="59" t="s">
        <v>33</v>
      </c>
      <c r="B31" s="60"/>
      <c r="C31" s="60"/>
      <c r="D31" s="60"/>
      <c r="E31" s="60"/>
      <c r="F31" s="60"/>
      <c r="G31" s="59" t="s">
        <v>0</v>
      </c>
      <c r="H31" s="60"/>
      <c r="I31" s="61"/>
    </row>
    <row r="32" spans="1:11" x14ac:dyDescent="0.2">
      <c r="A32" s="4" t="s">
        <v>7</v>
      </c>
      <c r="B32" s="5"/>
      <c r="C32" s="26">
        <v>5014</v>
      </c>
      <c r="D32" s="5" t="s">
        <v>42</v>
      </c>
      <c r="E32" s="5"/>
      <c r="F32" s="5"/>
      <c r="G32" s="27">
        <f t="shared" ref="G32:H34" si="4">+G21</f>
        <v>0</v>
      </c>
      <c r="H32" s="27">
        <f t="shared" si="4"/>
        <v>0</v>
      </c>
      <c r="I32" s="27">
        <f t="shared" ref="I32" si="5">+I21</f>
        <v>54402</v>
      </c>
      <c r="J32" t="s">
        <v>40</v>
      </c>
    </row>
    <row r="33" spans="1:10" x14ac:dyDescent="0.2">
      <c r="A33" s="4"/>
      <c r="B33" s="5"/>
      <c r="C33" s="26">
        <v>5015</v>
      </c>
      <c r="D33" s="5" t="s">
        <v>43</v>
      </c>
      <c r="E33" s="5"/>
      <c r="F33" s="5"/>
      <c r="G33" s="27">
        <f t="shared" si="4"/>
        <v>0</v>
      </c>
      <c r="H33" s="27">
        <f t="shared" si="4"/>
        <v>0</v>
      </c>
      <c r="I33" s="27">
        <f t="shared" ref="I33" si="6">+I22</f>
        <v>26788</v>
      </c>
      <c r="J33" t="s">
        <v>41</v>
      </c>
    </row>
    <row r="34" spans="1:10" ht="15.75" thickBot="1" x14ac:dyDescent="0.25">
      <c r="A34" s="4"/>
      <c r="B34" s="5"/>
      <c r="C34" s="26">
        <v>5112</v>
      </c>
      <c r="D34" s="5" t="s">
        <v>44</v>
      </c>
      <c r="E34" s="5"/>
      <c r="F34" s="5"/>
      <c r="G34" s="27">
        <f t="shared" si="4"/>
        <v>0</v>
      </c>
      <c r="H34" s="27">
        <f t="shared" si="4"/>
        <v>0</v>
      </c>
      <c r="I34" s="27">
        <f t="shared" ref="I34" si="7">+I23</f>
        <v>58029</v>
      </c>
    </row>
    <row r="35" spans="1:10" ht="16.5" thickBot="1" x14ac:dyDescent="0.3">
      <c r="A35" s="17" t="s">
        <v>1</v>
      </c>
      <c r="B35" s="18"/>
      <c r="C35" s="18"/>
      <c r="D35" s="18"/>
      <c r="E35" s="18"/>
      <c r="F35" s="18"/>
      <c r="G35" s="22">
        <f>SUM(G32:G34)</f>
        <v>0</v>
      </c>
      <c r="H35" s="22">
        <f t="shared" ref="H35:I35" si="8">SUM(H32:H34)</f>
        <v>0</v>
      </c>
      <c r="I35" s="22">
        <f t="shared" si="8"/>
        <v>139219</v>
      </c>
    </row>
    <row r="36" spans="1:10" ht="16.5" thickBot="1" x14ac:dyDescent="0.3">
      <c r="A36" s="19" t="s">
        <v>12</v>
      </c>
      <c r="B36" s="20"/>
      <c r="C36" s="20"/>
      <c r="D36" s="20"/>
      <c r="E36" s="20"/>
      <c r="F36" s="20"/>
      <c r="G36" s="29"/>
      <c r="H36" s="29"/>
      <c r="I36" s="29"/>
    </row>
    <row r="37" spans="1:10" ht="16.5" thickBot="1" x14ac:dyDescent="0.3">
      <c r="A37" s="4" t="s">
        <v>32</v>
      </c>
      <c r="B37" s="5"/>
      <c r="C37" s="5"/>
      <c r="D37" s="5"/>
      <c r="E37" s="5"/>
      <c r="F37" s="5"/>
      <c r="G37" s="22"/>
      <c r="H37" s="22"/>
      <c r="I37" s="22">
        <v>139219</v>
      </c>
      <c r="J37" t="s">
        <v>5</v>
      </c>
    </row>
    <row r="38" spans="1:10" ht="16.5" thickBot="1" x14ac:dyDescent="0.3">
      <c r="A38" s="17" t="s">
        <v>4</v>
      </c>
      <c r="B38" s="18"/>
      <c r="C38" s="18"/>
      <c r="D38" s="18"/>
      <c r="E38" s="18"/>
      <c r="F38" s="18"/>
      <c r="G38" s="22">
        <f>+G35-G37</f>
        <v>0</v>
      </c>
      <c r="H38" s="22">
        <f t="shared" ref="H38:I38" si="9">+H35-H37</f>
        <v>0</v>
      </c>
      <c r="I38" s="22">
        <f t="shared" si="9"/>
        <v>0</v>
      </c>
    </row>
  </sheetData>
  <mergeCells count="10">
    <mergeCell ref="G31:I31"/>
    <mergeCell ref="A3:F3"/>
    <mergeCell ref="A20:F20"/>
    <mergeCell ref="A31:F31"/>
    <mergeCell ref="G3:I3"/>
    <mergeCell ref="J3:M3"/>
    <mergeCell ref="A2:F2"/>
    <mergeCell ref="G20:I20"/>
    <mergeCell ref="A19:F19"/>
    <mergeCell ref="A30:F30"/>
  </mergeCells>
  <pageMargins left="0.7" right="0.7" top="0.75" bottom="0.75" header="0.3" footer="0.3"/>
  <pageSetup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showGridLines="0" tabSelected="1" workbookViewId="0">
      <selection activeCell="C44" sqref="C44"/>
    </sheetView>
  </sheetViews>
  <sheetFormatPr defaultRowHeight="15" x14ac:dyDescent="0.2"/>
  <cols>
    <col min="6" max="6" width="9.44140625" customWidth="1"/>
    <col min="9" max="9" width="13.109375" bestFit="1" customWidth="1"/>
    <col min="10" max="10" width="12.88671875" bestFit="1" customWidth="1"/>
  </cols>
  <sheetData>
    <row r="2" spans="1:10" ht="15.75" thickBot="1" x14ac:dyDescent="0.25"/>
    <row r="3" spans="1:10" ht="18.75" thickBot="1" x14ac:dyDescent="0.3">
      <c r="A3" s="62" t="s">
        <v>38</v>
      </c>
      <c r="B3" s="63"/>
      <c r="C3" s="63"/>
      <c r="D3" s="63"/>
      <c r="E3" s="63"/>
      <c r="F3" s="64"/>
      <c r="G3" s="38">
        <v>2009</v>
      </c>
      <c r="H3" s="38">
        <v>2010</v>
      </c>
      <c r="I3" s="38">
        <v>2011</v>
      </c>
    </row>
    <row r="4" spans="1:10" ht="16.5" thickBot="1" x14ac:dyDescent="0.25">
      <c r="A4" s="59" t="s">
        <v>34</v>
      </c>
      <c r="B4" s="60"/>
      <c r="C4" s="60"/>
      <c r="D4" s="60"/>
      <c r="E4" s="60"/>
      <c r="F4" s="60"/>
      <c r="G4" s="59" t="s">
        <v>0</v>
      </c>
      <c r="H4" s="60"/>
      <c r="I4" s="61"/>
    </row>
    <row r="5" spans="1:10" ht="16.5" thickBot="1" x14ac:dyDescent="0.3">
      <c r="A5" s="17" t="s">
        <v>45</v>
      </c>
      <c r="B5" s="30"/>
      <c r="C5" s="41" t="s">
        <v>46</v>
      </c>
      <c r="D5" s="30"/>
      <c r="E5" s="30"/>
      <c r="F5" s="30"/>
      <c r="G5" s="22"/>
      <c r="H5" s="22"/>
      <c r="I5" s="22">
        <v>30330491</v>
      </c>
      <c r="J5" t="s">
        <v>5</v>
      </c>
    </row>
    <row r="6" spans="1:10" ht="15.75" thickBot="1" x14ac:dyDescent="0.25">
      <c r="A6" s="19" t="s">
        <v>10</v>
      </c>
      <c r="B6" s="20"/>
      <c r="C6" s="20"/>
      <c r="D6" s="20"/>
      <c r="E6" s="20"/>
      <c r="F6" s="20"/>
      <c r="G6" s="21"/>
      <c r="H6" s="21"/>
      <c r="I6" s="21"/>
    </row>
    <row r="7" spans="1:10" ht="16.5" thickBot="1" x14ac:dyDescent="0.3">
      <c r="A7" s="7" t="s">
        <v>52</v>
      </c>
      <c r="B7" s="8"/>
      <c r="C7" s="8"/>
      <c r="D7" s="8"/>
      <c r="E7" s="8"/>
      <c r="F7" s="8"/>
      <c r="G7" s="22"/>
      <c r="H7" s="22"/>
      <c r="I7" s="22">
        <v>30330491</v>
      </c>
      <c r="J7" t="s">
        <v>5</v>
      </c>
    </row>
    <row r="8" spans="1:10" ht="16.5" thickBot="1" x14ac:dyDescent="0.3">
      <c r="A8" s="17" t="s">
        <v>4</v>
      </c>
      <c r="B8" s="18"/>
      <c r="C8" s="18"/>
      <c r="D8" s="18"/>
      <c r="E8" s="18"/>
      <c r="F8" s="18"/>
      <c r="G8" s="22">
        <f>+G5-G7</f>
        <v>0</v>
      </c>
      <c r="H8" s="22">
        <f t="shared" ref="H8:I8" si="0">+H5-H7</f>
        <v>0</v>
      </c>
      <c r="I8" s="22">
        <f t="shared" si="0"/>
        <v>0</v>
      </c>
    </row>
    <row r="9" spans="1:10" x14ac:dyDescent="0.2">
      <c r="G9" s="2"/>
      <c r="H9" s="2"/>
      <c r="I9" s="2"/>
    </row>
    <row r="10" spans="1:10" ht="15.75" thickBot="1" x14ac:dyDescent="0.25">
      <c r="G10" s="2"/>
      <c r="H10" s="2"/>
      <c r="I10" s="2"/>
    </row>
    <row r="11" spans="1:10" ht="18.75" thickBot="1" x14ac:dyDescent="0.3">
      <c r="A11" s="62" t="s">
        <v>39</v>
      </c>
      <c r="B11" s="63"/>
      <c r="C11" s="63"/>
      <c r="D11" s="63"/>
      <c r="E11" s="63"/>
      <c r="F11" s="64"/>
      <c r="G11" s="38">
        <v>2009</v>
      </c>
      <c r="H11" s="38">
        <v>2010</v>
      </c>
      <c r="I11" s="38">
        <v>2011</v>
      </c>
    </row>
    <row r="12" spans="1:10" ht="16.5" thickBot="1" x14ac:dyDescent="0.25">
      <c r="A12" s="59" t="s">
        <v>7</v>
      </c>
      <c r="B12" s="60"/>
      <c r="C12" s="60"/>
      <c r="D12" s="60"/>
      <c r="E12" s="60"/>
      <c r="F12" s="60"/>
      <c r="G12" s="59" t="s">
        <v>0</v>
      </c>
      <c r="H12" s="60"/>
      <c r="I12" s="61"/>
    </row>
    <row r="13" spans="1:10" ht="16.5" thickBot="1" x14ac:dyDescent="0.3">
      <c r="A13" s="17" t="s">
        <v>13</v>
      </c>
      <c r="B13" s="30"/>
      <c r="C13" s="30"/>
      <c r="D13" s="30"/>
      <c r="E13" s="30"/>
      <c r="F13" s="30"/>
      <c r="G13" s="22"/>
      <c r="H13" s="22"/>
      <c r="I13" s="22">
        <v>292818499</v>
      </c>
      <c r="J13" s="44" t="s">
        <v>5</v>
      </c>
    </row>
    <row r="14" spans="1:10" ht="15.75" thickBot="1" x14ac:dyDescent="0.25">
      <c r="A14" s="19" t="s">
        <v>10</v>
      </c>
      <c r="B14" s="20"/>
      <c r="C14" s="20"/>
      <c r="D14" s="20"/>
      <c r="E14" s="20"/>
      <c r="F14" s="20"/>
      <c r="G14" s="21"/>
      <c r="H14" s="21"/>
      <c r="I14" s="21"/>
    </row>
    <row r="15" spans="1:10" ht="16.5" thickBot="1" x14ac:dyDescent="0.3">
      <c r="A15" s="45" t="s">
        <v>53</v>
      </c>
      <c r="B15" s="8"/>
      <c r="C15" s="8"/>
      <c r="D15" s="8"/>
      <c r="E15" s="8"/>
      <c r="F15" s="8"/>
      <c r="G15" s="22"/>
      <c r="H15" s="22"/>
      <c r="I15" s="22">
        <v>292818499</v>
      </c>
      <c r="J15" t="s">
        <v>5</v>
      </c>
    </row>
    <row r="16" spans="1:10" ht="16.5" thickBot="1" x14ac:dyDescent="0.3">
      <c r="A16" s="17" t="s">
        <v>4</v>
      </c>
      <c r="B16" s="18"/>
      <c r="C16" s="18"/>
      <c r="D16" s="18"/>
      <c r="E16" s="18"/>
      <c r="F16" s="18"/>
      <c r="G16" s="22">
        <f>+G13-G15</f>
        <v>0</v>
      </c>
      <c r="H16" s="22">
        <f t="shared" ref="H16:I16" si="1">+H13-H15</f>
        <v>0</v>
      </c>
      <c r="I16" s="22">
        <f t="shared" si="1"/>
        <v>0</v>
      </c>
    </row>
    <row r="18" spans="1:10" ht="15.75" thickBot="1" x14ac:dyDescent="0.25"/>
    <row r="19" spans="1:10" ht="18.75" thickBot="1" x14ac:dyDescent="0.3">
      <c r="A19" s="62" t="s">
        <v>39</v>
      </c>
      <c r="B19" s="63"/>
      <c r="C19" s="63"/>
      <c r="D19" s="63"/>
      <c r="E19" s="63"/>
      <c r="F19" s="64"/>
      <c r="G19" s="38">
        <v>2009</v>
      </c>
      <c r="H19" s="38">
        <v>2010</v>
      </c>
      <c r="I19" s="38">
        <v>2011</v>
      </c>
    </row>
    <row r="20" spans="1:10" ht="16.5" thickBot="1" x14ac:dyDescent="0.3">
      <c r="A20" s="68" t="s">
        <v>14</v>
      </c>
      <c r="B20" s="69"/>
      <c r="C20" s="69"/>
      <c r="D20" s="69"/>
      <c r="E20" s="69"/>
      <c r="F20" s="69"/>
      <c r="G20" s="70"/>
      <c r="H20" s="46"/>
      <c r="I20" s="46"/>
    </row>
    <row r="21" spans="1:10" ht="15.75" thickBot="1" x14ac:dyDescent="0.25">
      <c r="A21" s="31" t="s">
        <v>15</v>
      </c>
      <c r="B21" s="5"/>
      <c r="C21" s="5"/>
      <c r="D21" s="5"/>
      <c r="E21" s="5"/>
      <c r="F21" s="5"/>
      <c r="G21" s="10"/>
      <c r="H21" s="6"/>
      <c r="I21" s="6"/>
      <c r="J21" s="4"/>
    </row>
    <row r="22" spans="1:10" ht="16.5" thickBot="1" x14ac:dyDescent="0.3">
      <c r="A22" s="65" t="s">
        <v>62</v>
      </c>
      <c r="B22" s="66"/>
      <c r="C22" s="66"/>
      <c r="D22" s="66"/>
      <c r="E22" s="66"/>
      <c r="F22" s="66"/>
      <c r="G22" s="66"/>
      <c r="H22" s="66"/>
      <c r="I22" s="67"/>
      <c r="J22" s="4"/>
    </row>
    <row r="23" spans="1:10" ht="16.5" thickBot="1" x14ac:dyDescent="0.3">
      <c r="A23" s="19" t="s">
        <v>50</v>
      </c>
      <c r="B23" s="20"/>
      <c r="C23" s="20"/>
      <c r="D23" s="20"/>
      <c r="E23" s="20"/>
      <c r="F23" s="20"/>
      <c r="G23" s="22"/>
      <c r="H23" s="22"/>
      <c r="I23" s="22">
        <v>262488008</v>
      </c>
      <c r="J23" s="4" t="s">
        <v>5</v>
      </c>
    </row>
    <row r="24" spans="1:10" x14ac:dyDescent="0.2">
      <c r="A24" s="19" t="s">
        <v>10</v>
      </c>
      <c r="B24" s="20"/>
      <c r="C24" s="20"/>
      <c r="D24" s="20"/>
      <c r="E24" s="20"/>
      <c r="F24" s="20"/>
      <c r="G24" s="49"/>
      <c r="H24" s="49"/>
      <c r="I24" s="49"/>
    </row>
    <row r="25" spans="1:10" ht="16.5" thickBot="1" x14ac:dyDescent="0.3">
      <c r="A25" s="11" t="s">
        <v>51</v>
      </c>
      <c r="B25" s="12"/>
      <c r="C25" s="12"/>
      <c r="D25" s="12"/>
      <c r="E25" s="12"/>
      <c r="F25" s="52"/>
      <c r="G25" s="58"/>
      <c r="H25" s="58"/>
      <c r="I25" s="58"/>
      <c r="J25" t="s">
        <v>60</v>
      </c>
    </row>
    <row r="26" spans="1:10" ht="16.5" thickBot="1" x14ac:dyDescent="0.3">
      <c r="A26" s="14" t="s">
        <v>16</v>
      </c>
      <c r="B26" s="15"/>
      <c r="C26" s="15"/>
      <c r="D26" s="15"/>
      <c r="E26" s="15"/>
      <c r="F26" s="53"/>
      <c r="G26" s="48"/>
      <c r="H26" s="48"/>
      <c r="I26" s="48">
        <v>262488008</v>
      </c>
      <c r="J26" s="4" t="s">
        <v>5</v>
      </c>
    </row>
    <row r="27" spans="1:10" ht="16.5" thickBot="1" x14ac:dyDescent="0.3">
      <c r="A27" s="7"/>
      <c r="B27" s="8"/>
      <c r="C27" s="8"/>
      <c r="D27" s="8"/>
      <c r="E27" s="8"/>
      <c r="F27" s="8"/>
      <c r="G27" s="22">
        <f>+G25+G26</f>
        <v>0</v>
      </c>
      <c r="H27" s="22">
        <f t="shared" ref="H27" si="2">+H25+H26</f>
        <v>0</v>
      </c>
      <c r="I27" s="22">
        <f>+I25+I26</f>
        <v>262488008</v>
      </c>
      <c r="J27" s="4"/>
    </row>
    <row r="28" spans="1:10" ht="16.5" thickBot="1" x14ac:dyDescent="0.3">
      <c r="A28" s="32" t="s">
        <v>4</v>
      </c>
      <c r="B28" s="8"/>
      <c r="C28" s="8"/>
      <c r="D28" s="8"/>
      <c r="E28" s="8"/>
      <c r="F28" s="8"/>
      <c r="G28" s="51">
        <f>+G23-G27</f>
        <v>0</v>
      </c>
      <c r="H28" s="51">
        <f t="shared" ref="H28:I28" si="3">+H23-H27</f>
        <v>0</v>
      </c>
      <c r="I28" s="51">
        <f t="shared" si="3"/>
        <v>0</v>
      </c>
      <c r="J28" s="4"/>
    </row>
    <row r="29" spans="1:10" ht="16.5" thickBot="1" x14ac:dyDescent="0.3">
      <c r="A29" s="65" t="s">
        <v>62</v>
      </c>
      <c r="B29" s="66"/>
      <c r="C29" s="66"/>
      <c r="D29" s="66"/>
      <c r="E29" s="66"/>
      <c r="F29" s="66"/>
      <c r="G29" s="66"/>
      <c r="H29" s="66"/>
      <c r="I29" s="67"/>
      <c r="J29" s="4"/>
    </row>
    <row r="30" spans="1:10" ht="16.5" thickBot="1" x14ac:dyDescent="0.3">
      <c r="A30" s="54" t="s">
        <v>16</v>
      </c>
      <c r="B30" s="55"/>
      <c r="C30" s="55"/>
      <c r="D30" s="55"/>
      <c r="E30" s="55"/>
      <c r="F30" s="56"/>
      <c r="G30" s="22">
        <f>+G26</f>
        <v>0</v>
      </c>
      <c r="H30" s="22">
        <f t="shared" ref="H30:I30" si="4">+H26</f>
        <v>0</v>
      </c>
      <c r="I30" s="22">
        <f t="shared" si="4"/>
        <v>262488008</v>
      </c>
      <c r="J30" s="4" t="s">
        <v>59</v>
      </c>
    </row>
    <row r="31" spans="1:10" ht="16.5" thickBot="1" x14ac:dyDescent="0.3">
      <c r="A31" s="14" t="s">
        <v>54</v>
      </c>
      <c r="B31" s="15"/>
      <c r="C31" s="15"/>
      <c r="D31" s="15"/>
      <c r="E31" s="15"/>
      <c r="F31" s="53"/>
      <c r="G31" s="48"/>
      <c r="H31" s="48"/>
      <c r="I31" s="48">
        <v>292818499</v>
      </c>
      <c r="J31" s="4" t="s">
        <v>5</v>
      </c>
    </row>
    <row r="32" spans="1:10" ht="16.5" thickBot="1" x14ac:dyDescent="0.3">
      <c r="A32" s="57" t="s">
        <v>55</v>
      </c>
      <c r="B32" s="15"/>
      <c r="C32" s="15"/>
      <c r="D32" s="15"/>
      <c r="E32" s="15"/>
      <c r="F32" s="53"/>
      <c r="G32" s="48"/>
      <c r="H32" s="48"/>
      <c r="I32" s="48">
        <v>-30330491</v>
      </c>
      <c r="J32" s="4" t="s">
        <v>47</v>
      </c>
    </row>
    <row r="33" spans="1:10" ht="16.5" thickBot="1" x14ac:dyDescent="0.3">
      <c r="A33" s="42"/>
      <c r="B33" s="5"/>
      <c r="C33" s="5"/>
      <c r="D33" s="5"/>
      <c r="E33" s="5"/>
      <c r="F33" s="5"/>
      <c r="G33" s="22">
        <f>SUM(G31:G32)</f>
        <v>0</v>
      </c>
      <c r="H33" s="22">
        <f t="shared" ref="H33:I33" si="5">SUM(H31:H32)</f>
        <v>0</v>
      </c>
      <c r="I33" s="22">
        <f t="shared" si="5"/>
        <v>262488008</v>
      </c>
      <c r="J33" s="4"/>
    </row>
    <row r="34" spans="1:10" ht="16.5" thickBot="1" x14ac:dyDescent="0.3">
      <c r="A34" s="32" t="s">
        <v>4</v>
      </c>
      <c r="B34" s="8"/>
      <c r="C34" s="8"/>
      <c r="D34" s="8"/>
      <c r="E34" s="8"/>
      <c r="F34" s="8"/>
      <c r="G34" s="22">
        <f>+G30-G33</f>
        <v>0</v>
      </c>
      <c r="H34" s="22">
        <f t="shared" ref="H34:I34" si="6">+H30-H33</f>
        <v>0</v>
      </c>
      <c r="I34" s="22">
        <f t="shared" si="6"/>
        <v>0</v>
      </c>
      <c r="J34" s="4"/>
    </row>
    <row r="35" spans="1:10" ht="16.5" thickBot="1" x14ac:dyDescent="0.3">
      <c r="A35" s="65" t="s">
        <v>63</v>
      </c>
      <c r="B35" s="66"/>
      <c r="C35" s="66"/>
      <c r="D35" s="66"/>
      <c r="E35" s="66"/>
      <c r="F35" s="66"/>
      <c r="G35" s="66"/>
      <c r="H35" s="66"/>
      <c r="I35" s="67"/>
      <c r="J35" s="4"/>
    </row>
    <row r="36" spans="1:10" ht="16.5" thickBot="1" x14ac:dyDescent="0.3">
      <c r="A36" s="54" t="s">
        <v>56</v>
      </c>
      <c r="B36" s="55"/>
      <c r="C36" s="55"/>
      <c r="D36" s="55"/>
      <c r="E36" s="55"/>
      <c r="F36" s="56"/>
      <c r="G36" s="22"/>
      <c r="H36" s="22"/>
      <c r="I36" s="22">
        <v>45129431</v>
      </c>
      <c r="J36" s="4" t="s">
        <v>5</v>
      </c>
    </row>
    <row r="37" spans="1:10" ht="16.5" thickBot="1" x14ac:dyDescent="0.3">
      <c r="A37" s="4" t="s">
        <v>57</v>
      </c>
      <c r="B37" s="5"/>
      <c r="C37" s="5"/>
      <c r="D37" s="5"/>
      <c r="E37" s="5"/>
      <c r="F37" s="5"/>
      <c r="G37" s="21"/>
      <c r="H37" s="21"/>
      <c r="I37" s="21"/>
      <c r="J37" s="4"/>
    </row>
    <row r="38" spans="1:10" ht="16.5" thickBot="1" x14ac:dyDescent="0.3">
      <c r="A38" s="11" t="s">
        <v>58</v>
      </c>
      <c r="B38" s="12"/>
      <c r="C38" s="12"/>
      <c r="D38" s="12"/>
      <c r="E38" s="12"/>
      <c r="F38" s="52"/>
      <c r="G38" s="22"/>
      <c r="H38" s="22"/>
      <c r="I38" s="22">
        <f>262488008-217358577</f>
        <v>45129431</v>
      </c>
      <c r="J38" s="4" t="s">
        <v>5</v>
      </c>
    </row>
    <row r="39" spans="1:10" ht="16.5" thickBot="1" x14ac:dyDescent="0.3">
      <c r="A39" s="32" t="s">
        <v>4</v>
      </c>
      <c r="B39" s="8"/>
      <c r="C39" s="8"/>
      <c r="D39" s="8"/>
      <c r="E39" s="8"/>
      <c r="F39" s="8"/>
      <c r="G39" s="22">
        <f>+G36-G38</f>
        <v>0</v>
      </c>
      <c r="H39" s="22">
        <f t="shared" ref="H39:I39" si="7">+H36-H38</f>
        <v>0</v>
      </c>
      <c r="I39" s="22">
        <f t="shared" si="7"/>
        <v>0</v>
      </c>
      <c r="J39" s="4"/>
    </row>
    <row r="40" spans="1:10" x14ac:dyDescent="0.2">
      <c r="G40" s="2"/>
      <c r="H40" s="2"/>
      <c r="I40" s="2"/>
    </row>
    <row r="41" spans="1:10" x14ac:dyDescent="0.2">
      <c r="A41" s="47" t="s">
        <v>64</v>
      </c>
    </row>
    <row r="43" spans="1:10" x14ac:dyDescent="0.2">
      <c r="A43" s="25" t="s">
        <v>9</v>
      </c>
    </row>
  </sheetData>
  <mergeCells count="11">
    <mergeCell ref="A3:F3"/>
    <mergeCell ref="A11:F11"/>
    <mergeCell ref="G12:I12"/>
    <mergeCell ref="A19:F19"/>
    <mergeCell ref="A22:I22"/>
    <mergeCell ref="A29:I29"/>
    <mergeCell ref="A35:I35"/>
    <mergeCell ref="A4:F4"/>
    <mergeCell ref="A12:F12"/>
    <mergeCell ref="A20:G20"/>
    <mergeCell ref="G4:I4"/>
  </mergeCells>
  <pageMargins left="0.2" right="0.2" top="0.25" bottom="0.2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Susi Vogt</cp:lastModifiedBy>
  <cp:lastPrinted>2013-06-13T17:57:51Z</cp:lastPrinted>
  <dcterms:created xsi:type="dcterms:W3CDTF">2013-06-12T12:16:53Z</dcterms:created>
  <dcterms:modified xsi:type="dcterms:W3CDTF">2013-06-14T13:42:55Z</dcterms:modified>
</cp:coreProperties>
</file>