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639" lockStructure="1"/>
  <bookViews>
    <workbookView xWindow="120" yWindow="150" windowWidth="21075" windowHeight="1048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M15" i="5" l="1"/>
  <c r="K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<sst xmlns="http://schemas.openxmlformats.org/spreadsheetml/2006/main" count="1155" uniqueCount="190">
  <si>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</si>
  <si>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</si>
  <si>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</si>
  <si>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</si>
  <si>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</si>
  <si>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</si>
  <si>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</si>
  <si>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</si>
  <si>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</si>
  <si>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</si>
  <si>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</si>
  <si>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</si>
  <si>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</si>
  <si>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</si>
  <si>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</si>
  <si>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</si>
  <si>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</si>
  <si>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</si>
  <si>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</si>
  <si>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</si>
  <si>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</si>
  <si>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</si>
  <si>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</si>
  <si>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</si>
  <si>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</si>
  <si>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</si>
  <si>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</si>
  <si>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</si>
  <si>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</si>
  <si>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</si>
  <si>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</si>
  <si>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</si>
  <si>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</si>
  <si>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</si>
  <si>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</si>
  <si>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</si>
  <si>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</si>
  <si>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</si>
  <si>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</si>
  <si>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</si>
  <si>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</si>
  <si>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</si>
  <si>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</si>
  <si>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</si>
  <si>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</si>
  <si>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</si>
  <si>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</si>
  <si>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</si>
  <si>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</si>
  <si>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</si>
  <si>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</si>
  <si>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</si>
  <si>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</si>
  <si>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</si>
  <si>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</si>
  <si>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</si>
  <si>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</si>
  <si>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</si>
  <si>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</si>
  <si>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</si>
  <si>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</si>
  <si>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</si>
  <si>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</si>
  <si>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</si>
  <si>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</si>
  <si>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</si>
  <si>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</si>
  <si>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</si>
  <si>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</si>
  <si>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</si>
  <si>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</si>
  <si>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</si>
  <si>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</si>
  <si>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</si>
  <si>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</si>
  <si>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</si>
  <si>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</si>
  <si>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</si>
  <si>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</si>
  <si>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</si>
  <si>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</si>
  <si>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</si>
  <si>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</si>
  <si>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</si>
  <si>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</si>
  <si>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</si>
  <si>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</si>
  <si>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</si>
  <si>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</si>
  <si>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</si>
  <si>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</si>
  <si>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</si>
  <si>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</si>
  <si>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</si>
  <si>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</si>
  <si>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</si>
  <si>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</si>
  <si>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</si>
  <si>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</si>
  <si>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</si>
  <si>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</si>
  <si>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</si>
  <si>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</si>
  <si>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</si>
  <si>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</si>
  <si>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</si>
  <si>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</si>
  <si>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</si>
  <si>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</si>
  <si>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</si>
  <si>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</si>
  <si>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</si>
  <si>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</si>
  <si>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</si>
  <si>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</si>
  <si>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</si>
  <si>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</si>
  <si>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</si>
  <si>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</si>
  <si>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</si>
  <si>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</si>
  <si>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</si>
  <si>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</si>
  <si>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</si>
  <si>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</si>
  <si>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</si>
  <si>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</si>
  <si>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</si>
  <si>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</si>
  <si>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</si>
  <si>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</si>
  <si>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</si>
  <si>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</si>
  <si>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</si>
  <si>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</si>
  <si>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</si>
  <si>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</si>
  <si>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</si>
  <si>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</si>
  <si>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</si>
  <si>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</si>
  <si>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</si>
  <si>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</si>
  <si>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</si>
  <si>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</si>
  <si>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</si>
  <si>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</si>
  <si>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</si>
  <si>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</si>
  <si>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</si>
  <si>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</si>
  <si>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</si>
  <si>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</si>
  <si>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</si>
  <si>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</si>
  <si>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</si>
  <si>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</si>
  <si>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</si>
  <si>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</si>
  <si>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</si>
  <si>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</si>
  <si>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</si>
  <si>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</si>
  <si>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</si>
  <si>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</si>
  <si>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</si>
  <si>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</si>
  <si>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</si>
  <si>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</si>
  <si>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</si>
  <si>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</si>
  <si>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</si>
  <si>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</si>
  <si>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</si>
  <si>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</si>
  <si>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</si>
  <si>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</si>
  <si>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</si>
  <si>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</si>
  <si>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</si>
  <si>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</si>
  <si>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</si>
  <si>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</si>
  <si>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</si>
  <si>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Ryan Diotte, Senior Regulatory Specialist</t>
  </si>
  <si>
    <t>519-352-3600 x 266</t>
  </si>
  <si>
    <t>ryan.diotte@entegrus.com</t>
  </si>
  <si>
    <t>No</t>
  </si>
  <si>
    <t>Yes -
Decision and Order was received on November 1, 2012.</t>
  </si>
  <si>
    <t>EB-2012-0289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</si>
</sst>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wrapText="1"/>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10667" y="18289"/>
          <a:ext cx="9189020" cy="186312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26</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H5" activePane="bottomRight" state="frozen"/>
      <selection pane="topRight" activeCell="D1" sqref="D1"/>
      <selection pane="bottomLeft" activeCell="A4" sqref="A4"/>
      <selection pane="bottomRight" activeCell="K5" sqref="K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Dutton Hydro Limited</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589</v>
      </c>
      <c r="L5" s="90">
        <f>J5+K5</f>
        <v>589</v>
      </c>
      <c r="M5" s="103">
        <v>16</v>
      </c>
      <c r="N5" s="90">
        <f>L5+M5</f>
        <v>605</v>
      </c>
      <c r="O5" s="103">
        <v>0</v>
      </c>
      <c r="P5" s="90">
        <f>N5+O5</f>
        <v>605</v>
      </c>
      <c r="Q5" s="103">
        <v>0</v>
      </c>
      <c r="R5" s="91">
        <f>P5+Q5</f>
        <v>605</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100088</v>
      </c>
      <c r="L7" s="92">
        <f t="shared" ref="L7:L12" si="3">J7+K7</f>
        <v>100088</v>
      </c>
      <c r="M7" s="104">
        <v>4015</v>
      </c>
      <c r="N7" s="92">
        <f t="shared" ref="N7:N12" si="4">L7+M7</f>
        <v>104103</v>
      </c>
      <c r="O7" s="104">
        <v>0</v>
      </c>
      <c r="P7" s="92">
        <f t="shared" ref="P7:P12" si="5">N7+O7</f>
        <v>104103</v>
      </c>
      <c r="Q7" s="104">
        <v>0</v>
      </c>
      <c r="R7" s="93">
        <f t="shared" ref="R7:R12" si="6">P7+Q7</f>
        <v>104103</v>
      </c>
    </row>
    <row r="8" spans="2:19" x14ac:dyDescent="0.25">
      <c r="B8" s="29" t="s">
        <v>126</v>
      </c>
      <c r="C8" s="57">
        <v>1865</v>
      </c>
      <c r="D8" s="104">
        <v>0</v>
      </c>
      <c r="E8" s="104">
        <v>0</v>
      </c>
      <c r="F8" s="92">
        <f t="shared" si="0"/>
        <v>0</v>
      </c>
      <c r="G8" s="104">
        <v>0</v>
      </c>
      <c r="H8" s="92">
        <f t="shared" si="1"/>
        <v>0</v>
      </c>
      <c r="I8" s="104">
        <v>0</v>
      </c>
      <c r="J8" s="92">
        <f t="shared" si="2"/>
        <v>0</v>
      </c>
      <c r="K8" s="104"/>
      <c r="L8" s="92">
        <f t="shared" si="3"/>
        <v>0</v>
      </c>
      <c r="M8" s="104"/>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9832</v>
      </c>
      <c r="L9" s="92">
        <f t="shared" si="3"/>
        <v>9832</v>
      </c>
      <c r="M9" s="104">
        <v>264</v>
      </c>
      <c r="N9" s="92">
        <f t="shared" si="4"/>
        <v>10096</v>
      </c>
      <c r="O9" s="104">
        <v>0</v>
      </c>
      <c r="P9" s="92">
        <f t="shared" si="5"/>
        <v>10096</v>
      </c>
      <c r="Q9" s="104">
        <v>0</v>
      </c>
      <c r="R9" s="93">
        <f t="shared" si="6"/>
        <v>10096</v>
      </c>
    </row>
    <row r="10" spans="2:19" x14ac:dyDescent="0.25">
      <c r="B10" s="29" t="s">
        <v>128</v>
      </c>
      <c r="C10" s="57">
        <v>1925</v>
      </c>
      <c r="D10" s="104">
        <v>0</v>
      </c>
      <c r="E10" s="104">
        <v>0</v>
      </c>
      <c r="F10" s="92">
        <f t="shared" si="0"/>
        <v>0</v>
      </c>
      <c r="G10" s="104">
        <v>0</v>
      </c>
      <c r="H10" s="92">
        <f t="shared" si="1"/>
        <v>0</v>
      </c>
      <c r="I10" s="104">
        <v>0</v>
      </c>
      <c r="J10" s="92">
        <f t="shared" si="2"/>
        <v>0</v>
      </c>
      <c r="K10" s="104">
        <v>1046</v>
      </c>
      <c r="L10" s="92">
        <f t="shared" si="3"/>
        <v>1046</v>
      </c>
      <c r="M10" s="104">
        <v>28</v>
      </c>
      <c r="N10" s="92">
        <f t="shared" si="4"/>
        <v>1074</v>
      </c>
      <c r="O10" s="104">
        <v>0</v>
      </c>
      <c r="P10" s="92">
        <f t="shared" si="5"/>
        <v>1074</v>
      </c>
      <c r="Q10" s="104">
        <v>0</v>
      </c>
      <c r="R10" s="93">
        <f t="shared" si="6"/>
        <v>1074</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110966</v>
      </c>
      <c r="L13" s="96">
        <f t="shared" si="7"/>
        <v>110966</v>
      </c>
      <c r="M13" s="106">
        <f t="shared" si="7"/>
        <v>4307</v>
      </c>
      <c r="N13" s="96">
        <f t="shared" si="7"/>
        <v>115273</v>
      </c>
      <c r="O13" s="106">
        <f t="shared" si="7"/>
        <v>0</v>
      </c>
      <c r="P13" s="96">
        <f t="shared" si="7"/>
        <v>115273</v>
      </c>
      <c r="Q13" s="106">
        <f t="shared" si="7"/>
        <v>0</v>
      </c>
      <c r="R13" s="97">
        <f t="shared" si="7"/>
        <v>115273</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f>-23354-6882-1046</f>
        <v>-31282</v>
      </c>
      <c r="L15" s="92">
        <f>J15+K15</f>
        <v>-31282</v>
      </c>
      <c r="M15" s="104">
        <f>-669-132-28</f>
        <v>-829</v>
      </c>
      <c r="N15" s="92">
        <f>L15+M15</f>
        <v>-32111</v>
      </c>
      <c r="O15" s="104">
        <v>0</v>
      </c>
      <c r="P15" s="92">
        <f>N15+O15</f>
        <v>-32111</v>
      </c>
      <c r="Q15" s="104">
        <v>0</v>
      </c>
      <c r="R15" s="93">
        <f>P15+Q15</f>
        <v>-32111</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-31282</v>
      </c>
      <c r="L19" s="96">
        <f t="shared" si="8"/>
        <v>-31282</v>
      </c>
      <c r="M19" s="106">
        <f t="shared" si="8"/>
        <v>-829</v>
      </c>
      <c r="N19" s="96">
        <f t="shared" si="8"/>
        <v>-32111</v>
      </c>
      <c r="O19" s="106">
        <f t="shared" si="8"/>
        <v>0</v>
      </c>
      <c r="P19" s="96">
        <f t="shared" si="8"/>
        <v>-32111</v>
      </c>
      <c r="Q19" s="106">
        <f t="shared" si="8"/>
        <v>0</v>
      </c>
      <c r="R19" s="97">
        <f t="shared" si="8"/>
        <v>-32111</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79684</v>
      </c>
      <c r="L21" s="98">
        <f t="shared" si="9"/>
        <v>79684</v>
      </c>
      <c r="M21" s="107">
        <f t="shared" si="9"/>
        <v>3478</v>
      </c>
      <c r="N21" s="98">
        <f t="shared" si="9"/>
        <v>83162</v>
      </c>
      <c r="O21" s="107">
        <f t="shared" si="9"/>
        <v>0</v>
      </c>
      <c r="P21" s="98">
        <f t="shared" si="9"/>
        <v>83162</v>
      </c>
      <c r="Q21" s="107">
        <f t="shared" si="9"/>
        <v>0</v>
      </c>
      <c r="R21" s="99">
        <f t="shared" si="9"/>
        <v>83162</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189</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M6" sqref="M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Dutton Hydro Limited</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t="s">
        <v>187</v>
      </c>
      <c r="E6" s="117" t="s">
        <v>187</v>
      </c>
      <c r="F6" s="117" t="s">
        <v>187</v>
      </c>
      <c r="G6" s="117" t="s">
        <v>187</v>
      </c>
      <c r="H6" s="117" t="s">
        <v>187</v>
      </c>
      <c r="I6" s="117" t="s">
        <v>187</v>
      </c>
      <c r="J6" s="117" t="s">
        <v>187</v>
      </c>
      <c r="K6" s="117" t="s">
        <v>187</v>
      </c>
      <c r="L6" s="117" t="s">
        <v>187</v>
      </c>
      <c r="M6" s="118" t="s">
        <v>187</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Dutton Hydro Limited</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=Dutton Hydro Limited</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=Dutton Hydro Limited</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=Dutton Hydro Limited</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=Dutton Hydro Limited</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=Dutton Hydro Limited</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=Dutton Hydro Limited</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=Dutton Hydro Limited</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=Dutton Hydro Limited</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=Dutton Hydro Limited</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=Dutton Hydro Limited</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=Dutton Hydro Limited</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ryan.diotte</cp:lastModifiedBy>
  <cp:lastPrinted>2013-03-08T16:10:04Z</cp:lastPrinted>
  <dcterms:created xsi:type="dcterms:W3CDTF">2013-02-20T13:45:42Z</dcterms:created>
  <dcterms:modified xsi:type="dcterms:W3CDTF">2013-03-08T16:10:24Z</dcterms:modified>
</cp:coreProperties>
</file>