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3260" windowHeight="5772"/>
  </bookViews>
  <sheets>
    <sheet name="Data Reconciliation" sheetId="4" r:id="rId1"/>
  </sheets>
  <calcPr calcId="145621"/>
</workbook>
</file>

<file path=xl/calcChain.xml><?xml version="1.0" encoding="utf-8"?>
<calcChain xmlns="http://schemas.openxmlformats.org/spreadsheetml/2006/main">
  <c r="G29" i="4" l="1"/>
  <c r="G28" i="4"/>
  <c r="G27" i="4"/>
  <c r="G26" i="4"/>
  <c r="G21" i="4" l="1"/>
  <c r="G20" i="4"/>
  <c r="G15" i="4"/>
  <c r="G14" i="4"/>
  <c r="G9" i="4"/>
  <c r="G8" i="4"/>
  <c r="G22" i="4"/>
  <c r="G23" i="4"/>
  <c r="G24" i="4"/>
  <c r="G25" i="4"/>
  <c r="D25" i="4"/>
  <c r="G12" i="4"/>
  <c r="G13" i="4"/>
  <c r="G16" i="4"/>
  <c r="G17" i="4"/>
  <c r="G18" i="4"/>
  <c r="G19" i="4"/>
  <c r="G6" i="4"/>
  <c r="G7" i="4"/>
  <c r="G10" i="4"/>
  <c r="G11" i="4"/>
  <c r="G5" i="4"/>
  <c r="G4" i="4"/>
</calcChain>
</file>

<file path=xl/sharedStrings.xml><?xml version="1.0" encoding="utf-8"?>
<sst xmlns="http://schemas.openxmlformats.org/spreadsheetml/2006/main" count="141" uniqueCount="63">
  <si>
    <t>Tab Name</t>
  </si>
  <si>
    <t xml:space="preserve">Cell </t>
  </si>
  <si>
    <t>Difference</t>
  </si>
  <si>
    <t>Comments</t>
  </si>
  <si>
    <t>A</t>
  </si>
  <si>
    <t>B</t>
  </si>
  <si>
    <t>C= A-B</t>
  </si>
  <si>
    <t>File Name</t>
  </si>
  <si>
    <t>Column Description</t>
  </si>
  <si>
    <t>PEG</t>
  </si>
  <si>
    <t>Oakville</t>
  </si>
  <si>
    <t>TFP and BM Database Calculation</t>
  </si>
  <si>
    <t xml:space="preserve">Q Output </t>
  </si>
  <si>
    <t>I510</t>
  </si>
  <si>
    <t>I511</t>
  </si>
  <si>
    <t>J510</t>
  </si>
  <si>
    <t>J511</t>
  </si>
  <si>
    <t>O510</t>
  </si>
  <si>
    <t>O511</t>
  </si>
  <si>
    <t>P510</t>
  </si>
  <si>
    <t>P511</t>
  </si>
  <si>
    <t>U510</t>
  </si>
  <si>
    <t>U511</t>
  </si>
  <si>
    <t>V510</t>
  </si>
  <si>
    <t>V511</t>
  </si>
  <si>
    <t>Missing Data</t>
  </si>
  <si>
    <t>AA510</t>
  </si>
  <si>
    <t>AA511</t>
  </si>
  <si>
    <t>AB510</t>
  </si>
  <si>
    <t>AB511</t>
  </si>
  <si>
    <t>Q Business Conditions</t>
  </si>
  <si>
    <t>F511</t>
  </si>
  <si>
    <t>K510</t>
  </si>
  <si>
    <t>K511</t>
  </si>
  <si>
    <t>Update SUM formula</t>
  </si>
  <si>
    <t>Q510</t>
  </si>
  <si>
    <t>Q511</t>
  </si>
  <si>
    <t>W510</t>
  </si>
  <si>
    <t>W511</t>
  </si>
  <si>
    <t>D511</t>
  </si>
  <si>
    <t>E511</t>
  </si>
  <si>
    <t>SumOfCustomers- Street Lighting</t>
  </si>
  <si>
    <t>SumOfCustomers- Sentinel Lighting</t>
  </si>
  <si>
    <t>SumOfkWh</t>
  </si>
  <si>
    <t>SumOfkWh- Street Lighting</t>
  </si>
  <si>
    <t>SumOfkWh- Sentinel Lighting</t>
  </si>
  <si>
    <t>SumOfkW</t>
  </si>
  <si>
    <t>SumOfkW- Street Lighting</t>
  </si>
  <si>
    <t>SumOfkW- Sentinel Lighting</t>
  </si>
  <si>
    <t>SumOfBilled Total Distribution Revenues</t>
  </si>
  <si>
    <t>SumOfBilled Street lighting Distribution Revenue</t>
  </si>
  <si>
    <t>SumOfBilled Sentinel Lighting Distribution Revenue</t>
  </si>
  <si>
    <t>SumOfTotal service area</t>
  </si>
  <si>
    <t>SumOfUrban service area</t>
  </si>
  <si>
    <t>SumOfRural service area</t>
  </si>
  <si>
    <t xml:space="preserve">Update SUM formula/ add sum of kWh - Unmetered </t>
  </si>
  <si>
    <t xml:space="preserve">Update SUM formula/ add sum of Distribution Revenue - Unmetered </t>
  </si>
  <si>
    <t>Depreciation Rate Calculation</t>
  </si>
  <si>
    <t>Sheet 1</t>
  </si>
  <si>
    <t>J56</t>
  </si>
  <si>
    <t>Total</t>
  </si>
  <si>
    <t>Reconciliation of PEG data to Oakville Hydro Electricity Distribution Inc. Data</t>
  </si>
  <si>
    <t>Does not agree to 2011 RRR Filing - total assets excluding land and TS. (Accounts 1808, 1810, 1970, 1975 and 1980 excluded).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</si>
</sst>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;[Red]\-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38" fontId="0" fillId="0" borderId="0" xfId="1" applyNumberFormat="1" applyFont="1" applyAlignment="1">
      <alignment horizontal="center" vertical="center"/>
    </xf>
    <xf numFmtId="38" fontId="0" fillId="0" borderId="0" xfId="1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;[Red]\-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2:H29" totalsRowShown="0" headerRowDxfId="1">
  <tableColumns count="8">
    <tableColumn id="1" name="File Name"/>
    <tableColumn id="7" name="Tab Name"/>
    <tableColumn id="2" name="Cell "/>
    <tableColumn id="8" name="Column Description"/>
    <tableColumn id="3" name="PEG"/>
    <tableColumn id="4" name="Oakville"/>
    <tableColumn id="5" name="Difference"/>
    <tableColumn id="9" name="Comments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A4" sqref="A4"/>
    </sheetView>
  </sheetViews>
  <sheetFormatPr defaultRowHeight="14.4" x14ac:dyDescent="0.3"/>
  <cols>
    <col min="1" max="1" width="24.6640625" customWidth="1"/>
    <col min="2" max="2" width="11" customWidth="1"/>
    <col min="3" max="3" width="10.44140625" customWidth="1"/>
    <col min="4" max="4" width="42.33203125" customWidth="1"/>
    <col min="5" max="5" width="14.88671875" bestFit="1" customWidth="1"/>
    <col min="6" max="6" width="13.77734375" bestFit="1" customWidth="1"/>
    <col min="7" max="7" width="11" bestFit="1" customWidth="1"/>
    <col min="8" max="8" width="29.6640625" customWidth="1"/>
  </cols>
  <sheetData>
    <row r="1" spans="1:8" ht="33" customHeight="1" x14ac:dyDescent="0.3">
      <c r="A1" s="7" t="s">
        <v>61</v>
      </c>
      <c r="B1" s="7"/>
      <c r="C1" s="7"/>
      <c r="D1" s="7"/>
      <c r="E1" s="7"/>
      <c r="F1" s="7"/>
      <c r="G1" s="7"/>
      <c r="H1" s="7"/>
    </row>
    <row r="2" spans="1:8" ht="30.6" customHeight="1" x14ac:dyDescent="0.3">
      <c r="A2" s="1" t="s">
        <v>7</v>
      </c>
      <c r="B2" s="1" t="s">
        <v>0</v>
      </c>
      <c r="C2" s="1" t="s">
        <v>1</v>
      </c>
      <c r="D2" s="1" t="s">
        <v>8</v>
      </c>
      <c r="E2" s="1" t="s">
        <v>9</v>
      </c>
      <c r="F2" s="1" t="s">
        <v>10</v>
      </c>
      <c r="G2" s="1" t="s">
        <v>2</v>
      </c>
      <c r="H2" s="1" t="s">
        <v>3</v>
      </c>
    </row>
    <row r="3" spans="1:8" ht="13.8" customHeight="1" x14ac:dyDescent="0.3">
      <c r="E3" s="1" t="s">
        <v>4</v>
      </c>
      <c r="F3" s="1" t="s">
        <v>5</v>
      </c>
      <c r="G3" s="1" t="s">
        <v>6</v>
      </c>
      <c r="H3" s="1"/>
    </row>
    <row r="4" spans="1:8" ht="26.4" customHeight="1" x14ac:dyDescent="0.3">
      <c r="A4" s="2" t="s">
        <v>11</v>
      </c>
      <c r="B4" s="2" t="s">
        <v>12</v>
      </c>
      <c r="C4" s="1" t="s">
        <v>13</v>
      </c>
      <c r="D4" s="1" t="s">
        <v>41</v>
      </c>
      <c r="E4" s="1">
        <v>0</v>
      </c>
      <c r="F4" s="3">
        <v>16598</v>
      </c>
      <c r="G4" s="4">
        <f>+E4-F4</f>
        <v>-16598</v>
      </c>
      <c r="H4" s="4" t="s">
        <v>25</v>
      </c>
    </row>
    <row r="5" spans="1:8" ht="26.4" customHeight="1" x14ac:dyDescent="0.3">
      <c r="A5" s="2" t="s">
        <v>11</v>
      </c>
      <c r="B5" s="2" t="s">
        <v>12</v>
      </c>
      <c r="C5" s="1" t="s">
        <v>14</v>
      </c>
      <c r="D5" s="1" t="s">
        <v>41</v>
      </c>
      <c r="E5" s="1">
        <v>0</v>
      </c>
      <c r="F5" s="3">
        <v>16828</v>
      </c>
      <c r="G5" s="4">
        <f t="shared" ref="G5:G29" si="0">+E5-F5</f>
        <v>-16828</v>
      </c>
      <c r="H5" s="4" t="s">
        <v>25</v>
      </c>
    </row>
    <row r="6" spans="1:8" ht="26.4" customHeight="1" x14ac:dyDescent="0.3">
      <c r="A6" s="2" t="s">
        <v>11</v>
      </c>
      <c r="B6" s="2" t="s">
        <v>12</v>
      </c>
      <c r="C6" s="1" t="s">
        <v>15</v>
      </c>
      <c r="D6" s="1" t="s">
        <v>42</v>
      </c>
      <c r="E6" s="1">
        <v>0</v>
      </c>
      <c r="F6" s="3">
        <v>179</v>
      </c>
      <c r="G6" s="4">
        <f t="shared" si="0"/>
        <v>-179</v>
      </c>
      <c r="H6" s="4" t="s">
        <v>25</v>
      </c>
    </row>
    <row r="7" spans="1:8" ht="26.4" customHeight="1" x14ac:dyDescent="0.3">
      <c r="A7" s="2" t="s">
        <v>11</v>
      </c>
      <c r="B7" s="2" t="s">
        <v>12</v>
      </c>
      <c r="C7" s="1" t="s">
        <v>16</v>
      </c>
      <c r="D7" s="1" t="s">
        <v>42</v>
      </c>
      <c r="E7" s="1">
        <v>0</v>
      </c>
      <c r="F7" s="3">
        <v>177</v>
      </c>
      <c r="G7" s="4">
        <f t="shared" si="0"/>
        <v>-177</v>
      </c>
      <c r="H7" s="4" t="s">
        <v>25</v>
      </c>
    </row>
    <row r="8" spans="1:8" ht="26.4" customHeight="1" x14ac:dyDescent="0.3">
      <c r="A8" s="2" t="s">
        <v>11</v>
      </c>
      <c r="B8" s="2" t="s">
        <v>12</v>
      </c>
      <c r="C8" s="1" t="s">
        <v>32</v>
      </c>
      <c r="D8" s="1" t="s">
        <v>43</v>
      </c>
      <c r="E8" s="3">
        <v>1593218181.73</v>
      </c>
      <c r="F8" s="3">
        <v>1609185026.3300002</v>
      </c>
      <c r="G8" s="4">
        <f t="shared" si="0"/>
        <v>-15966844.600000143</v>
      </c>
      <c r="H8" s="5" t="s">
        <v>55</v>
      </c>
    </row>
    <row r="9" spans="1:8" ht="26.4" customHeight="1" x14ac:dyDescent="0.3">
      <c r="A9" s="2" t="s">
        <v>11</v>
      </c>
      <c r="B9" s="2" t="s">
        <v>12</v>
      </c>
      <c r="C9" s="1" t="s">
        <v>33</v>
      </c>
      <c r="D9" s="1" t="s">
        <v>43</v>
      </c>
      <c r="E9" s="3">
        <v>1507117575.8099999</v>
      </c>
      <c r="F9" s="3">
        <v>1522499799.8099999</v>
      </c>
      <c r="G9" s="4">
        <f t="shared" si="0"/>
        <v>-15382224</v>
      </c>
      <c r="H9" s="5" t="s">
        <v>55</v>
      </c>
    </row>
    <row r="10" spans="1:8" ht="26.4" customHeight="1" x14ac:dyDescent="0.3">
      <c r="A10" s="2" t="s">
        <v>11</v>
      </c>
      <c r="B10" s="2" t="s">
        <v>12</v>
      </c>
      <c r="C10" s="1" t="s">
        <v>17</v>
      </c>
      <c r="D10" s="1" t="s">
        <v>44</v>
      </c>
      <c r="E10" s="1">
        <v>0</v>
      </c>
      <c r="F10" s="3">
        <v>11861898.9</v>
      </c>
      <c r="G10" s="4">
        <f t="shared" si="0"/>
        <v>-11861898.9</v>
      </c>
      <c r="H10" s="4" t="s">
        <v>25</v>
      </c>
    </row>
    <row r="11" spans="1:8" ht="26.4" customHeight="1" x14ac:dyDescent="0.3">
      <c r="A11" s="2" t="s">
        <v>11</v>
      </c>
      <c r="B11" s="2" t="s">
        <v>12</v>
      </c>
      <c r="C11" s="1" t="s">
        <v>18</v>
      </c>
      <c r="D11" s="1" t="s">
        <v>44</v>
      </c>
      <c r="E11" s="1">
        <v>0</v>
      </c>
      <c r="F11" s="3">
        <v>11596323</v>
      </c>
      <c r="G11" s="4">
        <f t="shared" si="0"/>
        <v>-11596323</v>
      </c>
      <c r="H11" s="4" t="s">
        <v>25</v>
      </c>
    </row>
    <row r="12" spans="1:8" ht="26.4" customHeight="1" x14ac:dyDescent="0.3">
      <c r="A12" s="2" t="s">
        <v>11</v>
      </c>
      <c r="B12" s="2" t="s">
        <v>12</v>
      </c>
      <c r="C12" s="1" t="s">
        <v>19</v>
      </c>
      <c r="D12" s="1" t="s">
        <v>45</v>
      </c>
      <c r="E12" s="1">
        <v>0</v>
      </c>
      <c r="F12" s="3">
        <v>96355.9</v>
      </c>
      <c r="G12" s="4">
        <f t="shared" si="0"/>
        <v>-96355.9</v>
      </c>
      <c r="H12" s="4" t="s">
        <v>25</v>
      </c>
    </row>
    <row r="13" spans="1:8" ht="26.4" customHeight="1" x14ac:dyDescent="0.3">
      <c r="A13" s="2" t="s">
        <v>11</v>
      </c>
      <c r="B13" s="2" t="s">
        <v>12</v>
      </c>
      <c r="C13" s="1" t="s">
        <v>20</v>
      </c>
      <c r="D13" s="1" t="s">
        <v>45</v>
      </c>
      <c r="E13" s="1">
        <v>0</v>
      </c>
      <c r="F13" s="3">
        <v>122878</v>
      </c>
      <c r="G13" s="4">
        <f t="shared" si="0"/>
        <v>-122878</v>
      </c>
      <c r="H13" s="4" t="s">
        <v>25</v>
      </c>
    </row>
    <row r="14" spans="1:8" ht="26.4" customHeight="1" x14ac:dyDescent="0.3">
      <c r="A14" s="2" t="s">
        <v>11</v>
      </c>
      <c r="B14" s="2" t="s">
        <v>12</v>
      </c>
      <c r="C14" s="1" t="s">
        <v>35</v>
      </c>
      <c r="D14" s="1" t="s">
        <v>46</v>
      </c>
      <c r="E14" s="3">
        <v>1965913</v>
      </c>
      <c r="F14" s="3">
        <v>1997990</v>
      </c>
      <c r="G14" s="4">
        <f t="shared" si="0"/>
        <v>-32077</v>
      </c>
      <c r="H14" s="4" t="s">
        <v>34</v>
      </c>
    </row>
    <row r="15" spans="1:8" ht="26.4" customHeight="1" x14ac:dyDescent="0.3">
      <c r="A15" s="2" t="s">
        <v>11</v>
      </c>
      <c r="B15" s="2" t="s">
        <v>12</v>
      </c>
      <c r="C15" s="1" t="s">
        <v>36</v>
      </c>
      <c r="D15" s="1" t="s">
        <v>46</v>
      </c>
      <c r="E15" s="3">
        <v>1924820</v>
      </c>
      <c r="F15" s="3">
        <v>1957585</v>
      </c>
      <c r="G15" s="4">
        <f t="shared" si="0"/>
        <v>-32765</v>
      </c>
      <c r="H15" s="4" t="s">
        <v>34</v>
      </c>
    </row>
    <row r="16" spans="1:8" ht="26.4" customHeight="1" x14ac:dyDescent="0.3">
      <c r="A16" s="2" t="s">
        <v>11</v>
      </c>
      <c r="B16" s="2" t="s">
        <v>12</v>
      </c>
      <c r="C16" s="1" t="s">
        <v>21</v>
      </c>
      <c r="D16" s="1" t="s">
        <v>47</v>
      </c>
      <c r="E16" s="1">
        <v>0</v>
      </c>
      <c r="F16" s="3">
        <v>31712</v>
      </c>
      <c r="G16" s="4">
        <f t="shared" si="0"/>
        <v>-31712</v>
      </c>
      <c r="H16" s="4" t="s">
        <v>25</v>
      </c>
    </row>
    <row r="17" spans="1:8" ht="26.4" customHeight="1" x14ac:dyDescent="0.3">
      <c r="A17" s="2" t="s">
        <v>11</v>
      </c>
      <c r="B17" s="2" t="s">
        <v>12</v>
      </c>
      <c r="C17" s="1" t="s">
        <v>22</v>
      </c>
      <c r="D17" s="1" t="s">
        <v>47</v>
      </c>
      <c r="E17" s="1">
        <v>0</v>
      </c>
      <c r="F17" s="3">
        <v>32424</v>
      </c>
      <c r="G17" s="4">
        <f t="shared" si="0"/>
        <v>-32424</v>
      </c>
      <c r="H17" s="4" t="s">
        <v>25</v>
      </c>
    </row>
    <row r="18" spans="1:8" ht="26.4" customHeight="1" x14ac:dyDescent="0.3">
      <c r="A18" s="2" t="s">
        <v>11</v>
      </c>
      <c r="B18" s="2" t="s">
        <v>12</v>
      </c>
      <c r="C18" s="1" t="s">
        <v>23</v>
      </c>
      <c r="D18" s="1" t="s">
        <v>48</v>
      </c>
      <c r="E18" s="1">
        <v>0</v>
      </c>
      <c r="F18" s="3">
        <v>365</v>
      </c>
      <c r="G18" s="4">
        <f t="shared" si="0"/>
        <v>-365</v>
      </c>
      <c r="H18" s="4" t="s">
        <v>25</v>
      </c>
    </row>
    <row r="19" spans="1:8" ht="26.4" customHeight="1" x14ac:dyDescent="0.3">
      <c r="A19" s="2" t="s">
        <v>11</v>
      </c>
      <c r="B19" s="2" t="s">
        <v>12</v>
      </c>
      <c r="C19" s="1" t="s">
        <v>24</v>
      </c>
      <c r="D19" s="1" t="s">
        <v>48</v>
      </c>
      <c r="E19" s="1">
        <v>0</v>
      </c>
      <c r="F19" s="3">
        <v>341</v>
      </c>
      <c r="G19" s="4">
        <f t="shared" si="0"/>
        <v>-341</v>
      </c>
      <c r="H19" s="4" t="s">
        <v>25</v>
      </c>
    </row>
    <row r="20" spans="1:8" ht="26.4" customHeight="1" x14ac:dyDescent="0.3">
      <c r="A20" s="2" t="s">
        <v>11</v>
      </c>
      <c r="B20" s="2" t="s">
        <v>12</v>
      </c>
      <c r="C20" s="1" t="s">
        <v>37</v>
      </c>
      <c r="D20" s="1" t="s">
        <v>49</v>
      </c>
      <c r="E20" s="3">
        <v>29164792.539999999</v>
      </c>
      <c r="F20" s="3">
        <v>29806975.899999999</v>
      </c>
      <c r="G20" s="4">
        <f t="shared" si="0"/>
        <v>-642183.3599999994</v>
      </c>
      <c r="H20" s="5" t="s">
        <v>56</v>
      </c>
    </row>
    <row r="21" spans="1:8" ht="26.4" customHeight="1" x14ac:dyDescent="0.3">
      <c r="A21" s="2" t="s">
        <v>11</v>
      </c>
      <c r="B21" s="2" t="s">
        <v>12</v>
      </c>
      <c r="C21" s="1" t="s">
        <v>38</v>
      </c>
      <c r="D21" s="1" t="s">
        <v>49</v>
      </c>
      <c r="E21" s="3">
        <v>31032646</v>
      </c>
      <c r="F21" s="3">
        <v>32085187</v>
      </c>
      <c r="G21" s="4">
        <f t="shared" si="0"/>
        <v>-1052541</v>
      </c>
      <c r="H21" s="5" t="s">
        <v>56</v>
      </c>
    </row>
    <row r="22" spans="1:8" ht="26.4" customHeight="1" x14ac:dyDescent="0.3">
      <c r="A22" s="2" t="s">
        <v>11</v>
      </c>
      <c r="B22" s="2" t="s">
        <v>12</v>
      </c>
      <c r="C22" s="1" t="s">
        <v>26</v>
      </c>
      <c r="D22" s="1" t="s">
        <v>50</v>
      </c>
      <c r="E22" s="1">
        <v>0</v>
      </c>
      <c r="F22" s="3">
        <v>488842.31</v>
      </c>
      <c r="G22" s="4">
        <f t="shared" si="0"/>
        <v>-488842.31</v>
      </c>
      <c r="H22" s="4" t="s">
        <v>25</v>
      </c>
    </row>
    <row r="23" spans="1:8" ht="26.4" customHeight="1" x14ac:dyDescent="0.3">
      <c r="A23" s="2" t="s">
        <v>11</v>
      </c>
      <c r="B23" s="2" t="s">
        <v>12</v>
      </c>
      <c r="C23" s="1" t="s">
        <v>27</v>
      </c>
      <c r="D23" s="1" t="s">
        <v>50</v>
      </c>
      <c r="E23" s="1">
        <v>0</v>
      </c>
      <c r="F23" s="3">
        <v>6914.57</v>
      </c>
      <c r="G23" s="4">
        <f t="shared" si="0"/>
        <v>-6914.57</v>
      </c>
      <c r="H23" s="4" t="s">
        <v>25</v>
      </c>
    </row>
    <row r="24" spans="1:8" ht="26.4" customHeight="1" x14ac:dyDescent="0.3">
      <c r="A24" s="2" t="s">
        <v>11</v>
      </c>
      <c r="B24" s="2" t="s">
        <v>12</v>
      </c>
      <c r="C24" s="1" t="s">
        <v>28</v>
      </c>
      <c r="D24" s="1" t="s">
        <v>51</v>
      </c>
      <c r="E24" s="1">
        <v>0</v>
      </c>
      <c r="F24" s="3">
        <v>904731</v>
      </c>
      <c r="G24" s="4">
        <f t="shared" si="0"/>
        <v>-904731</v>
      </c>
      <c r="H24" s="4" t="s">
        <v>25</v>
      </c>
    </row>
    <row r="25" spans="1:8" ht="26.4" customHeight="1" x14ac:dyDescent="0.3">
      <c r="A25" s="2" t="s">
        <v>11</v>
      </c>
      <c r="B25" s="2" t="s">
        <v>12</v>
      </c>
      <c r="C25" s="1" t="s">
        <v>29</v>
      </c>
      <c r="D25" s="1" t="str">
        <f>+D24</f>
        <v>SumOfBilled Sentinel Lighting Distribution Revenue</v>
      </c>
      <c r="E25" s="1">
        <v>0</v>
      </c>
      <c r="F25" s="3">
        <v>14921</v>
      </c>
      <c r="G25" s="4">
        <f t="shared" si="0"/>
        <v>-14921</v>
      </c>
      <c r="H25" s="4" t="s">
        <v>25</v>
      </c>
    </row>
    <row r="26" spans="1:8" ht="26.4" customHeight="1" x14ac:dyDescent="0.3">
      <c r="A26" s="2" t="s">
        <v>11</v>
      </c>
      <c r="B26" s="2" t="s">
        <v>30</v>
      </c>
      <c r="C26" s="1" t="s">
        <v>39</v>
      </c>
      <c r="D26" s="1" t="s">
        <v>52</v>
      </c>
      <c r="E26" s="1">
        <v>0</v>
      </c>
      <c r="F26" s="3">
        <v>143</v>
      </c>
      <c r="G26" s="4">
        <f t="shared" si="0"/>
        <v>-143</v>
      </c>
      <c r="H26" s="6" t="s">
        <v>25</v>
      </c>
    </row>
    <row r="27" spans="1:8" ht="28.8" x14ac:dyDescent="0.3">
      <c r="A27" s="2" t="s">
        <v>11</v>
      </c>
      <c r="B27" s="2" t="s">
        <v>30</v>
      </c>
      <c r="C27" s="1" t="s">
        <v>40</v>
      </c>
      <c r="D27" s="1" t="s">
        <v>53</v>
      </c>
      <c r="E27" s="1">
        <v>0</v>
      </c>
      <c r="F27" s="3">
        <v>102</v>
      </c>
      <c r="G27" s="4">
        <f t="shared" si="0"/>
        <v>-102</v>
      </c>
      <c r="H27" s="6" t="s">
        <v>25</v>
      </c>
    </row>
    <row r="28" spans="1:8" ht="28.8" x14ac:dyDescent="0.3">
      <c r="A28" s="2" t="s">
        <v>11</v>
      </c>
      <c r="B28" s="2" t="s">
        <v>30</v>
      </c>
      <c r="C28" s="1" t="s">
        <v>31</v>
      </c>
      <c r="D28" s="1" t="s">
        <v>54</v>
      </c>
      <c r="E28" s="1">
        <v>0</v>
      </c>
      <c r="F28" s="3">
        <v>41</v>
      </c>
      <c r="G28" s="4">
        <f t="shared" si="0"/>
        <v>-41</v>
      </c>
      <c r="H28" s="6" t="s">
        <v>25</v>
      </c>
    </row>
    <row r="29" spans="1:8" ht="57.6" x14ac:dyDescent="0.3">
      <c r="A29" s="2" t="s">
        <v>57</v>
      </c>
      <c r="B29" s="2" t="s">
        <v>58</v>
      </c>
      <c r="C29" s="1" t="s">
        <v>59</v>
      </c>
      <c r="D29" s="1" t="s">
        <v>60</v>
      </c>
      <c r="E29" s="3">
        <v>227469039.11000001</v>
      </c>
      <c r="F29" s="3">
        <v>235774787</v>
      </c>
      <c r="G29" s="4">
        <f t="shared" si="0"/>
        <v>-8305747.8899999857</v>
      </c>
      <c r="H29" s="5" t="s">
        <v>62</v>
      </c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5:7" x14ac:dyDescent="0.3">
      <c r="E33" s="2"/>
      <c r="F33" s="2"/>
      <c r="G33" s="2"/>
    </row>
    <row r="34" spans="5:7" x14ac:dyDescent="0.3">
      <c r="E34" s="2"/>
      <c r="F34" s="2"/>
      <c r="G34" s="2"/>
    </row>
  </sheetData>
  <mergeCells count="1">
    <mergeCell ref="A1:H1"/>
  </mergeCells>
  <pageMargins left="0.7" right="0.7" top="0.75" bottom="0.75" header="0.3" footer="0.3"/>
  <pageSetup scale="57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Reconciliation</vt:lpstr>
    </vt:vector>
  </TitlesOfParts>
  <Company>Oakville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Pei</dc:creator>
  <cp:lastModifiedBy>Maryanne Wilson</cp:lastModifiedBy>
  <cp:lastPrinted>2013-06-26T15:25:58Z</cp:lastPrinted>
  <dcterms:created xsi:type="dcterms:W3CDTF">2013-06-25T19:31:09Z</dcterms:created>
  <dcterms:modified xsi:type="dcterms:W3CDTF">2013-06-26T17:50:40Z</dcterms:modified>
</cp:coreProperties>
</file>