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4600" windowHeight="13725" tabRatio="381"/>
  </bookViews>
  <sheets>
    <sheet name="E2.1.7 Sheet 4 (1556)" sheetId="2" r:id="rId1"/>
  </sheets>
  <calcPr calcId="145621"/>
</workbook>
</file>

<file path=xl/calcChain.xml><?xml version="1.0" encoding="utf-8"?>
<calcChain xmlns="http://schemas.openxmlformats.org/spreadsheetml/2006/main">
  <c r="P29" i="2" l="1"/>
  <c r="N29" i="2"/>
  <c r="L29" i="2"/>
  <c r="J29" i="2"/>
  <c r="H29" i="2"/>
  <c r="F29" i="2"/>
  <c r="D29" i="2" l="1"/>
  <c r="F61" i="2"/>
  <c r="E61" i="2" s="1"/>
  <c r="D61" i="2"/>
  <c r="P61" i="2"/>
  <c r="O61" i="2" s="1"/>
  <c r="N61" i="2"/>
  <c r="L61" i="2"/>
  <c r="K61" i="2" s="1"/>
  <c r="J61" i="2"/>
  <c r="H61" i="2"/>
  <c r="G61" i="2" s="1"/>
  <c r="I61" i="2" l="1"/>
  <c r="M61" i="2"/>
  <c r="P5" i="2"/>
  <c r="N5" i="2"/>
  <c r="L5" i="2"/>
  <c r="J5" i="2"/>
  <c r="H5" i="2"/>
  <c r="F5" i="2"/>
  <c r="D5" i="2"/>
  <c r="O4" i="2"/>
  <c r="M4" i="2"/>
  <c r="K4" i="2"/>
  <c r="I4" i="2"/>
  <c r="G4" i="2"/>
  <c r="E4" i="2"/>
  <c r="F15" i="2"/>
  <c r="D15" i="2"/>
  <c r="P15" i="2"/>
  <c r="N15" i="2"/>
  <c r="L15" i="2"/>
  <c r="J15" i="2"/>
  <c r="H15" i="2"/>
  <c r="P75" i="2"/>
  <c r="N75" i="2"/>
  <c r="L75" i="2"/>
  <c r="J75" i="2"/>
  <c r="H75" i="2"/>
  <c r="P20" i="2"/>
  <c r="N20" i="2"/>
  <c r="L20" i="2"/>
  <c r="J20" i="2"/>
  <c r="H20" i="2"/>
  <c r="F20" i="2"/>
  <c r="D20" i="2"/>
  <c r="G29" i="2" l="1"/>
  <c r="K29" i="2"/>
  <c r="O29" i="2"/>
  <c r="M75" i="2"/>
  <c r="K75" i="2"/>
  <c r="I75" i="2"/>
  <c r="O75" i="2"/>
  <c r="E29" i="2"/>
  <c r="I29" i="2"/>
  <c r="M29" i="2"/>
  <c r="O6" i="2"/>
  <c r="O7" i="2"/>
  <c r="O74" i="2"/>
  <c r="O8" i="2"/>
  <c r="O9" i="2"/>
  <c r="O10" i="2"/>
  <c r="O11" i="2"/>
  <c r="O12" i="2"/>
  <c r="O13" i="2"/>
  <c r="O16" i="2"/>
  <c r="O17" i="2"/>
  <c r="O18" i="2"/>
  <c r="O27" i="2"/>
  <c r="O21" i="2"/>
  <c r="O22" i="2"/>
  <c r="O23" i="2"/>
  <c r="O24" i="2"/>
  <c r="O20" i="2"/>
  <c r="O25" i="2"/>
  <c r="O26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19" i="2"/>
  <c r="O56" i="2"/>
  <c r="O57" i="2"/>
  <c r="O58" i="2"/>
  <c r="O59" i="2"/>
  <c r="O62" i="2"/>
  <c r="O63" i="2"/>
  <c r="O64" i="2"/>
  <c r="O65" i="2"/>
  <c r="O66" i="2"/>
  <c r="O67" i="2"/>
  <c r="O68" i="2"/>
  <c r="O69" i="2"/>
  <c r="O70" i="2"/>
  <c r="O71" i="2"/>
  <c r="O60" i="2"/>
  <c r="O72" i="2"/>
  <c r="O14" i="2"/>
  <c r="O73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28" i="2"/>
  <c r="O90" i="2"/>
  <c r="O91" i="2"/>
  <c r="O92" i="2"/>
  <c r="O3" i="2"/>
  <c r="O5" i="2" s="1"/>
  <c r="M6" i="2"/>
  <c r="M7" i="2"/>
  <c r="M74" i="2"/>
  <c r="M8" i="2"/>
  <c r="M9" i="2"/>
  <c r="M10" i="2"/>
  <c r="M11" i="2"/>
  <c r="M12" i="2"/>
  <c r="M13" i="2"/>
  <c r="M16" i="2"/>
  <c r="M17" i="2"/>
  <c r="M18" i="2"/>
  <c r="M27" i="2"/>
  <c r="M21" i="2"/>
  <c r="M22" i="2"/>
  <c r="M23" i="2"/>
  <c r="M24" i="2"/>
  <c r="M20" i="2"/>
  <c r="M25" i="2"/>
  <c r="M26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19" i="2"/>
  <c r="M56" i="2"/>
  <c r="M57" i="2"/>
  <c r="M58" i="2"/>
  <c r="M59" i="2"/>
  <c r="M62" i="2"/>
  <c r="M63" i="2"/>
  <c r="M64" i="2"/>
  <c r="M65" i="2"/>
  <c r="M66" i="2"/>
  <c r="M67" i="2"/>
  <c r="M68" i="2"/>
  <c r="M69" i="2"/>
  <c r="M70" i="2"/>
  <c r="M71" i="2"/>
  <c r="M60" i="2"/>
  <c r="M72" i="2"/>
  <c r="M14" i="2"/>
  <c r="M73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28" i="2"/>
  <c r="M90" i="2"/>
  <c r="M91" i="2"/>
  <c r="M92" i="2"/>
  <c r="M3" i="2"/>
  <c r="M5" i="2" s="1"/>
  <c r="K6" i="2"/>
  <c r="K7" i="2"/>
  <c r="K74" i="2"/>
  <c r="K8" i="2"/>
  <c r="K9" i="2"/>
  <c r="K10" i="2"/>
  <c r="K11" i="2"/>
  <c r="K12" i="2"/>
  <c r="K13" i="2"/>
  <c r="K16" i="2"/>
  <c r="K17" i="2"/>
  <c r="K18" i="2"/>
  <c r="K27" i="2"/>
  <c r="K21" i="2"/>
  <c r="K22" i="2"/>
  <c r="K23" i="2"/>
  <c r="K24" i="2"/>
  <c r="K20" i="2"/>
  <c r="K25" i="2"/>
  <c r="K26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19" i="2"/>
  <c r="K56" i="2"/>
  <c r="K57" i="2"/>
  <c r="K58" i="2"/>
  <c r="K59" i="2"/>
  <c r="K62" i="2"/>
  <c r="K63" i="2"/>
  <c r="K64" i="2"/>
  <c r="K65" i="2"/>
  <c r="K66" i="2"/>
  <c r="K67" i="2"/>
  <c r="K68" i="2"/>
  <c r="K69" i="2"/>
  <c r="K70" i="2"/>
  <c r="K71" i="2"/>
  <c r="K60" i="2"/>
  <c r="K72" i="2"/>
  <c r="K14" i="2"/>
  <c r="K73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28" i="2"/>
  <c r="K90" i="2"/>
  <c r="K91" i="2"/>
  <c r="K92" i="2"/>
  <c r="K3" i="2"/>
  <c r="K5" i="2" s="1"/>
  <c r="I6" i="2"/>
  <c r="I7" i="2"/>
  <c r="I74" i="2"/>
  <c r="I8" i="2"/>
  <c r="I9" i="2"/>
  <c r="I10" i="2"/>
  <c r="I11" i="2"/>
  <c r="I12" i="2"/>
  <c r="I13" i="2"/>
  <c r="I16" i="2"/>
  <c r="I17" i="2"/>
  <c r="I18" i="2"/>
  <c r="I27" i="2"/>
  <c r="I21" i="2"/>
  <c r="I22" i="2"/>
  <c r="I23" i="2"/>
  <c r="I24" i="2"/>
  <c r="I20" i="2"/>
  <c r="I25" i="2"/>
  <c r="I26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19" i="2"/>
  <c r="I56" i="2"/>
  <c r="I57" i="2"/>
  <c r="I58" i="2"/>
  <c r="I59" i="2"/>
  <c r="I62" i="2"/>
  <c r="I63" i="2"/>
  <c r="I64" i="2"/>
  <c r="I65" i="2"/>
  <c r="I66" i="2"/>
  <c r="I67" i="2"/>
  <c r="I68" i="2"/>
  <c r="I69" i="2"/>
  <c r="I70" i="2"/>
  <c r="I71" i="2"/>
  <c r="I60" i="2"/>
  <c r="I72" i="2"/>
  <c r="I14" i="2"/>
  <c r="I73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28" i="2"/>
  <c r="I90" i="2"/>
  <c r="I91" i="2"/>
  <c r="I92" i="2"/>
  <c r="I3" i="2"/>
  <c r="I5" i="2" s="1"/>
  <c r="G6" i="2"/>
  <c r="G7" i="2"/>
  <c r="G74" i="2"/>
  <c r="G8" i="2"/>
  <c r="G9" i="2"/>
  <c r="G10" i="2"/>
  <c r="G11" i="2"/>
  <c r="G12" i="2"/>
  <c r="G13" i="2"/>
  <c r="G16" i="2"/>
  <c r="G17" i="2"/>
  <c r="G18" i="2"/>
  <c r="G27" i="2"/>
  <c r="G21" i="2"/>
  <c r="G22" i="2"/>
  <c r="G23" i="2"/>
  <c r="G24" i="2"/>
  <c r="G20" i="2"/>
  <c r="G25" i="2"/>
  <c r="G26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19" i="2"/>
  <c r="G56" i="2"/>
  <c r="G57" i="2"/>
  <c r="G58" i="2"/>
  <c r="G59" i="2"/>
  <c r="G62" i="2"/>
  <c r="G63" i="2"/>
  <c r="G64" i="2"/>
  <c r="G65" i="2"/>
  <c r="G66" i="2"/>
  <c r="G67" i="2"/>
  <c r="G68" i="2"/>
  <c r="G69" i="2"/>
  <c r="G70" i="2"/>
  <c r="G71" i="2"/>
  <c r="G60" i="2"/>
  <c r="G72" i="2"/>
  <c r="G14" i="2"/>
  <c r="G73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28" i="2"/>
  <c r="G90" i="2"/>
  <c r="G91" i="2"/>
  <c r="G92" i="2"/>
  <c r="G3" i="2"/>
  <c r="G5" i="2" s="1"/>
  <c r="E6" i="2"/>
  <c r="E7" i="2"/>
  <c r="E74" i="2"/>
  <c r="E8" i="2"/>
  <c r="E9" i="2"/>
  <c r="E10" i="2"/>
  <c r="E11" i="2"/>
  <c r="E12" i="2"/>
  <c r="E13" i="2"/>
  <c r="E16" i="2"/>
  <c r="E17" i="2"/>
  <c r="E18" i="2"/>
  <c r="E27" i="2"/>
  <c r="E21" i="2"/>
  <c r="E22" i="2"/>
  <c r="E23" i="2"/>
  <c r="E24" i="2"/>
  <c r="E20" i="2"/>
  <c r="E25" i="2"/>
  <c r="E26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19" i="2"/>
  <c r="E56" i="2"/>
  <c r="E57" i="2"/>
  <c r="E58" i="2"/>
  <c r="E59" i="2"/>
  <c r="E62" i="2"/>
  <c r="E63" i="2"/>
  <c r="E64" i="2"/>
  <c r="E65" i="2"/>
  <c r="E66" i="2"/>
  <c r="E67" i="2"/>
  <c r="E68" i="2"/>
  <c r="E69" i="2"/>
  <c r="E70" i="2"/>
  <c r="E71" i="2"/>
  <c r="E60" i="2"/>
  <c r="E72" i="2"/>
  <c r="E14" i="2"/>
  <c r="E73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28" i="2"/>
  <c r="E90" i="2"/>
  <c r="E91" i="2"/>
  <c r="E92" i="2"/>
  <c r="E3" i="2"/>
  <c r="E5" i="2" s="1"/>
  <c r="E15" i="2" l="1"/>
  <c r="G15" i="2"/>
  <c r="K15" i="2"/>
  <c r="O15" i="2"/>
  <c r="I15" i="2"/>
  <c r="M15" i="2"/>
</calcChain>
</file>

<file path=xl/sharedStrings.xml><?xml version="1.0" encoding="utf-8"?>
<sst xmlns="http://schemas.openxmlformats.org/spreadsheetml/2006/main" count="100" uniqueCount="100">
  <si>
    <t>value</t>
  </si>
  <si>
    <t>Company_Name</t>
  </si>
  <si>
    <t>Account_No</t>
  </si>
  <si>
    <t>Algoma Power Inc.</t>
  </si>
  <si>
    <t>Atikokan Hydro Inc.</t>
  </si>
  <si>
    <t>Attawapiskat Power Corporation</t>
  </si>
  <si>
    <t>Barrie Hydro Distribution Inc.</t>
  </si>
  <si>
    <t>Bluewater Power Distribution Corporation</t>
  </si>
  <si>
    <t>Brant County Power Inc.</t>
  </si>
  <si>
    <t>Brantford Power Inc.</t>
  </si>
  <si>
    <t>Burlington Hydro Inc.</t>
  </si>
  <si>
    <t>Cambridge and North Dumfries Hydro Inc.</t>
  </si>
  <si>
    <t>Canadian Niagara Power Inc.</t>
  </si>
  <si>
    <t>Centre Wellington Hydro Ltd.</t>
  </si>
  <si>
    <t>Chapleau Public Utilities Corporation</t>
  </si>
  <si>
    <t>Chatham-Kent Hydro Inc.</t>
  </si>
  <si>
    <t>Clinton Power Corporation</t>
  </si>
  <si>
    <t>COLLUS PowerStream Corp.</t>
  </si>
  <si>
    <t>Cooperative Hydro Embrun Inc.</t>
  </si>
  <si>
    <t>E.L.K. Energy Inc.</t>
  </si>
  <si>
    <t>Enersource Hydro Mississauga Inc.</t>
  </si>
  <si>
    <t>EnWin Utilities Ltd.</t>
  </si>
  <si>
    <t>Erie Thames Powerlines Corporation</t>
  </si>
  <si>
    <t>Espanola Regional Hydro Distribution Corporation</t>
  </si>
  <si>
    <t>Essex Powerlines Corporation</t>
  </si>
  <si>
    <t>Festival Hydro Inc.</t>
  </si>
  <si>
    <t>Fort Albany Power Corporation</t>
  </si>
  <si>
    <t>Fort Frances Power Corporation</t>
  </si>
  <si>
    <t>Great Lakes Power Ltd.</t>
  </si>
  <si>
    <t>Greater Sudbury Hydro Inc.</t>
  </si>
  <si>
    <t>Grimsby Power Incorporated</t>
  </si>
  <si>
    <t>Guelph Hydro Electric Systems Inc.</t>
  </si>
  <si>
    <t>Haldimand County Hydro Inc.</t>
  </si>
  <si>
    <t>Halton Hills Hydro Inc.</t>
  </si>
  <si>
    <t>Hearst Power Distribution Company Limited</t>
  </si>
  <si>
    <t>Horizon Utilities Corporation</t>
  </si>
  <si>
    <t>Hydro 2000 Inc.</t>
  </si>
  <si>
    <t>Hydro Hawkesbury Inc.</t>
  </si>
  <si>
    <t>Hydro One Brampton Networks Inc.</t>
  </si>
  <si>
    <t>Hydro One Networks Inc.</t>
  </si>
  <si>
    <t>Hydro One Remote Communities</t>
  </si>
  <si>
    <t>Hydro Ottawa Limited</t>
  </si>
  <si>
    <t>Innisfil Hydro Distribution Systems Limited</t>
  </si>
  <si>
    <t>Kashechewan Power Corporation</t>
  </si>
  <si>
    <t>Kenora Hydro Electric Corporation Ltd.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</si>
  <si>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</si>
  <si>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</si>
  <si>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</si>
  <si>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</si>
  <si>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</si>
  <si>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Middlesex Power Distribution Corporation</t>
  </si>
  <si>
    <t>Midland Power Utility Corporation</t>
  </si>
  <si>
    <t>Milton Hydro Distribution Inc.</t>
  </si>
  <si>
    <t>Newmarket - Tay Power Distribution Ltd.</t>
  </si>
  <si>
    <t>Niagara Peninsula Energy Inc.</t>
  </si>
  <si>
    <t>Niagara-on-the-Lake Hydro Inc.</t>
  </si>
  <si>
    <t>Norfolk Power Distribution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</si>
  <si>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</si>
  <si>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</si>
  <si>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</si>
  <si>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</si>
  <si>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</si>
  <si>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</si>
  <si>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</si>
  <si>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Parry Sound Power Corporation</t>
  </si>
  <si>
    <t>Peninsula West Utilities Limited</t>
  </si>
  <si>
    <t>Peterborough Distribution Incorporated</t>
  </si>
  <si>
    <t>Port Colborne Hydro Inc.</t>
  </si>
  <si>
    <t>PowerStream Inc.</t>
  </si>
  <si>
    <t>PUC Distribution Inc.</t>
  </si>
  <si>
    <t>Renfrew Hydro Inc.</t>
  </si>
  <si>
    <t>Rideau St. Lawrence Distribution Inc.</t>
  </si>
  <si>
    <t>Sioux Lookout Hydro Inc.</t>
  </si>
  <si>
    <t>St. Thomas Energy Inc.</t>
  </si>
  <si>
    <t>Thunder Bay Hydro Electricity Distribution Inc.</t>
  </si>
  <si>
    <t>Tillsonburg Hydro Inc.</t>
  </si>
  <si>
    <t>Toronto Hydro-Electric System Limited</t>
  </si>
  <si>
    <t>Veridian Connections Inc.</t>
  </si>
  <si>
    <t>Wasaga Distribution Inc.</t>
  </si>
  <si>
    <t>Waterloo North Hydro Inc.</t>
  </si>
  <si>
    <t>Welland Hydro-Electric System Corp.</t>
  </si>
  <si>
    <t>Wellington North Power Inc.</t>
  </si>
  <si>
    <t>West Coast Huron Energy Inc.</t>
  </si>
  <si>
    <t>West Perth Power Inc.</t>
  </si>
  <si>
    <t>Westario Power Inc.</t>
  </si>
  <si>
    <t>Whitby Hydro Electric Corporation</t>
  </si>
  <si>
    <t>Woodstock Hydro Services Inc.</t>
  </si>
  <si>
    <t>Year over Year Variance ( 2007 - 2006)</t>
  </si>
  <si>
    <t>Year over Year Variance ( 2008 - 2007)</t>
  </si>
  <si>
    <t>Year over Year Variance ( 2009 - 2008)</t>
  </si>
  <si>
    <t>Year over Year Variance ( 2010 - 2009)</t>
  </si>
  <si>
    <t>Year over Year Variance ( 2011 - 2010)</t>
  </si>
  <si>
    <t>Year over Year Variance ( 2012 - 2011)</t>
  </si>
  <si>
    <t xml:space="preserve">   Entegrus Powerlines Inc.</t>
  </si>
  <si>
    <t xml:space="preserve">  Erie Thames</t>
  </si>
  <si>
    <t>Total</t>
  </si>
  <si>
    <t xml:space="preserve">  PowerStream Inc.</t>
  </si>
  <si>
    <t xml:space="preserve">  CNPI</t>
  </si>
  <si>
    <t xml:space="preserve">  Algoma</t>
  </si>
  <si>
    <t xml:space="preserve">  Niagara Peninsula Energy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</si>
</sst>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FFFFCC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BBBBBB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CCCCCC"/>
      </right>
      <top style="medium">
        <color indexed="64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medium">
        <color indexed="64"/>
      </top>
      <bottom style="thin">
        <color rgb="FFCCCCCC"/>
      </bottom>
      <diagonal/>
    </border>
    <border>
      <left style="medium">
        <color rgb="FFBBBBBB"/>
      </left>
      <right/>
      <top style="medium">
        <color indexed="64"/>
      </top>
      <bottom style="medium">
        <color rgb="FFBBBBBB"/>
      </bottom>
      <diagonal/>
    </border>
    <border>
      <left style="medium">
        <color rgb="FFBBBBBB"/>
      </left>
      <right style="medium">
        <color indexed="64"/>
      </right>
      <top style="medium">
        <color indexed="64"/>
      </top>
      <bottom style="medium">
        <color rgb="FFBBBBBB"/>
      </bottom>
      <diagonal/>
    </border>
    <border>
      <left style="medium">
        <color indexed="64"/>
      </left>
      <right style="medium">
        <color rgb="FFCCCCCC"/>
      </right>
      <top/>
      <bottom style="medium">
        <color rgb="FFCCCCCC"/>
      </bottom>
      <diagonal/>
    </border>
    <border>
      <left style="thin">
        <color rgb="FFCCCCCC"/>
      </left>
      <right style="medium">
        <color indexed="64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 style="medium">
        <color rgb="FFCCCCCC"/>
      </right>
      <top style="medium">
        <color rgb="FFCCCCCC"/>
      </top>
      <bottom/>
      <diagonal/>
    </border>
    <border>
      <left style="medium">
        <color indexed="64"/>
      </left>
      <right style="medium">
        <color rgb="FFCCCCCC"/>
      </right>
      <top/>
      <bottom style="medium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medium">
        <color indexed="64"/>
      </bottom>
      <diagonal/>
    </border>
    <border>
      <left style="thin">
        <color rgb="FFCCCCCC"/>
      </left>
      <right/>
      <top style="thin">
        <color rgb="FFCCCCCC"/>
      </top>
      <bottom style="medium">
        <color indexed="64"/>
      </bottom>
      <diagonal/>
    </border>
    <border>
      <left style="thin">
        <color rgb="FFCCCCCC"/>
      </left>
      <right style="medium">
        <color indexed="64"/>
      </right>
      <top style="thin">
        <color rgb="FFCCCCCC"/>
      </top>
      <bottom style="medium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27">
    <xf numFmtId="0" fontId="0" fillId="0" borderId="0" xfId="0"/>
    <xf numFmtId="0" fontId="20" fillId="0" borderId="0" xfId="0" applyFont="1"/>
    <xf numFmtId="3" fontId="20" fillId="33" borderId="10" xfId="0" applyNumberFormat="1" applyFont="1" applyFill="1" applyBorder="1" applyAlignment="1">
      <alignment horizontal="right" wrapText="1"/>
    </xf>
    <xf numFmtId="0" fontId="21" fillId="33" borderId="16" xfId="0" applyFont="1" applyFill="1" applyBorder="1" applyAlignment="1">
      <alignment wrapText="1"/>
    </xf>
    <xf numFmtId="0" fontId="21" fillId="33" borderId="17" xfId="0" applyFont="1" applyFill="1" applyBorder="1" applyAlignment="1">
      <alignment wrapText="1"/>
    </xf>
    <xf numFmtId="0" fontId="21" fillId="34" borderId="18" xfId="0" applyFont="1" applyFill="1" applyBorder="1" applyAlignment="1">
      <alignment horizontal="left" vertical="center" wrapText="1"/>
    </xf>
    <xf numFmtId="0" fontId="21" fillId="34" borderId="19" xfId="0" applyFont="1" applyFill="1" applyBorder="1" applyAlignment="1">
      <alignment horizontal="left" vertical="center" wrapText="1"/>
    </xf>
    <xf numFmtId="0" fontId="22" fillId="34" borderId="20" xfId="0" applyFont="1" applyFill="1" applyBorder="1" applyAlignment="1">
      <alignment horizontal="left" vertical="center" wrapText="1"/>
    </xf>
    <xf numFmtId="3" fontId="20" fillId="33" borderId="21" xfId="0" applyNumberFormat="1" applyFont="1" applyFill="1" applyBorder="1" applyAlignment="1">
      <alignment horizontal="right" wrapText="1"/>
    </xf>
    <xf numFmtId="0" fontId="22" fillId="34" borderId="23" xfId="0" applyFont="1" applyFill="1" applyBorder="1" applyAlignment="1">
      <alignment horizontal="left" vertical="center" wrapText="1"/>
    </xf>
    <xf numFmtId="3" fontId="20" fillId="33" borderId="24" xfId="0" applyNumberFormat="1" applyFont="1" applyFill="1" applyBorder="1" applyAlignment="1">
      <alignment horizontal="right" wrapText="1"/>
    </xf>
    <xf numFmtId="3" fontId="20" fillId="33" borderId="26" xfId="0" applyNumberFormat="1" applyFont="1" applyFill="1" applyBorder="1" applyAlignment="1">
      <alignment horizontal="right" wrapText="1"/>
    </xf>
    <xf numFmtId="0" fontId="6" fillId="2" borderId="18" xfId="6" applyBorder="1" applyAlignment="1">
      <alignment horizontal="left" vertical="center" wrapText="1"/>
    </xf>
    <xf numFmtId="3" fontId="6" fillId="2" borderId="10" xfId="6" applyNumberFormat="1" applyBorder="1" applyAlignment="1">
      <alignment horizontal="right" wrapText="1"/>
    </xf>
    <xf numFmtId="3" fontId="6" fillId="2" borderId="24" xfId="6" applyNumberFormat="1" applyBorder="1" applyAlignment="1">
      <alignment horizontal="right" wrapText="1"/>
    </xf>
    <xf numFmtId="3" fontId="6" fillId="2" borderId="11" xfId="6" applyNumberFormat="1" applyBorder="1" applyAlignment="1">
      <alignment horizontal="right" wrapText="1"/>
    </xf>
    <xf numFmtId="3" fontId="6" fillId="2" borderId="25" xfId="6" applyNumberFormat="1" applyBorder="1" applyAlignment="1">
      <alignment horizontal="right" wrapText="1"/>
    </xf>
    <xf numFmtId="0" fontId="22" fillId="34" borderId="22" xfId="0" applyFont="1" applyFill="1" applyBorder="1" applyAlignment="1">
      <alignment horizontal="left" vertical="center" wrapText="1"/>
    </xf>
    <xf numFmtId="0" fontId="22" fillId="35" borderId="20" xfId="0" applyFont="1" applyFill="1" applyBorder="1" applyAlignment="1">
      <alignment horizontal="left" vertical="center" wrapText="1"/>
    </xf>
    <xf numFmtId="3" fontId="20" fillId="0" borderId="0" xfId="0" applyNumberFormat="1" applyFont="1"/>
    <xf numFmtId="0" fontId="23" fillId="0" borderId="0" xfId="0" applyFont="1"/>
    <xf numFmtId="0" fontId="22" fillId="35" borderId="22" xfId="0" applyFont="1" applyFill="1" applyBorder="1" applyAlignment="1">
      <alignment horizontal="left" vertical="center" wrapText="1"/>
    </xf>
    <xf numFmtId="0" fontId="20" fillId="33" borderId="12" xfId="0" applyFont="1" applyFill="1" applyBorder="1" applyAlignment="1">
      <alignment wrapText="1"/>
    </xf>
    <xf numFmtId="0" fontId="20" fillId="33" borderId="13" xfId="0" applyFont="1" applyFill="1" applyBorder="1" applyAlignment="1">
      <alignment wrapText="1"/>
    </xf>
    <xf numFmtId="0" fontId="21" fillId="34" borderId="14" xfId="0" applyFont="1" applyFill="1" applyBorder="1" applyAlignment="1">
      <alignment vertical="center" wrapText="1"/>
    </xf>
    <xf numFmtId="0" fontId="21" fillId="34" borderId="13" xfId="0" applyFont="1" applyFill="1" applyBorder="1" applyAlignment="1">
      <alignment vertical="center" wrapText="1"/>
    </xf>
    <xf numFmtId="0" fontId="21" fillId="34" borderId="15" xfId="0" applyFont="1" applyFill="1" applyBorder="1" applyAlignment="1">
      <alignment vertical="center" wrapText="1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3" builtinId="9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"/>
  <sheetViews>
    <sheetView showGridLines="0" tabSelected="1" workbookViewId="0">
      <pane xSplit="3" ySplit="2" topLeftCell="G3" activePane="bottomRight" state="frozen"/>
      <selection pane="topRight" activeCell="D1" sqref="D1"/>
      <selection pane="bottomLeft" activeCell="A3" sqref="A3"/>
      <selection pane="bottomRight" activeCell="O41" sqref="O41"/>
    </sheetView>
  </sheetViews>
  <sheetFormatPr defaultRowHeight="11.25" x14ac:dyDescent="0.2"/>
  <cols>
    <col min="1" max="1" width="4.7109375" style="1" customWidth="1"/>
    <col min="2" max="2" width="35.5703125" style="1" bestFit="1" customWidth="1"/>
    <col min="3" max="3" width="10.28515625" style="1" bestFit="1" customWidth="1"/>
    <col min="4" max="4" width="13.5703125" style="1" customWidth="1"/>
    <col min="5" max="5" width="22.42578125" style="1" customWidth="1"/>
    <col min="6" max="6" width="13.5703125" style="1" customWidth="1"/>
    <col min="7" max="7" width="21.7109375" style="1" customWidth="1"/>
    <col min="8" max="8" width="13.5703125" style="1" customWidth="1"/>
    <col min="9" max="9" width="22.140625" style="1" customWidth="1"/>
    <col min="10" max="10" width="13.5703125" style="1" customWidth="1"/>
    <col min="11" max="11" width="21.5703125" style="1" customWidth="1"/>
    <col min="12" max="12" width="13.5703125" style="1" customWidth="1"/>
    <col min="13" max="13" width="22.140625" style="1" customWidth="1"/>
    <col min="14" max="14" width="13.5703125" style="1" customWidth="1"/>
    <col min="15" max="15" width="22" style="1" customWidth="1"/>
    <col min="16" max="16" width="13.5703125" style="1" customWidth="1"/>
    <col min="17" max="16384" width="9.140625" style="1"/>
  </cols>
  <sheetData>
    <row r="1" spans="1:16" ht="12" thickBot="1" x14ac:dyDescent="0.25">
      <c r="B1" s="22"/>
      <c r="C1" s="23"/>
      <c r="D1" s="24" t="s">
        <v>0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6"/>
    </row>
    <row r="2" spans="1:16" ht="30.75" thickBot="1" x14ac:dyDescent="0.25">
      <c r="B2" s="3" t="s">
        <v>1</v>
      </c>
      <c r="C2" s="4" t="s">
        <v>2</v>
      </c>
      <c r="D2" s="5">
        <v>2006</v>
      </c>
      <c r="E2" s="12" t="s">
        <v>87</v>
      </c>
      <c r="F2" s="5">
        <v>2007</v>
      </c>
      <c r="G2" s="12" t="s">
        <v>88</v>
      </c>
      <c r="H2" s="5">
        <v>2008</v>
      </c>
      <c r="I2" s="12" t="s">
        <v>89</v>
      </c>
      <c r="J2" s="5">
        <v>2009</v>
      </c>
      <c r="K2" s="12" t="s">
        <v>90</v>
      </c>
      <c r="L2" s="5">
        <v>2010</v>
      </c>
      <c r="M2" s="12" t="s">
        <v>91</v>
      </c>
      <c r="N2" s="5">
        <v>2011</v>
      </c>
      <c r="O2" s="12" t="s">
        <v>92</v>
      </c>
      <c r="P2" s="6">
        <v>2012</v>
      </c>
    </row>
    <row r="3" spans="1:16" ht="15.75" customHeight="1" thickBot="1" x14ac:dyDescent="0.3">
      <c r="B3" s="18" t="s">
        <v>3</v>
      </c>
      <c r="C3" s="7">
        <v>1556</v>
      </c>
      <c r="D3" s="2"/>
      <c r="E3" s="13">
        <f>F3-D3</f>
        <v>0</v>
      </c>
      <c r="F3" s="2"/>
      <c r="G3" s="13">
        <f>H3-F3</f>
        <v>0</v>
      </c>
      <c r="H3" s="2"/>
      <c r="I3" s="13">
        <f>J3-H3</f>
        <v>1935184</v>
      </c>
      <c r="J3" s="2">
        <v>1935184</v>
      </c>
      <c r="K3" s="13">
        <f>L3-J3</f>
        <v>1887918</v>
      </c>
      <c r="L3" s="2">
        <v>3823102</v>
      </c>
      <c r="M3" s="13">
        <f>N3-L3</f>
        <v>-3032435</v>
      </c>
      <c r="N3" s="2">
        <v>790667</v>
      </c>
      <c r="O3" s="15">
        <f>P3-N3</f>
        <v>1131682</v>
      </c>
      <c r="P3" s="8">
        <v>1922349</v>
      </c>
    </row>
    <row r="4" spans="1:16" ht="15.75" customHeight="1" thickBot="1" x14ac:dyDescent="0.3">
      <c r="B4" s="18" t="s">
        <v>28</v>
      </c>
      <c r="C4" s="7">
        <v>1556</v>
      </c>
      <c r="D4" s="2"/>
      <c r="E4" s="13">
        <f t="shared" ref="E4" si="0">F4-D4</f>
        <v>0</v>
      </c>
      <c r="F4" s="2"/>
      <c r="G4" s="13">
        <f t="shared" ref="G4" si="1">H4-F4</f>
        <v>110347</v>
      </c>
      <c r="H4" s="2">
        <v>110347</v>
      </c>
      <c r="I4" s="13">
        <f t="shared" ref="I4" si="2">J4-H4</f>
        <v>-110347</v>
      </c>
      <c r="J4" s="2"/>
      <c r="K4" s="13">
        <f t="shared" ref="K4" si="3">L4-J4</f>
        <v>0</v>
      </c>
      <c r="L4" s="2"/>
      <c r="M4" s="13">
        <f t="shared" ref="M4" si="4">N4-L4</f>
        <v>0</v>
      </c>
      <c r="N4" s="2"/>
      <c r="O4" s="15">
        <f t="shared" ref="O4" si="5">P4-N4</f>
        <v>0</v>
      </c>
      <c r="P4" s="8"/>
    </row>
    <row r="5" spans="1:16" ht="15.75" customHeight="1" thickBot="1" x14ac:dyDescent="0.3">
      <c r="A5" s="1">
        <v>1</v>
      </c>
      <c r="B5" s="18" t="s">
        <v>98</v>
      </c>
      <c r="C5" s="7">
        <v>1556</v>
      </c>
      <c r="D5" s="2">
        <f t="shared" ref="D5:P5" si="6">D3+D4</f>
        <v>0</v>
      </c>
      <c r="E5" s="13">
        <f t="shared" si="6"/>
        <v>0</v>
      </c>
      <c r="F5" s="2">
        <f t="shared" si="6"/>
        <v>0</v>
      </c>
      <c r="G5" s="13">
        <f t="shared" si="6"/>
        <v>110347</v>
      </c>
      <c r="H5" s="2">
        <f t="shared" si="6"/>
        <v>110347</v>
      </c>
      <c r="I5" s="13">
        <f t="shared" si="6"/>
        <v>1824837</v>
      </c>
      <c r="J5" s="2">
        <f t="shared" si="6"/>
        <v>1935184</v>
      </c>
      <c r="K5" s="13">
        <f t="shared" si="6"/>
        <v>1887918</v>
      </c>
      <c r="L5" s="2">
        <f t="shared" si="6"/>
        <v>3823102</v>
      </c>
      <c r="M5" s="13">
        <f t="shared" si="6"/>
        <v>-3032435</v>
      </c>
      <c r="N5" s="2">
        <f t="shared" si="6"/>
        <v>790667</v>
      </c>
      <c r="O5" s="13">
        <f t="shared" si="6"/>
        <v>1131682</v>
      </c>
      <c r="P5" s="2">
        <f t="shared" si="6"/>
        <v>1922349</v>
      </c>
    </row>
    <row r="6" spans="1:16" ht="15.75" customHeight="1" thickBot="1" x14ac:dyDescent="0.3">
      <c r="A6" s="1">
        <v>2</v>
      </c>
      <c r="B6" s="17" t="s">
        <v>4</v>
      </c>
      <c r="C6" s="7">
        <v>1556</v>
      </c>
      <c r="D6" s="2">
        <v>0</v>
      </c>
      <c r="E6" s="13">
        <f t="shared" ref="E6:E53" si="7">F6-D6</f>
        <v>0</v>
      </c>
      <c r="F6" s="2">
        <v>0</v>
      </c>
      <c r="G6" s="13">
        <f t="shared" ref="G6:G53" si="8">H6-F6</f>
        <v>0</v>
      </c>
      <c r="H6" s="2">
        <v>0</v>
      </c>
      <c r="I6" s="13">
        <f t="shared" ref="I6:I53" si="9">J6-H6</f>
        <v>7352</v>
      </c>
      <c r="J6" s="2">
        <v>7352</v>
      </c>
      <c r="K6" s="13">
        <f t="shared" ref="K6:K53" si="10">L6-J6</f>
        <v>61212</v>
      </c>
      <c r="L6" s="2">
        <v>68564</v>
      </c>
      <c r="M6" s="13">
        <f t="shared" ref="M6:M53" si="11">N6-L6</f>
        <v>180246</v>
      </c>
      <c r="N6" s="2">
        <v>248810</v>
      </c>
      <c r="O6" s="15">
        <f t="shared" ref="O6:O53" si="12">P6-N6</f>
        <v>-187448</v>
      </c>
      <c r="P6" s="8">
        <v>61362</v>
      </c>
    </row>
    <row r="7" spans="1:16" ht="15.75" customHeight="1" thickBot="1" x14ac:dyDescent="0.3">
      <c r="A7" s="1">
        <v>3</v>
      </c>
      <c r="B7" s="18" t="s">
        <v>5</v>
      </c>
      <c r="C7" s="7">
        <v>1556</v>
      </c>
      <c r="D7" s="2">
        <v>0</v>
      </c>
      <c r="E7" s="13">
        <f t="shared" si="7"/>
        <v>0</v>
      </c>
      <c r="F7" s="2">
        <v>0</v>
      </c>
      <c r="G7" s="13">
        <f t="shared" si="8"/>
        <v>0</v>
      </c>
      <c r="H7" s="2">
        <v>0</v>
      </c>
      <c r="I7" s="13">
        <f t="shared" si="9"/>
        <v>0</v>
      </c>
      <c r="J7" s="2"/>
      <c r="K7" s="13">
        <f t="shared" si="10"/>
        <v>0</v>
      </c>
      <c r="L7" s="2"/>
      <c r="M7" s="13">
        <f t="shared" si="11"/>
        <v>0</v>
      </c>
      <c r="N7" s="2"/>
      <c r="O7" s="15">
        <f t="shared" si="12"/>
        <v>0</v>
      </c>
      <c r="P7" s="8"/>
    </row>
    <row r="8" spans="1:16" ht="15.75" customHeight="1" thickBot="1" x14ac:dyDescent="0.3">
      <c r="A8" s="1">
        <v>4</v>
      </c>
      <c r="B8" s="7" t="s">
        <v>7</v>
      </c>
      <c r="C8" s="7">
        <v>1556</v>
      </c>
      <c r="D8" s="2">
        <v>11260</v>
      </c>
      <c r="E8" s="13">
        <f t="shared" si="7"/>
        <v>27952</v>
      </c>
      <c r="F8" s="2">
        <v>39212</v>
      </c>
      <c r="G8" s="13">
        <f t="shared" si="8"/>
        <v>27067</v>
      </c>
      <c r="H8" s="2">
        <v>66279</v>
      </c>
      <c r="I8" s="13">
        <f t="shared" si="9"/>
        <v>19552</v>
      </c>
      <c r="J8" s="2">
        <v>85831</v>
      </c>
      <c r="K8" s="13">
        <f t="shared" si="10"/>
        <v>292967</v>
      </c>
      <c r="L8" s="2">
        <v>378798</v>
      </c>
      <c r="M8" s="13">
        <f t="shared" si="11"/>
        <v>881487</v>
      </c>
      <c r="N8" s="2">
        <v>1260285</v>
      </c>
      <c r="O8" s="15">
        <f t="shared" si="12"/>
        <v>-1260285</v>
      </c>
      <c r="P8" s="8">
        <v>0</v>
      </c>
    </row>
    <row r="9" spans="1:16" ht="15.75" thickBot="1" x14ac:dyDescent="0.3">
      <c r="A9" s="1">
        <v>5</v>
      </c>
      <c r="B9" s="7" t="s">
        <v>8</v>
      </c>
      <c r="C9" s="7">
        <v>1556</v>
      </c>
      <c r="D9" s="2">
        <v>14302</v>
      </c>
      <c r="E9" s="13">
        <f t="shared" si="7"/>
        <v>12696</v>
      </c>
      <c r="F9" s="2">
        <v>26998</v>
      </c>
      <c r="G9" s="13">
        <f t="shared" si="8"/>
        <v>16096</v>
      </c>
      <c r="H9" s="2">
        <v>43094</v>
      </c>
      <c r="I9" s="13">
        <f t="shared" si="9"/>
        <v>39138</v>
      </c>
      <c r="J9" s="2">
        <v>82232</v>
      </c>
      <c r="K9" s="13">
        <f t="shared" si="10"/>
        <v>35271</v>
      </c>
      <c r="L9" s="2">
        <v>117503</v>
      </c>
      <c r="M9" s="13">
        <f t="shared" si="11"/>
        <v>159296</v>
      </c>
      <c r="N9" s="2">
        <v>276799</v>
      </c>
      <c r="O9" s="15">
        <f t="shared" si="12"/>
        <v>-276799</v>
      </c>
      <c r="P9" s="8">
        <v>0</v>
      </c>
    </row>
    <row r="10" spans="1:16" ht="15.75" thickBot="1" x14ac:dyDescent="0.3">
      <c r="A10" s="1">
        <v>6</v>
      </c>
      <c r="B10" s="7" t="s">
        <v>9</v>
      </c>
      <c r="C10" s="7">
        <v>1556</v>
      </c>
      <c r="D10" s="2">
        <v>13018</v>
      </c>
      <c r="E10" s="13">
        <f t="shared" si="7"/>
        <v>13741</v>
      </c>
      <c r="F10" s="2">
        <v>26759</v>
      </c>
      <c r="G10" s="13">
        <f t="shared" si="8"/>
        <v>20549</v>
      </c>
      <c r="H10" s="2">
        <v>47308</v>
      </c>
      <c r="I10" s="13">
        <f t="shared" si="9"/>
        <v>30303</v>
      </c>
      <c r="J10" s="2">
        <v>77611</v>
      </c>
      <c r="K10" s="13">
        <f t="shared" si="10"/>
        <v>327623</v>
      </c>
      <c r="L10" s="2">
        <v>405234</v>
      </c>
      <c r="M10" s="13">
        <f t="shared" si="11"/>
        <v>372611</v>
      </c>
      <c r="N10" s="2">
        <v>777845</v>
      </c>
      <c r="O10" s="15">
        <f t="shared" si="12"/>
        <v>527127</v>
      </c>
      <c r="P10" s="8">
        <v>1304972</v>
      </c>
    </row>
    <row r="11" spans="1:16" ht="15.75" thickBot="1" x14ac:dyDescent="0.3">
      <c r="A11" s="1">
        <v>7</v>
      </c>
      <c r="B11" s="7" t="s">
        <v>10</v>
      </c>
      <c r="C11" s="7">
        <v>1556</v>
      </c>
      <c r="D11" s="2">
        <v>0</v>
      </c>
      <c r="E11" s="13">
        <f t="shared" si="7"/>
        <v>8665</v>
      </c>
      <c r="F11" s="2">
        <v>8665</v>
      </c>
      <c r="G11" s="13">
        <f t="shared" si="8"/>
        <v>148436</v>
      </c>
      <c r="H11" s="2">
        <v>157101</v>
      </c>
      <c r="I11" s="13">
        <f t="shared" si="9"/>
        <v>480588</v>
      </c>
      <c r="J11" s="2">
        <v>637689</v>
      </c>
      <c r="K11" s="13">
        <f t="shared" si="10"/>
        <v>931133</v>
      </c>
      <c r="L11" s="2">
        <v>1568822</v>
      </c>
      <c r="M11" s="13">
        <f t="shared" si="11"/>
        <v>897455</v>
      </c>
      <c r="N11" s="2">
        <v>2466277</v>
      </c>
      <c r="O11" s="15">
        <f t="shared" si="12"/>
        <v>-2466277</v>
      </c>
      <c r="P11" s="8">
        <v>0</v>
      </c>
    </row>
    <row r="12" spans="1:16" ht="15.75" thickBot="1" x14ac:dyDescent="0.3">
      <c r="A12" s="1">
        <v>8</v>
      </c>
      <c r="B12" s="7" t="s">
        <v>11</v>
      </c>
      <c r="C12" s="7">
        <v>1556</v>
      </c>
      <c r="D12" s="2">
        <v>77404</v>
      </c>
      <c r="E12" s="13">
        <f t="shared" si="7"/>
        <v>0</v>
      </c>
      <c r="F12" s="2">
        <v>77404</v>
      </c>
      <c r="G12" s="13">
        <f t="shared" si="8"/>
        <v>-77328</v>
      </c>
      <c r="H12" s="2">
        <v>76</v>
      </c>
      <c r="I12" s="13">
        <f t="shared" si="9"/>
        <v>79824</v>
      </c>
      <c r="J12" s="2">
        <v>79900</v>
      </c>
      <c r="K12" s="13">
        <f t="shared" si="10"/>
        <v>526437</v>
      </c>
      <c r="L12" s="2">
        <v>606337</v>
      </c>
      <c r="M12" s="13">
        <f t="shared" si="11"/>
        <v>706325</v>
      </c>
      <c r="N12" s="2">
        <v>1312662</v>
      </c>
      <c r="O12" s="15">
        <f t="shared" si="12"/>
        <v>-1312662</v>
      </c>
      <c r="P12" s="8">
        <v>0</v>
      </c>
    </row>
    <row r="13" spans="1:16" ht="15.75" customHeight="1" thickBot="1" x14ac:dyDescent="0.3">
      <c r="B13" s="18" t="s">
        <v>12</v>
      </c>
      <c r="C13" s="7">
        <v>1556</v>
      </c>
      <c r="D13" s="2"/>
      <c r="E13" s="13">
        <f t="shared" si="7"/>
        <v>0</v>
      </c>
      <c r="F13" s="2"/>
      <c r="G13" s="13">
        <f t="shared" si="8"/>
        <v>0</v>
      </c>
      <c r="H13" s="2"/>
      <c r="I13" s="13">
        <f t="shared" si="9"/>
        <v>3591</v>
      </c>
      <c r="J13" s="2">
        <v>3591</v>
      </c>
      <c r="K13" s="13">
        <f t="shared" si="10"/>
        <v>228914</v>
      </c>
      <c r="L13" s="2">
        <v>232505</v>
      </c>
      <c r="M13" s="13">
        <f t="shared" si="11"/>
        <v>244019</v>
      </c>
      <c r="N13" s="2">
        <v>476524</v>
      </c>
      <c r="O13" s="15">
        <f t="shared" si="12"/>
        <v>691314</v>
      </c>
      <c r="P13" s="8">
        <v>1167838</v>
      </c>
    </row>
    <row r="14" spans="1:16" ht="15.75" customHeight="1" thickBot="1" x14ac:dyDescent="0.3">
      <c r="B14" s="18" t="s">
        <v>67</v>
      </c>
      <c r="C14" s="7">
        <v>1556</v>
      </c>
      <c r="D14" s="2">
        <v>0</v>
      </c>
      <c r="E14" s="13">
        <f>F14-D14</f>
        <v>0</v>
      </c>
      <c r="F14" s="2">
        <v>0</v>
      </c>
      <c r="G14" s="13">
        <f>H14-F14</f>
        <v>0</v>
      </c>
      <c r="H14" s="2">
        <v>0</v>
      </c>
      <c r="I14" s="13">
        <f>J14-H14</f>
        <v>1951</v>
      </c>
      <c r="J14" s="2">
        <v>1951</v>
      </c>
      <c r="K14" s="13">
        <f>L14-J14</f>
        <v>130329</v>
      </c>
      <c r="L14" s="2">
        <v>132280</v>
      </c>
      <c r="M14" s="13">
        <f>N14-L14</f>
        <v>110762</v>
      </c>
      <c r="N14" s="2">
        <v>243042</v>
      </c>
      <c r="O14" s="15">
        <f>P14-N14</f>
        <v>-243042</v>
      </c>
      <c r="P14" s="8"/>
    </row>
    <row r="15" spans="1:16" ht="15.75" customHeight="1" thickBot="1" x14ac:dyDescent="0.3">
      <c r="A15" s="1">
        <v>9</v>
      </c>
      <c r="B15" s="18" t="s">
        <v>97</v>
      </c>
      <c r="C15" s="7">
        <v>1556</v>
      </c>
      <c r="D15" s="2">
        <f t="shared" ref="D15:F15" si="13">D13+D14</f>
        <v>0</v>
      </c>
      <c r="E15" s="13">
        <f>E13+E14</f>
        <v>0</v>
      </c>
      <c r="F15" s="2">
        <f t="shared" si="13"/>
        <v>0</v>
      </c>
      <c r="G15" s="13">
        <f>G13+G14</f>
        <v>0</v>
      </c>
      <c r="H15" s="2">
        <f>H13+H14</f>
        <v>0</v>
      </c>
      <c r="I15" s="13">
        <f>I13+I14</f>
        <v>5542</v>
      </c>
      <c r="J15" s="2">
        <f t="shared" ref="J15:P15" si="14">J13+J14</f>
        <v>5542</v>
      </c>
      <c r="K15" s="13">
        <f>K13+K14</f>
        <v>359243</v>
      </c>
      <c r="L15" s="2">
        <f t="shared" si="14"/>
        <v>364785</v>
      </c>
      <c r="M15" s="13">
        <f>M13+M14</f>
        <v>354781</v>
      </c>
      <c r="N15" s="2">
        <f t="shared" si="14"/>
        <v>719566</v>
      </c>
      <c r="O15" s="13">
        <f>O13+O14</f>
        <v>448272</v>
      </c>
      <c r="P15" s="2">
        <f t="shared" si="14"/>
        <v>1167838</v>
      </c>
    </row>
    <row r="16" spans="1:16" ht="15.75" customHeight="1" thickBot="1" x14ac:dyDescent="0.3">
      <c r="A16" s="1">
        <v>10</v>
      </c>
      <c r="B16" s="7" t="s">
        <v>13</v>
      </c>
      <c r="C16" s="7">
        <v>1556</v>
      </c>
      <c r="D16" s="2">
        <v>6783</v>
      </c>
      <c r="E16" s="13">
        <f t="shared" si="7"/>
        <v>18995</v>
      </c>
      <c r="F16" s="2">
        <v>25778</v>
      </c>
      <c r="G16" s="13">
        <f t="shared" si="8"/>
        <v>17427</v>
      </c>
      <c r="H16" s="2">
        <v>43205</v>
      </c>
      <c r="I16" s="13">
        <f t="shared" si="9"/>
        <v>26948</v>
      </c>
      <c r="J16" s="2">
        <v>70153</v>
      </c>
      <c r="K16" s="13">
        <f t="shared" si="10"/>
        <v>98098</v>
      </c>
      <c r="L16" s="2">
        <v>168251</v>
      </c>
      <c r="M16" s="13">
        <f t="shared" si="11"/>
        <v>12243</v>
      </c>
      <c r="N16" s="2">
        <v>180494</v>
      </c>
      <c r="O16" s="15">
        <f t="shared" si="12"/>
        <v>2591</v>
      </c>
      <c r="P16" s="8">
        <v>183085</v>
      </c>
    </row>
    <row r="17" spans="1:16" ht="15.75" thickBot="1" x14ac:dyDescent="0.3">
      <c r="A17" s="1">
        <v>11</v>
      </c>
      <c r="B17" s="7" t="s">
        <v>14</v>
      </c>
      <c r="C17" s="7">
        <v>1556</v>
      </c>
      <c r="D17" s="2">
        <v>0</v>
      </c>
      <c r="E17" s="13">
        <f t="shared" si="7"/>
        <v>0</v>
      </c>
      <c r="F17" s="2">
        <v>0</v>
      </c>
      <c r="G17" s="13">
        <f t="shared" si="8"/>
        <v>9606</v>
      </c>
      <c r="H17" s="2">
        <v>9606</v>
      </c>
      <c r="I17" s="13">
        <f t="shared" si="9"/>
        <v>8712</v>
      </c>
      <c r="J17" s="2">
        <v>18318</v>
      </c>
      <c r="K17" s="13">
        <f t="shared" si="10"/>
        <v>52122</v>
      </c>
      <c r="L17" s="2">
        <v>70440</v>
      </c>
      <c r="M17" s="13">
        <f t="shared" si="11"/>
        <v>57008</v>
      </c>
      <c r="N17" s="2">
        <v>127448</v>
      </c>
      <c r="O17" s="15">
        <f t="shared" si="12"/>
        <v>-127448</v>
      </c>
      <c r="P17" s="8">
        <v>0</v>
      </c>
    </row>
    <row r="18" spans="1:16" ht="15.75" customHeight="1" thickBot="1" x14ac:dyDescent="0.3">
      <c r="B18" s="18" t="s">
        <v>15</v>
      </c>
      <c r="C18" s="7">
        <v>1556</v>
      </c>
      <c r="D18" s="2">
        <v>13000</v>
      </c>
      <c r="E18" s="13">
        <f t="shared" si="7"/>
        <v>249657</v>
      </c>
      <c r="F18" s="2">
        <v>262657</v>
      </c>
      <c r="G18" s="13">
        <f t="shared" si="8"/>
        <v>151888</v>
      </c>
      <c r="H18" s="2">
        <v>414545</v>
      </c>
      <c r="I18" s="13">
        <f t="shared" si="9"/>
        <v>767419</v>
      </c>
      <c r="J18" s="2">
        <v>1181964</v>
      </c>
      <c r="K18" s="13">
        <f t="shared" si="10"/>
        <v>-589122</v>
      </c>
      <c r="L18" s="2">
        <v>592842</v>
      </c>
      <c r="M18" s="13">
        <f t="shared" si="11"/>
        <v>4228</v>
      </c>
      <c r="N18" s="2">
        <v>597070</v>
      </c>
      <c r="O18" s="15">
        <f t="shared" si="12"/>
        <v>-597070</v>
      </c>
      <c r="P18" s="8"/>
    </row>
    <row r="19" spans="1:16" ht="15.75" customHeight="1" thickBot="1" x14ac:dyDescent="0.3">
      <c r="B19" s="18" t="s">
        <v>50</v>
      </c>
      <c r="C19" s="7">
        <v>1556</v>
      </c>
      <c r="D19" s="2">
        <v>1385</v>
      </c>
      <c r="E19" s="13">
        <f>F19-D19</f>
        <v>48249</v>
      </c>
      <c r="F19" s="2">
        <v>49634</v>
      </c>
      <c r="G19" s="13">
        <f>H19-F19</f>
        <v>41919</v>
      </c>
      <c r="H19" s="2">
        <v>91553</v>
      </c>
      <c r="I19" s="13">
        <f>J19-H19</f>
        <v>176004</v>
      </c>
      <c r="J19" s="2">
        <v>267557</v>
      </c>
      <c r="K19" s="13">
        <f>L19-J19</f>
        <v>142520</v>
      </c>
      <c r="L19" s="2">
        <v>410077</v>
      </c>
      <c r="M19" s="13">
        <f>N19-L19</f>
        <v>86884</v>
      </c>
      <c r="N19" s="2">
        <v>496961</v>
      </c>
      <c r="O19" s="15">
        <f>P19-N19</f>
        <v>-496961</v>
      </c>
      <c r="P19" s="8"/>
    </row>
    <row r="20" spans="1:16" ht="15.75" customHeight="1" thickBot="1" x14ac:dyDescent="0.3">
      <c r="A20" s="1">
        <v>12</v>
      </c>
      <c r="B20" s="18" t="s">
        <v>93</v>
      </c>
      <c r="C20" s="7">
        <v>1556</v>
      </c>
      <c r="D20" s="2">
        <f>D18+D19</f>
        <v>14385</v>
      </c>
      <c r="E20" s="13">
        <f>F20-D20</f>
        <v>297906</v>
      </c>
      <c r="F20" s="2">
        <f>F18+F19</f>
        <v>312291</v>
      </c>
      <c r="G20" s="13">
        <f>H20-F20</f>
        <v>193807</v>
      </c>
      <c r="H20" s="2">
        <f>H18+H19</f>
        <v>506098</v>
      </c>
      <c r="I20" s="13">
        <f>J20-H20</f>
        <v>943423</v>
      </c>
      <c r="J20" s="2">
        <f>J18+J19</f>
        <v>1449521</v>
      </c>
      <c r="K20" s="13">
        <f>L20-J20</f>
        <v>-446602</v>
      </c>
      <c r="L20" s="2">
        <f>L18+L19</f>
        <v>1002919</v>
      </c>
      <c r="M20" s="13">
        <f>N20-L20</f>
        <v>91112</v>
      </c>
      <c r="N20" s="2">
        <f>N18+N19</f>
        <v>1094031</v>
      </c>
      <c r="O20" s="15">
        <f>P20-N20</f>
        <v>-1094031</v>
      </c>
      <c r="P20" s="2">
        <f>P18+P19</f>
        <v>0</v>
      </c>
    </row>
    <row r="21" spans="1:16" ht="15.75" customHeight="1" thickBot="1" x14ac:dyDescent="0.3">
      <c r="A21" s="1">
        <v>13</v>
      </c>
      <c r="B21" s="7" t="s">
        <v>17</v>
      </c>
      <c r="C21" s="7">
        <v>1556</v>
      </c>
      <c r="D21" s="2">
        <v>2697</v>
      </c>
      <c r="E21" s="13">
        <f t="shared" si="7"/>
        <v>45009</v>
      </c>
      <c r="F21" s="2">
        <v>47706</v>
      </c>
      <c r="G21" s="13">
        <f t="shared" si="8"/>
        <v>15971</v>
      </c>
      <c r="H21" s="2">
        <v>63677</v>
      </c>
      <c r="I21" s="13">
        <f t="shared" si="9"/>
        <v>-131616</v>
      </c>
      <c r="J21" s="2">
        <v>-67939</v>
      </c>
      <c r="K21" s="13">
        <f t="shared" si="10"/>
        <v>283011</v>
      </c>
      <c r="L21" s="2">
        <v>215072</v>
      </c>
      <c r="M21" s="13">
        <f t="shared" si="11"/>
        <v>291176</v>
      </c>
      <c r="N21" s="2">
        <v>506248</v>
      </c>
      <c r="O21" s="15">
        <f t="shared" si="12"/>
        <v>-506248</v>
      </c>
      <c r="P21" s="8">
        <v>0</v>
      </c>
    </row>
    <row r="22" spans="1:16" ht="15.75" customHeight="1" thickBot="1" x14ac:dyDescent="0.3">
      <c r="A22" s="1">
        <v>14</v>
      </c>
      <c r="B22" s="7" t="s">
        <v>18</v>
      </c>
      <c r="C22" s="7">
        <v>1556</v>
      </c>
      <c r="D22" s="2">
        <v>0</v>
      </c>
      <c r="E22" s="13">
        <f t="shared" si="7"/>
        <v>0</v>
      </c>
      <c r="F22" s="2">
        <v>0</v>
      </c>
      <c r="G22" s="13">
        <f t="shared" si="8"/>
        <v>0</v>
      </c>
      <c r="H22" s="2">
        <v>0</v>
      </c>
      <c r="I22" s="13">
        <f t="shared" si="9"/>
        <v>294043</v>
      </c>
      <c r="J22" s="2">
        <v>294043</v>
      </c>
      <c r="K22" s="13">
        <f t="shared" si="10"/>
        <v>-259765</v>
      </c>
      <c r="L22" s="2">
        <v>34278</v>
      </c>
      <c r="M22" s="13">
        <f t="shared" si="11"/>
        <v>70112</v>
      </c>
      <c r="N22" s="2">
        <v>104390</v>
      </c>
      <c r="O22" s="15">
        <f t="shared" si="12"/>
        <v>61444</v>
      </c>
      <c r="P22" s="8">
        <v>165834</v>
      </c>
    </row>
    <row r="23" spans="1:16" ht="15.75" customHeight="1" thickBot="1" x14ac:dyDescent="0.3">
      <c r="A23" s="1">
        <v>15</v>
      </c>
      <c r="B23" s="7" t="s">
        <v>19</v>
      </c>
      <c r="C23" s="7">
        <v>1556</v>
      </c>
      <c r="D23" s="2">
        <v>0</v>
      </c>
      <c r="E23" s="13">
        <f t="shared" si="7"/>
        <v>0</v>
      </c>
      <c r="F23" s="2">
        <v>0</v>
      </c>
      <c r="G23" s="13">
        <f t="shared" si="8"/>
        <v>0</v>
      </c>
      <c r="H23" s="2">
        <v>0</v>
      </c>
      <c r="I23" s="13">
        <f t="shared" si="9"/>
        <v>11489</v>
      </c>
      <c r="J23" s="2">
        <v>11489</v>
      </c>
      <c r="K23" s="13">
        <f t="shared" si="10"/>
        <v>19135</v>
      </c>
      <c r="L23" s="2">
        <v>30624</v>
      </c>
      <c r="M23" s="13">
        <f t="shared" si="11"/>
        <v>179494</v>
      </c>
      <c r="N23" s="2">
        <v>210118</v>
      </c>
      <c r="O23" s="15">
        <f t="shared" si="12"/>
        <v>151926</v>
      </c>
      <c r="P23" s="8">
        <v>362044</v>
      </c>
    </row>
    <row r="24" spans="1:16" ht="15.75" customHeight="1" thickBot="1" x14ac:dyDescent="0.3">
      <c r="A24" s="1">
        <v>16</v>
      </c>
      <c r="B24" s="17" t="s">
        <v>20</v>
      </c>
      <c r="C24" s="7">
        <v>1556</v>
      </c>
      <c r="D24" s="2">
        <v>190583</v>
      </c>
      <c r="E24" s="13">
        <f t="shared" si="7"/>
        <v>1060544</v>
      </c>
      <c r="F24" s="2">
        <v>1251127</v>
      </c>
      <c r="G24" s="13">
        <f t="shared" si="8"/>
        <v>272388</v>
      </c>
      <c r="H24" s="2">
        <v>1523515</v>
      </c>
      <c r="I24" s="13">
        <f t="shared" si="9"/>
        <v>-1207778</v>
      </c>
      <c r="J24" s="2">
        <v>315737</v>
      </c>
      <c r="K24" s="13">
        <f t="shared" si="10"/>
        <v>4712158</v>
      </c>
      <c r="L24" s="2">
        <v>5027895</v>
      </c>
      <c r="M24" s="13">
        <f t="shared" si="11"/>
        <v>3189686</v>
      </c>
      <c r="N24" s="2">
        <v>8217581</v>
      </c>
      <c r="O24" s="15">
        <f t="shared" si="12"/>
        <v>3277746</v>
      </c>
      <c r="P24" s="8">
        <v>11495327</v>
      </c>
    </row>
    <row r="25" spans="1:16" ht="15.75" customHeight="1" thickBot="1" x14ac:dyDescent="0.3">
      <c r="A25" s="1">
        <v>17</v>
      </c>
      <c r="B25" s="17" t="s">
        <v>21</v>
      </c>
      <c r="C25" s="7">
        <v>1556</v>
      </c>
      <c r="D25" s="2"/>
      <c r="E25" s="13">
        <f t="shared" si="7"/>
        <v>0</v>
      </c>
      <c r="F25" s="2"/>
      <c r="G25" s="13">
        <f t="shared" si="8"/>
        <v>5844</v>
      </c>
      <c r="H25" s="2">
        <v>5844</v>
      </c>
      <c r="I25" s="13">
        <f t="shared" si="9"/>
        <v>8987</v>
      </c>
      <c r="J25" s="2">
        <v>14831</v>
      </c>
      <c r="K25" s="13">
        <f t="shared" si="10"/>
        <v>201914</v>
      </c>
      <c r="L25" s="2">
        <v>216745</v>
      </c>
      <c r="M25" s="13">
        <f t="shared" si="11"/>
        <v>702775</v>
      </c>
      <c r="N25" s="2">
        <v>919520</v>
      </c>
      <c r="O25" s="15">
        <f t="shared" si="12"/>
        <v>922532</v>
      </c>
      <c r="P25" s="8">
        <v>1842052</v>
      </c>
    </row>
    <row r="26" spans="1:16" ht="21" customHeight="1" thickBot="1" x14ac:dyDescent="0.3">
      <c r="B26" s="18" t="s">
        <v>22</v>
      </c>
      <c r="C26" s="7">
        <v>1556</v>
      </c>
      <c r="D26" s="2">
        <v>0</v>
      </c>
      <c r="E26" s="13">
        <f t="shared" si="7"/>
        <v>0</v>
      </c>
      <c r="F26" s="2">
        <v>0</v>
      </c>
      <c r="G26" s="13">
        <f t="shared" si="8"/>
        <v>0</v>
      </c>
      <c r="H26" s="2">
        <v>0</v>
      </c>
      <c r="I26" s="13">
        <f t="shared" si="9"/>
        <v>3997</v>
      </c>
      <c r="J26" s="2">
        <v>3997</v>
      </c>
      <c r="K26" s="13">
        <f t="shared" si="10"/>
        <v>128189</v>
      </c>
      <c r="L26" s="2">
        <v>132186</v>
      </c>
      <c r="M26" s="13">
        <f t="shared" si="11"/>
        <v>255152</v>
      </c>
      <c r="N26" s="2">
        <v>387338</v>
      </c>
      <c r="O26" s="15">
        <f t="shared" si="12"/>
        <v>281897</v>
      </c>
      <c r="P26" s="8">
        <v>669235</v>
      </c>
    </row>
    <row r="27" spans="1:16" ht="15.75" customHeight="1" thickBot="1" x14ac:dyDescent="0.3">
      <c r="B27" s="18" t="s">
        <v>16</v>
      </c>
      <c r="C27" s="7">
        <v>1556</v>
      </c>
      <c r="D27" s="2">
        <v>0</v>
      </c>
      <c r="E27" s="13">
        <f>F27-D27</f>
        <v>0</v>
      </c>
      <c r="F27" s="2">
        <v>0</v>
      </c>
      <c r="G27" s="13">
        <f>H27-F27</f>
        <v>0</v>
      </c>
      <c r="H27" s="2"/>
      <c r="I27" s="13">
        <f>J27-H27</f>
        <v>0</v>
      </c>
      <c r="J27" s="2">
        <v>0</v>
      </c>
      <c r="K27" s="13">
        <f>L27-J27</f>
        <v>4962</v>
      </c>
      <c r="L27" s="2">
        <v>4962</v>
      </c>
      <c r="M27" s="13">
        <f>N27-L27</f>
        <v>-4962</v>
      </c>
      <c r="N27" s="2"/>
      <c r="O27" s="15">
        <f>P27-N27</f>
        <v>0</v>
      </c>
      <c r="P27" s="8"/>
    </row>
    <row r="28" spans="1:16" ht="15.75" customHeight="1" thickBot="1" x14ac:dyDescent="0.3">
      <c r="B28" s="18" t="s">
        <v>83</v>
      </c>
      <c r="C28" s="7">
        <v>1556</v>
      </c>
      <c r="D28" s="2">
        <v>0</v>
      </c>
      <c r="E28" s="13">
        <f>F28-D28</f>
        <v>0</v>
      </c>
      <c r="F28" s="2">
        <v>0</v>
      </c>
      <c r="G28" s="13">
        <f>H28-F28</f>
        <v>0</v>
      </c>
      <c r="H28" s="2">
        <v>0</v>
      </c>
      <c r="I28" s="13">
        <f>J28-H28</f>
        <v>0</v>
      </c>
      <c r="J28" s="2">
        <v>0</v>
      </c>
      <c r="K28" s="13">
        <f>L28-J28</f>
        <v>26817</v>
      </c>
      <c r="L28" s="2">
        <v>26817</v>
      </c>
      <c r="M28" s="13">
        <f>N28-L28</f>
        <v>-26817</v>
      </c>
      <c r="N28" s="2"/>
      <c r="O28" s="15">
        <f>P28-N28</f>
        <v>0</v>
      </c>
      <c r="P28" s="8"/>
    </row>
    <row r="29" spans="1:16" ht="15.75" thickBot="1" x14ac:dyDescent="0.3">
      <c r="A29" s="1">
        <v>18</v>
      </c>
      <c r="B29" s="18" t="s">
        <v>94</v>
      </c>
      <c r="C29" s="7">
        <v>1556</v>
      </c>
      <c r="D29" s="2">
        <f>D26+D27+D28</f>
        <v>0</v>
      </c>
      <c r="E29" s="13">
        <f>F29-D29</f>
        <v>0</v>
      </c>
      <c r="F29" s="2">
        <f>F26+F27+F28</f>
        <v>0</v>
      </c>
      <c r="G29" s="13">
        <f>H29-F29</f>
        <v>0</v>
      </c>
      <c r="H29" s="2">
        <f>H26+H27+H28</f>
        <v>0</v>
      </c>
      <c r="I29" s="13">
        <f>J29-H29</f>
        <v>3997</v>
      </c>
      <c r="J29" s="2">
        <f>J26+J27+J28</f>
        <v>3997</v>
      </c>
      <c r="K29" s="13">
        <f>L29-J29</f>
        <v>159968</v>
      </c>
      <c r="L29" s="2">
        <f>L26+L27+L28</f>
        <v>163965</v>
      </c>
      <c r="M29" s="13">
        <f>N29-L29</f>
        <v>223373</v>
      </c>
      <c r="N29" s="2">
        <f>N26+N27+N28</f>
        <v>387338</v>
      </c>
      <c r="O29" s="15">
        <f>P29-N29</f>
        <v>281897</v>
      </c>
      <c r="P29" s="2">
        <f>P26+P27+P28</f>
        <v>669235</v>
      </c>
    </row>
    <row r="30" spans="1:16" ht="15.75" customHeight="1" thickBot="1" x14ac:dyDescent="0.3">
      <c r="A30" s="1">
        <v>19</v>
      </c>
      <c r="B30" s="7" t="s">
        <v>23</v>
      </c>
      <c r="C30" s="7">
        <v>1556</v>
      </c>
      <c r="D30" s="2">
        <v>0</v>
      </c>
      <c r="E30" s="13">
        <f t="shared" si="7"/>
        <v>0</v>
      </c>
      <c r="F30" s="2">
        <v>0</v>
      </c>
      <c r="G30" s="13">
        <f t="shared" si="8"/>
        <v>0</v>
      </c>
      <c r="H30" s="2">
        <v>0</v>
      </c>
      <c r="I30" s="13">
        <f t="shared" si="9"/>
        <v>55082</v>
      </c>
      <c r="J30" s="2">
        <v>55082</v>
      </c>
      <c r="K30" s="13">
        <f t="shared" si="10"/>
        <v>92792</v>
      </c>
      <c r="L30" s="2">
        <v>147874</v>
      </c>
      <c r="M30" s="13">
        <f t="shared" si="11"/>
        <v>-41640</v>
      </c>
      <c r="N30" s="2">
        <v>106234</v>
      </c>
      <c r="O30" s="15">
        <f t="shared" si="12"/>
        <v>-106234</v>
      </c>
      <c r="P30" s="8">
        <v>0</v>
      </c>
    </row>
    <row r="31" spans="1:16" ht="15.75" thickBot="1" x14ac:dyDescent="0.3">
      <c r="A31" s="1">
        <v>20</v>
      </c>
      <c r="B31" s="7" t="s">
        <v>24</v>
      </c>
      <c r="C31" s="7">
        <v>1556</v>
      </c>
      <c r="D31" s="2">
        <v>0</v>
      </c>
      <c r="E31" s="13">
        <f t="shared" si="7"/>
        <v>0</v>
      </c>
      <c r="F31" s="2">
        <v>0</v>
      </c>
      <c r="G31" s="13">
        <f t="shared" si="8"/>
        <v>6088</v>
      </c>
      <c r="H31" s="2">
        <v>6088</v>
      </c>
      <c r="I31" s="13">
        <f t="shared" si="9"/>
        <v>17963</v>
      </c>
      <c r="J31" s="2">
        <v>24051</v>
      </c>
      <c r="K31" s="13">
        <f t="shared" si="10"/>
        <v>36042</v>
      </c>
      <c r="L31" s="2">
        <v>60093</v>
      </c>
      <c r="M31" s="13">
        <f t="shared" si="11"/>
        <v>-47</v>
      </c>
      <c r="N31" s="2">
        <v>60046</v>
      </c>
      <c r="O31" s="15">
        <f t="shared" si="12"/>
        <v>-70</v>
      </c>
      <c r="P31" s="8">
        <v>59976</v>
      </c>
    </row>
    <row r="32" spans="1:16" ht="15.75" thickBot="1" x14ac:dyDescent="0.3">
      <c r="A32" s="1">
        <v>21</v>
      </c>
      <c r="B32" s="7" t="s">
        <v>25</v>
      </c>
      <c r="C32" s="7">
        <v>1556</v>
      </c>
      <c r="D32" s="2">
        <v>0</v>
      </c>
      <c r="E32" s="13">
        <f t="shared" si="7"/>
        <v>0</v>
      </c>
      <c r="F32" s="2">
        <v>0</v>
      </c>
      <c r="G32" s="13">
        <f t="shared" si="8"/>
        <v>0</v>
      </c>
      <c r="H32" s="2">
        <v>0</v>
      </c>
      <c r="I32" s="13">
        <f t="shared" si="9"/>
        <v>0</v>
      </c>
      <c r="J32" s="2">
        <v>0</v>
      </c>
      <c r="K32" s="13">
        <f t="shared" si="10"/>
        <v>231558</v>
      </c>
      <c r="L32" s="2">
        <v>231558</v>
      </c>
      <c r="M32" s="13">
        <f t="shared" si="11"/>
        <v>193106</v>
      </c>
      <c r="N32" s="2">
        <v>424664</v>
      </c>
      <c r="O32" s="15">
        <f t="shared" si="12"/>
        <v>-424664</v>
      </c>
      <c r="P32" s="8">
        <v>0</v>
      </c>
    </row>
    <row r="33" spans="1:16" ht="15.75" thickBot="1" x14ac:dyDescent="0.3">
      <c r="A33" s="1">
        <v>22</v>
      </c>
      <c r="B33" s="18" t="s">
        <v>26</v>
      </c>
      <c r="C33" s="7">
        <v>1556</v>
      </c>
      <c r="D33" s="2">
        <v>0</v>
      </c>
      <c r="E33" s="13">
        <f t="shared" si="7"/>
        <v>0</v>
      </c>
      <c r="F33" s="2">
        <v>0</v>
      </c>
      <c r="G33" s="13">
        <f t="shared" si="8"/>
        <v>0</v>
      </c>
      <c r="H33" s="2"/>
      <c r="I33" s="13">
        <f t="shared" si="9"/>
        <v>0</v>
      </c>
      <c r="J33" s="2"/>
      <c r="K33" s="13">
        <f t="shared" si="10"/>
        <v>0</v>
      </c>
      <c r="L33" s="2"/>
      <c r="M33" s="13">
        <f t="shared" si="11"/>
        <v>0</v>
      </c>
      <c r="N33" s="2"/>
      <c r="O33" s="15">
        <f t="shared" si="12"/>
        <v>0</v>
      </c>
      <c r="P33" s="8"/>
    </row>
    <row r="34" spans="1:16" ht="15.75" customHeight="1" thickBot="1" x14ac:dyDescent="0.3">
      <c r="A34" s="1">
        <v>23</v>
      </c>
      <c r="B34" s="7" t="s">
        <v>27</v>
      </c>
      <c r="C34" s="7">
        <v>1556</v>
      </c>
      <c r="D34" s="2">
        <v>0</v>
      </c>
      <c r="E34" s="13">
        <f t="shared" si="7"/>
        <v>4147</v>
      </c>
      <c r="F34" s="2">
        <v>4147</v>
      </c>
      <c r="G34" s="13">
        <f t="shared" si="8"/>
        <v>-4147</v>
      </c>
      <c r="H34" s="2">
        <v>0</v>
      </c>
      <c r="I34" s="13">
        <f t="shared" si="9"/>
        <v>68933</v>
      </c>
      <c r="J34" s="2">
        <v>68933</v>
      </c>
      <c r="K34" s="13">
        <f t="shared" si="10"/>
        <v>103673</v>
      </c>
      <c r="L34" s="2">
        <v>172606</v>
      </c>
      <c r="M34" s="13">
        <f t="shared" si="11"/>
        <v>116531</v>
      </c>
      <c r="N34" s="2">
        <v>289137</v>
      </c>
      <c r="O34" s="15">
        <f t="shared" si="12"/>
        <v>-289137</v>
      </c>
      <c r="P34" s="8">
        <v>0</v>
      </c>
    </row>
    <row r="35" spans="1:16" ht="15.75" customHeight="1" thickBot="1" x14ac:dyDescent="0.3">
      <c r="A35" s="1">
        <v>24</v>
      </c>
      <c r="B35" s="7" t="s">
        <v>29</v>
      </c>
      <c r="C35" s="7">
        <v>1556</v>
      </c>
      <c r="D35" s="2">
        <v>0</v>
      </c>
      <c r="E35" s="13">
        <f t="shared" si="7"/>
        <v>65449</v>
      </c>
      <c r="F35" s="2">
        <v>65449</v>
      </c>
      <c r="G35" s="13">
        <f t="shared" si="8"/>
        <v>91954</v>
      </c>
      <c r="H35" s="2">
        <v>157403</v>
      </c>
      <c r="I35" s="13">
        <f t="shared" si="9"/>
        <v>101204</v>
      </c>
      <c r="J35" s="2">
        <v>258607</v>
      </c>
      <c r="K35" s="13">
        <f t="shared" si="10"/>
        <v>238871</v>
      </c>
      <c r="L35" s="2">
        <v>497478</v>
      </c>
      <c r="M35" s="13">
        <f t="shared" si="11"/>
        <v>358968</v>
      </c>
      <c r="N35" s="2">
        <v>856446</v>
      </c>
      <c r="O35" s="15">
        <f t="shared" si="12"/>
        <v>1638216</v>
      </c>
      <c r="P35" s="8">
        <v>2494662</v>
      </c>
    </row>
    <row r="36" spans="1:16" ht="15.75" thickBot="1" x14ac:dyDescent="0.3">
      <c r="A36" s="1">
        <v>25</v>
      </c>
      <c r="B36" s="17" t="s">
        <v>30</v>
      </c>
      <c r="C36" s="7">
        <v>1556</v>
      </c>
      <c r="D36" s="2">
        <v>2419</v>
      </c>
      <c r="E36" s="13">
        <f t="shared" si="7"/>
        <v>11605</v>
      </c>
      <c r="F36" s="2">
        <v>14024</v>
      </c>
      <c r="G36" s="13">
        <f t="shared" si="8"/>
        <v>14967</v>
      </c>
      <c r="H36" s="2">
        <v>28991</v>
      </c>
      <c r="I36" s="13">
        <f t="shared" si="9"/>
        <v>24380</v>
      </c>
      <c r="J36" s="2">
        <v>53371</v>
      </c>
      <c r="K36" s="13">
        <f t="shared" si="10"/>
        <v>-5985</v>
      </c>
      <c r="L36" s="2">
        <v>47386</v>
      </c>
      <c r="M36" s="13">
        <f t="shared" si="11"/>
        <v>251553</v>
      </c>
      <c r="N36" s="2">
        <v>298939</v>
      </c>
      <c r="O36" s="15">
        <f t="shared" si="12"/>
        <v>-298939</v>
      </c>
      <c r="P36" s="8"/>
    </row>
    <row r="37" spans="1:16" ht="15.75" thickBot="1" x14ac:dyDescent="0.3">
      <c r="A37" s="1">
        <v>26</v>
      </c>
      <c r="B37" s="17" t="s">
        <v>31</v>
      </c>
      <c r="C37" s="7">
        <v>1556</v>
      </c>
      <c r="D37" s="2">
        <v>0</v>
      </c>
      <c r="E37" s="13">
        <f t="shared" si="7"/>
        <v>0</v>
      </c>
      <c r="F37" s="2">
        <v>0</v>
      </c>
      <c r="G37" s="13">
        <f t="shared" si="8"/>
        <v>0</v>
      </c>
      <c r="H37" s="2">
        <v>0</v>
      </c>
      <c r="I37" s="13">
        <f t="shared" si="9"/>
        <v>88092</v>
      </c>
      <c r="J37" s="2">
        <v>88092</v>
      </c>
      <c r="K37" s="13">
        <f t="shared" si="10"/>
        <v>657401</v>
      </c>
      <c r="L37" s="2">
        <v>745493</v>
      </c>
      <c r="M37" s="13">
        <f t="shared" si="11"/>
        <v>789779</v>
      </c>
      <c r="N37" s="2">
        <v>1535272</v>
      </c>
      <c r="O37" s="15">
        <f t="shared" si="12"/>
        <v>-1436452</v>
      </c>
      <c r="P37" s="8">
        <v>98820</v>
      </c>
    </row>
    <row r="38" spans="1:16" ht="15.75" thickBot="1" x14ac:dyDescent="0.3">
      <c r="A38" s="1">
        <v>27</v>
      </c>
      <c r="B38" s="7" t="s">
        <v>32</v>
      </c>
      <c r="C38" s="7">
        <v>1556</v>
      </c>
      <c r="D38" s="2">
        <v>0</v>
      </c>
      <c r="E38" s="13">
        <f t="shared" si="7"/>
        <v>0</v>
      </c>
      <c r="F38" s="2">
        <v>0</v>
      </c>
      <c r="G38" s="13">
        <f t="shared" si="8"/>
        <v>0</v>
      </c>
      <c r="H38" s="2">
        <v>0</v>
      </c>
      <c r="I38" s="13">
        <f t="shared" si="9"/>
        <v>237042</v>
      </c>
      <c r="J38" s="2">
        <v>237042</v>
      </c>
      <c r="K38" s="13">
        <f t="shared" si="10"/>
        <v>409691</v>
      </c>
      <c r="L38" s="2">
        <v>646733</v>
      </c>
      <c r="M38" s="13">
        <f t="shared" si="11"/>
        <v>601351</v>
      </c>
      <c r="N38" s="2">
        <v>1248084</v>
      </c>
      <c r="O38" s="15">
        <f t="shared" si="12"/>
        <v>-1248084</v>
      </c>
      <c r="P38" s="8">
        <v>0</v>
      </c>
    </row>
    <row r="39" spans="1:16" ht="15.75" thickBot="1" x14ac:dyDescent="0.3">
      <c r="A39" s="1">
        <v>28</v>
      </c>
      <c r="B39" s="17" t="s">
        <v>33</v>
      </c>
      <c r="C39" s="7">
        <v>1556</v>
      </c>
      <c r="D39" s="2">
        <v>0</v>
      </c>
      <c r="E39" s="13">
        <f t="shared" si="7"/>
        <v>0</v>
      </c>
      <c r="F39" s="2">
        <v>0</v>
      </c>
      <c r="G39" s="13">
        <f t="shared" si="8"/>
        <v>73622</v>
      </c>
      <c r="H39" s="2">
        <v>73622</v>
      </c>
      <c r="I39" s="13">
        <f t="shared" si="9"/>
        <v>438683</v>
      </c>
      <c r="J39" s="2">
        <v>512305</v>
      </c>
      <c r="K39" s="13">
        <f t="shared" si="10"/>
        <v>262082</v>
      </c>
      <c r="L39" s="2">
        <v>774387</v>
      </c>
      <c r="M39" s="13">
        <f t="shared" si="11"/>
        <v>636353</v>
      </c>
      <c r="N39" s="2">
        <v>1410740</v>
      </c>
      <c r="O39" s="15">
        <f t="shared" si="12"/>
        <v>-1410740</v>
      </c>
      <c r="P39" s="8"/>
    </row>
    <row r="40" spans="1:16" ht="15.75" thickBot="1" x14ac:dyDescent="0.3">
      <c r="A40" s="1">
        <v>29</v>
      </c>
      <c r="B40" s="7" t="s">
        <v>34</v>
      </c>
      <c r="C40" s="7">
        <v>1556</v>
      </c>
      <c r="D40" s="2">
        <v>0</v>
      </c>
      <c r="E40" s="13">
        <f t="shared" si="7"/>
        <v>9788</v>
      </c>
      <c r="F40" s="2">
        <v>9788</v>
      </c>
      <c r="G40" s="13">
        <f t="shared" si="8"/>
        <v>9538</v>
      </c>
      <c r="H40" s="2">
        <v>19326</v>
      </c>
      <c r="I40" s="13">
        <f t="shared" si="9"/>
        <v>50448</v>
      </c>
      <c r="J40" s="2">
        <v>69774</v>
      </c>
      <c r="K40" s="13">
        <f t="shared" si="10"/>
        <v>103187</v>
      </c>
      <c r="L40" s="2">
        <v>172961</v>
      </c>
      <c r="M40" s="13">
        <f t="shared" si="11"/>
        <v>91257</v>
      </c>
      <c r="N40" s="2">
        <v>264218</v>
      </c>
      <c r="O40" s="15">
        <f t="shared" si="12"/>
        <v>68900</v>
      </c>
      <c r="P40" s="8">
        <v>333118</v>
      </c>
    </row>
    <row r="41" spans="1:16" ht="15.75" thickBot="1" x14ac:dyDescent="0.3">
      <c r="A41" s="1">
        <v>30</v>
      </c>
      <c r="B41" s="17" t="s">
        <v>35</v>
      </c>
      <c r="C41" s="7">
        <v>1556</v>
      </c>
      <c r="D41" s="2">
        <v>99285</v>
      </c>
      <c r="E41" s="13">
        <f t="shared" si="7"/>
        <v>1031062</v>
      </c>
      <c r="F41" s="2">
        <v>1130347</v>
      </c>
      <c r="G41" s="13">
        <f t="shared" si="8"/>
        <v>1491053</v>
      </c>
      <c r="H41" s="2">
        <v>2621400</v>
      </c>
      <c r="I41" s="13">
        <f t="shared" si="9"/>
        <v>2702214</v>
      </c>
      <c r="J41" s="2">
        <v>5323614</v>
      </c>
      <c r="K41" s="13">
        <f t="shared" si="10"/>
        <v>3401860</v>
      </c>
      <c r="L41" s="2">
        <v>8725474</v>
      </c>
      <c r="M41" s="13">
        <f t="shared" si="11"/>
        <v>3149237</v>
      </c>
      <c r="N41" s="2">
        <v>11874711</v>
      </c>
      <c r="O41" s="15">
        <f>P41-N41</f>
        <v>-11874710</v>
      </c>
      <c r="P41" s="8">
        <v>1</v>
      </c>
    </row>
    <row r="42" spans="1:16" ht="15.75" thickBot="1" x14ac:dyDescent="0.3">
      <c r="A42" s="1">
        <v>31</v>
      </c>
      <c r="B42" s="7" t="s">
        <v>36</v>
      </c>
      <c r="C42" s="7">
        <v>1556</v>
      </c>
      <c r="D42" s="2">
        <v>0</v>
      </c>
      <c r="E42" s="13">
        <f t="shared" si="7"/>
        <v>0</v>
      </c>
      <c r="F42" s="2">
        <v>0</v>
      </c>
      <c r="G42" s="13">
        <f t="shared" si="8"/>
        <v>0</v>
      </c>
      <c r="H42" s="2">
        <v>0</v>
      </c>
      <c r="I42" s="13">
        <f t="shared" si="9"/>
        <v>4306</v>
      </c>
      <c r="J42" s="2">
        <v>4306</v>
      </c>
      <c r="K42" s="13">
        <f t="shared" si="10"/>
        <v>16448</v>
      </c>
      <c r="L42" s="2">
        <v>20754</v>
      </c>
      <c r="M42" s="13">
        <f t="shared" si="11"/>
        <v>70945</v>
      </c>
      <c r="N42" s="2">
        <v>91699</v>
      </c>
      <c r="O42" s="15">
        <f t="shared" si="12"/>
        <v>-91699</v>
      </c>
      <c r="P42" s="8">
        <v>0</v>
      </c>
    </row>
    <row r="43" spans="1:16" ht="15.75" thickBot="1" x14ac:dyDescent="0.3">
      <c r="A43" s="1">
        <v>32</v>
      </c>
      <c r="B43" s="7" t="s">
        <v>37</v>
      </c>
      <c r="C43" s="7">
        <v>1556</v>
      </c>
      <c r="D43" s="2">
        <v>0</v>
      </c>
      <c r="E43" s="13">
        <f t="shared" si="7"/>
        <v>0</v>
      </c>
      <c r="F43" s="2">
        <v>0</v>
      </c>
      <c r="G43" s="13">
        <f t="shared" si="8"/>
        <v>0</v>
      </c>
      <c r="H43" s="2">
        <v>0</v>
      </c>
      <c r="I43" s="13">
        <f t="shared" si="9"/>
        <v>3556</v>
      </c>
      <c r="J43" s="2">
        <v>3556</v>
      </c>
      <c r="K43" s="13">
        <f t="shared" si="10"/>
        <v>29847</v>
      </c>
      <c r="L43" s="2">
        <v>33403</v>
      </c>
      <c r="M43" s="13">
        <f t="shared" si="11"/>
        <v>46988</v>
      </c>
      <c r="N43" s="2">
        <v>80391</v>
      </c>
      <c r="O43" s="15">
        <f t="shared" si="12"/>
        <v>-80391</v>
      </c>
      <c r="P43" s="8">
        <v>0</v>
      </c>
    </row>
    <row r="44" spans="1:16" ht="15.75" thickBot="1" x14ac:dyDescent="0.3">
      <c r="A44" s="1">
        <v>33</v>
      </c>
      <c r="B44" s="7" t="s">
        <v>38</v>
      </c>
      <c r="C44" s="7">
        <v>1556</v>
      </c>
      <c r="D44" s="2">
        <v>65768</v>
      </c>
      <c r="E44" s="13">
        <f t="shared" si="7"/>
        <v>-65768</v>
      </c>
      <c r="F44" s="2">
        <v>0</v>
      </c>
      <c r="G44" s="13">
        <f t="shared" si="8"/>
        <v>0</v>
      </c>
      <c r="H44" s="2">
        <v>0</v>
      </c>
      <c r="I44" s="13">
        <f t="shared" si="9"/>
        <v>2226305</v>
      </c>
      <c r="J44" s="2">
        <v>2226305</v>
      </c>
      <c r="K44" s="13">
        <f t="shared" si="10"/>
        <v>1483373</v>
      </c>
      <c r="L44" s="2">
        <v>3709678</v>
      </c>
      <c r="M44" s="13">
        <f t="shared" si="11"/>
        <v>-3077832</v>
      </c>
      <c r="N44" s="2">
        <v>631846</v>
      </c>
      <c r="O44" s="15">
        <f t="shared" si="12"/>
        <v>2328331</v>
      </c>
      <c r="P44" s="8">
        <v>2960177</v>
      </c>
    </row>
    <row r="45" spans="1:16" ht="15.75" thickBot="1" x14ac:dyDescent="0.3">
      <c r="A45" s="1">
        <v>34</v>
      </c>
      <c r="B45" s="7" t="s">
        <v>39</v>
      </c>
      <c r="C45" s="7">
        <v>1556</v>
      </c>
      <c r="D45" s="2">
        <v>4126600</v>
      </c>
      <c r="E45" s="13">
        <f t="shared" si="7"/>
        <v>-4126600</v>
      </c>
      <c r="F45" s="2">
        <v>0</v>
      </c>
      <c r="G45" s="13">
        <f t="shared" si="8"/>
        <v>1133600</v>
      </c>
      <c r="H45" s="2">
        <v>1133600</v>
      </c>
      <c r="I45" s="13">
        <f t="shared" si="9"/>
        <v>-1133600</v>
      </c>
      <c r="J45" s="2">
        <v>0</v>
      </c>
      <c r="K45" s="13">
        <f t="shared" si="10"/>
        <v>8328346</v>
      </c>
      <c r="L45" s="2">
        <v>8328346</v>
      </c>
      <c r="M45" s="13">
        <f t="shared" si="11"/>
        <v>8312935</v>
      </c>
      <c r="N45" s="2">
        <v>16641281</v>
      </c>
      <c r="O45" s="15">
        <f t="shared" si="12"/>
        <v>7834004</v>
      </c>
      <c r="P45" s="8">
        <v>24475285</v>
      </c>
    </row>
    <row r="46" spans="1:16" ht="15.75" customHeight="1" thickBot="1" x14ac:dyDescent="0.3">
      <c r="A46" s="1">
        <v>35</v>
      </c>
      <c r="B46" s="18" t="s">
        <v>40</v>
      </c>
      <c r="C46" s="7">
        <v>1556</v>
      </c>
      <c r="D46" s="2">
        <v>0</v>
      </c>
      <c r="E46" s="13">
        <f t="shared" si="7"/>
        <v>0</v>
      </c>
      <c r="F46" s="2">
        <v>0</v>
      </c>
      <c r="G46" s="13">
        <f t="shared" si="8"/>
        <v>0</v>
      </c>
      <c r="H46" s="2"/>
      <c r="I46" s="13">
        <f t="shared" si="9"/>
        <v>0</v>
      </c>
      <c r="J46" s="2"/>
      <c r="K46" s="13">
        <f t="shared" si="10"/>
        <v>0</v>
      </c>
      <c r="L46" s="2"/>
      <c r="M46" s="13">
        <f t="shared" si="11"/>
        <v>0</v>
      </c>
      <c r="N46" s="2"/>
      <c r="O46" s="15">
        <f t="shared" si="12"/>
        <v>0</v>
      </c>
      <c r="P46" s="8"/>
    </row>
    <row r="47" spans="1:16" ht="15.75" customHeight="1" thickBot="1" x14ac:dyDescent="0.3">
      <c r="A47" s="1">
        <v>36</v>
      </c>
      <c r="B47" s="17" t="s">
        <v>41</v>
      </c>
      <c r="C47" s="7">
        <v>1556</v>
      </c>
      <c r="D47" s="2">
        <v>0</v>
      </c>
      <c r="E47" s="13">
        <f t="shared" si="7"/>
        <v>2953845</v>
      </c>
      <c r="F47" s="2">
        <v>2953845</v>
      </c>
      <c r="G47" s="13">
        <f t="shared" si="8"/>
        <v>2205386</v>
      </c>
      <c r="H47" s="2">
        <v>5159231</v>
      </c>
      <c r="I47" s="13">
        <f t="shared" si="9"/>
        <v>3612538</v>
      </c>
      <c r="J47" s="2">
        <v>8771769</v>
      </c>
      <c r="K47" s="13">
        <f t="shared" si="10"/>
        <v>4741044</v>
      </c>
      <c r="L47" s="2">
        <v>13512813</v>
      </c>
      <c r="M47" s="13">
        <f t="shared" si="11"/>
        <v>-13512813</v>
      </c>
      <c r="N47" s="2">
        <v>0</v>
      </c>
      <c r="O47" s="15">
        <f t="shared" si="12"/>
        <v>18386705</v>
      </c>
      <c r="P47" s="8">
        <v>18386705</v>
      </c>
    </row>
    <row r="48" spans="1:16" ht="15.75" thickBot="1" x14ac:dyDescent="0.3">
      <c r="A48" s="1">
        <v>37</v>
      </c>
      <c r="B48" s="7" t="s">
        <v>42</v>
      </c>
      <c r="C48" s="7">
        <v>1556</v>
      </c>
      <c r="D48" s="2">
        <v>0</v>
      </c>
      <c r="E48" s="13">
        <f t="shared" si="7"/>
        <v>0</v>
      </c>
      <c r="F48" s="2">
        <v>0</v>
      </c>
      <c r="G48" s="13">
        <f t="shared" si="8"/>
        <v>0</v>
      </c>
      <c r="H48" s="2">
        <v>0</v>
      </c>
      <c r="I48" s="13">
        <f t="shared" si="9"/>
        <v>254401</v>
      </c>
      <c r="J48" s="2">
        <v>254401</v>
      </c>
      <c r="K48" s="13">
        <f t="shared" si="10"/>
        <v>2413</v>
      </c>
      <c r="L48" s="2">
        <v>256814</v>
      </c>
      <c r="M48" s="13">
        <f t="shared" si="11"/>
        <v>510557</v>
      </c>
      <c r="N48" s="2">
        <v>767371</v>
      </c>
      <c r="O48" s="15">
        <f t="shared" si="12"/>
        <v>-767371</v>
      </c>
      <c r="P48" s="8">
        <v>0</v>
      </c>
    </row>
    <row r="49" spans="1:16" ht="15.75" thickBot="1" x14ac:dyDescent="0.3">
      <c r="A49" s="1">
        <v>38</v>
      </c>
      <c r="B49" s="18" t="s">
        <v>43</v>
      </c>
      <c r="C49" s="7">
        <v>1556</v>
      </c>
      <c r="D49" s="2">
        <v>0</v>
      </c>
      <c r="E49" s="13">
        <f t="shared" si="7"/>
        <v>0</v>
      </c>
      <c r="F49" s="2"/>
      <c r="G49" s="13">
        <f t="shared" si="8"/>
        <v>0</v>
      </c>
      <c r="H49" s="2"/>
      <c r="I49" s="13">
        <f t="shared" si="9"/>
        <v>0</v>
      </c>
      <c r="J49" s="2"/>
      <c r="K49" s="13">
        <f t="shared" si="10"/>
        <v>0</v>
      </c>
      <c r="L49" s="2">
        <v>0</v>
      </c>
      <c r="M49" s="13">
        <f t="shared" si="11"/>
        <v>0</v>
      </c>
      <c r="N49" s="2"/>
      <c r="O49" s="15">
        <f t="shared" si="12"/>
        <v>0</v>
      </c>
      <c r="P49" s="8"/>
    </row>
    <row r="50" spans="1:16" ht="15.75" thickBot="1" x14ac:dyDescent="0.3">
      <c r="A50" s="1">
        <v>39</v>
      </c>
      <c r="B50" s="7" t="s">
        <v>44</v>
      </c>
      <c r="C50" s="7">
        <v>1556</v>
      </c>
      <c r="D50" s="2">
        <v>0</v>
      </c>
      <c r="E50" s="13">
        <f t="shared" si="7"/>
        <v>0</v>
      </c>
      <c r="F50" s="2">
        <v>0</v>
      </c>
      <c r="G50" s="13">
        <f t="shared" si="8"/>
        <v>18669</v>
      </c>
      <c r="H50" s="2">
        <v>18669</v>
      </c>
      <c r="I50" s="13">
        <f t="shared" si="9"/>
        <v>119548</v>
      </c>
      <c r="J50" s="2">
        <v>138217</v>
      </c>
      <c r="K50" s="13">
        <f t="shared" si="10"/>
        <v>135750</v>
      </c>
      <c r="L50" s="2">
        <v>273967</v>
      </c>
      <c r="M50" s="13">
        <f t="shared" si="11"/>
        <v>-121506</v>
      </c>
      <c r="N50" s="2">
        <v>152461</v>
      </c>
      <c r="O50" s="15">
        <f t="shared" si="12"/>
        <v>2167</v>
      </c>
      <c r="P50" s="8">
        <v>154628</v>
      </c>
    </row>
    <row r="51" spans="1:16" ht="15.75" thickBot="1" x14ac:dyDescent="0.3">
      <c r="A51" s="1">
        <v>40</v>
      </c>
      <c r="B51" s="7" t="s">
        <v>45</v>
      </c>
      <c r="C51" s="7">
        <v>1556</v>
      </c>
      <c r="D51" s="2"/>
      <c r="E51" s="13">
        <f t="shared" si="7"/>
        <v>0</v>
      </c>
      <c r="F51" s="2"/>
      <c r="G51" s="13">
        <f t="shared" si="8"/>
        <v>0</v>
      </c>
      <c r="H51" s="2">
        <v>0</v>
      </c>
      <c r="I51" s="13">
        <f t="shared" si="9"/>
        <v>0</v>
      </c>
      <c r="J51" s="2">
        <v>0</v>
      </c>
      <c r="K51" s="13">
        <f t="shared" si="10"/>
        <v>213688</v>
      </c>
      <c r="L51" s="2">
        <v>213688</v>
      </c>
      <c r="M51" s="13">
        <f t="shared" si="11"/>
        <v>324615</v>
      </c>
      <c r="N51" s="2">
        <v>538303</v>
      </c>
      <c r="O51" s="15">
        <f t="shared" si="12"/>
        <v>482289</v>
      </c>
      <c r="P51" s="8">
        <v>1020592</v>
      </c>
    </row>
    <row r="52" spans="1:16" ht="15.75" thickBot="1" x14ac:dyDescent="0.3">
      <c r="A52" s="1">
        <v>41</v>
      </c>
      <c r="B52" s="7" t="s">
        <v>46</v>
      </c>
      <c r="C52" s="7">
        <v>1556</v>
      </c>
      <c r="D52" s="2">
        <v>0</v>
      </c>
      <c r="E52" s="13">
        <f t="shared" si="7"/>
        <v>0</v>
      </c>
      <c r="F52" s="2">
        <v>0</v>
      </c>
      <c r="G52" s="13">
        <f t="shared" si="8"/>
        <v>15403</v>
      </c>
      <c r="H52" s="2">
        <v>15403</v>
      </c>
      <c r="I52" s="13">
        <f t="shared" si="9"/>
        <v>360408</v>
      </c>
      <c r="J52" s="2">
        <v>375811</v>
      </c>
      <c r="K52" s="13">
        <f t="shared" si="10"/>
        <v>993429</v>
      </c>
      <c r="L52" s="2">
        <v>1369240</v>
      </c>
      <c r="M52" s="13">
        <f t="shared" si="11"/>
        <v>1464043</v>
      </c>
      <c r="N52" s="2">
        <v>2833283</v>
      </c>
      <c r="O52" s="15">
        <f t="shared" si="12"/>
        <v>-2922781</v>
      </c>
      <c r="P52" s="8">
        <v>-89498</v>
      </c>
    </row>
    <row r="53" spans="1:16" ht="15.75" thickBot="1" x14ac:dyDescent="0.3">
      <c r="A53" s="1">
        <v>42</v>
      </c>
      <c r="B53" s="17" t="s">
        <v>47</v>
      </c>
      <c r="C53" s="7">
        <v>1556</v>
      </c>
      <c r="D53" s="2">
        <v>0</v>
      </c>
      <c r="E53" s="13">
        <f t="shared" si="7"/>
        <v>0</v>
      </c>
      <c r="F53" s="2">
        <v>0</v>
      </c>
      <c r="G53" s="13">
        <f t="shared" si="8"/>
        <v>0</v>
      </c>
      <c r="H53" s="2">
        <v>0</v>
      </c>
      <c r="I53" s="13">
        <f t="shared" si="9"/>
        <v>21925</v>
      </c>
      <c r="J53" s="2">
        <v>21925</v>
      </c>
      <c r="K53" s="13">
        <f t="shared" si="10"/>
        <v>54798</v>
      </c>
      <c r="L53" s="2">
        <v>76723</v>
      </c>
      <c r="M53" s="13">
        <f t="shared" si="11"/>
        <v>84305</v>
      </c>
      <c r="N53" s="2">
        <v>161028</v>
      </c>
      <c r="O53" s="15">
        <f t="shared" si="12"/>
        <v>-161028</v>
      </c>
      <c r="P53" s="8"/>
    </row>
    <row r="54" spans="1:16" ht="15.75" thickBot="1" x14ac:dyDescent="0.3">
      <c r="A54" s="1">
        <v>43</v>
      </c>
      <c r="B54" s="7" t="s">
        <v>48</v>
      </c>
      <c r="C54" s="7">
        <v>1556</v>
      </c>
      <c r="D54" s="2">
        <v>0</v>
      </c>
      <c r="E54" s="13">
        <f t="shared" ref="E54:E92" si="15">F54-D54</f>
        <v>0</v>
      </c>
      <c r="F54" s="2">
        <v>0</v>
      </c>
      <c r="G54" s="13">
        <f t="shared" ref="G54:G92" si="16">H54-F54</f>
        <v>3874</v>
      </c>
      <c r="H54" s="2">
        <v>3874</v>
      </c>
      <c r="I54" s="13">
        <f t="shared" ref="I54:I92" si="17">J54-H54</f>
        <v>95702</v>
      </c>
      <c r="J54" s="2">
        <v>99576</v>
      </c>
      <c r="K54" s="13">
        <f t="shared" ref="K54:K92" si="18">L54-J54</f>
        <v>266532</v>
      </c>
      <c r="L54" s="2">
        <v>366108</v>
      </c>
      <c r="M54" s="13">
        <f t="shared" ref="M54:M92" si="19">N54-L54</f>
        <v>122626</v>
      </c>
      <c r="N54" s="2">
        <v>488734</v>
      </c>
      <c r="O54" s="15">
        <f t="shared" ref="O54:O92" si="20">P54-N54</f>
        <v>-488734</v>
      </c>
      <c r="P54" s="8">
        <v>0</v>
      </c>
    </row>
    <row r="55" spans="1:16" ht="15.75" customHeight="1" thickBot="1" x14ac:dyDescent="0.3">
      <c r="A55" s="1">
        <v>44</v>
      </c>
      <c r="B55" s="7" t="s">
        <v>49</v>
      </c>
      <c r="C55" s="7">
        <v>1556</v>
      </c>
      <c r="D55" s="2">
        <v>11023</v>
      </c>
      <c r="E55" s="13">
        <f t="shared" si="15"/>
        <v>27784</v>
      </c>
      <c r="F55" s="2">
        <v>38807</v>
      </c>
      <c r="G55" s="13">
        <f t="shared" si="16"/>
        <v>125427</v>
      </c>
      <c r="H55" s="2">
        <v>164234</v>
      </c>
      <c r="I55" s="13">
        <f t="shared" si="17"/>
        <v>277638</v>
      </c>
      <c r="J55" s="2">
        <v>441872</v>
      </c>
      <c r="K55" s="13">
        <f t="shared" si="18"/>
        <v>1516236</v>
      </c>
      <c r="L55" s="2">
        <v>1958108</v>
      </c>
      <c r="M55" s="13">
        <f t="shared" si="19"/>
        <v>1495734</v>
      </c>
      <c r="N55" s="2">
        <v>3453842</v>
      </c>
      <c r="O55" s="15">
        <f t="shared" si="20"/>
        <v>-3453842</v>
      </c>
      <c r="P55" s="8">
        <v>0</v>
      </c>
    </row>
    <row r="56" spans="1:16" ht="15.75" customHeight="1" thickBot="1" x14ac:dyDescent="0.3">
      <c r="A56" s="1">
        <v>45</v>
      </c>
      <c r="B56" s="7" t="s">
        <v>51</v>
      </c>
      <c r="C56" s="7">
        <v>1556</v>
      </c>
      <c r="D56" s="2">
        <v>0</v>
      </c>
      <c r="E56" s="13">
        <f t="shared" si="15"/>
        <v>0</v>
      </c>
      <c r="F56" s="2">
        <v>0</v>
      </c>
      <c r="G56" s="13">
        <f t="shared" si="16"/>
        <v>0</v>
      </c>
      <c r="H56" s="2">
        <v>0</v>
      </c>
      <c r="I56" s="13">
        <f t="shared" si="17"/>
        <v>22674</v>
      </c>
      <c r="J56" s="2">
        <v>22674</v>
      </c>
      <c r="K56" s="13">
        <f t="shared" si="18"/>
        <v>101756</v>
      </c>
      <c r="L56" s="2">
        <v>124430</v>
      </c>
      <c r="M56" s="13">
        <f t="shared" si="19"/>
        <v>182868</v>
      </c>
      <c r="N56" s="2">
        <v>307298</v>
      </c>
      <c r="O56" s="15">
        <f t="shared" si="20"/>
        <v>-307298</v>
      </c>
      <c r="P56" s="8">
        <v>0</v>
      </c>
    </row>
    <row r="57" spans="1:16" ht="15.75" customHeight="1" thickBot="1" x14ac:dyDescent="0.3">
      <c r="A57" s="1">
        <v>46</v>
      </c>
      <c r="B57" s="7" t="s">
        <v>52</v>
      </c>
      <c r="C57" s="7">
        <v>1556</v>
      </c>
      <c r="D57" s="2">
        <v>0</v>
      </c>
      <c r="E57" s="13">
        <f t="shared" si="15"/>
        <v>95227</v>
      </c>
      <c r="F57" s="2">
        <v>95227</v>
      </c>
      <c r="G57" s="13">
        <f t="shared" si="16"/>
        <v>283418</v>
      </c>
      <c r="H57" s="2">
        <v>378645</v>
      </c>
      <c r="I57" s="13">
        <f t="shared" si="17"/>
        <v>337822</v>
      </c>
      <c r="J57" s="2">
        <v>716467</v>
      </c>
      <c r="K57" s="13">
        <f t="shared" si="18"/>
        <v>-604169</v>
      </c>
      <c r="L57" s="2">
        <v>112298</v>
      </c>
      <c r="M57" s="13">
        <f t="shared" si="19"/>
        <v>167730</v>
      </c>
      <c r="N57" s="2">
        <v>280028</v>
      </c>
      <c r="O57" s="15">
        <f t="shared" si="20"/>
        <v>9768</v>
      </c>
      <c r="P57" s="8">
        <v>289796</v>
      </c>
    </row>
    <row r="58" spans="1:16" ht="15.75" customHeight="1" thickBot="1" x14ac:dyDescent="0.3">
      <c r="A58" s="1">
        <v>47</v>
      </c>
      <c r="B58" s="7" t="s">
        <v>53</v>
      </c>
      <c r="C58" s="7">
        <v>1556</v>
      </c>
      <c r="D58" s="2"/>
      <c r="E58" s="13">
        <f t="shared" si="15"/>
        <v>49914</v>
      </c>
      <c r="F58" s="2">
        <v>49914</v>
      </c>
      <c r="G58" s="13">
        <f t="shared" si="16"/>
        <v>3631</v>
      </c>
      <c r="H58" s="2">
        <v>53545</v>
      </c>
      <c r="I58" s="13">
        <f t="shared" si="17"/>
        <v>257800</v>
      </c>
      <c r="J58" s="2">
        <v>311345</v>
      </c>
      <c r="K58" s="13">
        <f t="shared" si="18"/>
        <v>238415</v>
      </c>
      <c r="L58" s="2">
        <v>549760</v>
      </c>
      <c r="M58" s="13">
        <f t="shared" si="19"/>
        <v>-500645</v>
      </c>
      <c r="N58" s="2">
        <v>49115</v>
      </c>
      <c r="O58" s="15">
        <f t="shared" si="20"/>
        <v>23162</v>
      </c>
      <c r="P58" s="8">
        <v>72277</v>
      </c>
    </row>
    <row r="59" spans="1:16" ht="15.75" customHeight="1" thickBot="1" x14ac:dyDescent="0.3">
      <c r="B59" s="18" t="s">
        <v>54</v>
      </c>
      <c r="C59" s="7">
        <v>1556</v>
      </c>
      <c r="D59" s="2"/>
      <c r="E59" s="13">
        <f t="shared" si="15"/>
        <v>0</v>
      </c>
      <c r="F59" s="2"/>
      <c r="G59" s="13">
        <f t="shared" si="16"/>
        <v>21750</v>
      </c>
      <c r="H59" s="2">
        <v>21750</v>
      </c>
      <c r="I59" s="13">
        <f t="shared" si="17"/>
        <v>149356</v>
      </c>
      <c r="J59" s="2">
        <v>171106</v>
      </c>
      <c r="K59" s="13">
        <f t="shared" si="18"/>
        <v>130565</v>
      </c>
      <c r="L59" s="2">
        <v>301671</v>
      </c>
      <c r="M59" s="13">
        <f t="shared" si="19"/>
        <v>342417</v>
      </c>
      <c r="N59" s="2">
        <v>644088</v>
      </c>
      <c r="O59" s="15">
        <f t="shared" si="20"/>
        <v>426587</v>
      </c>
      <c r="P59" s="8">
        <v>1070675</v>
      </c>
    </row>
    <row r="60" spans="1:16" ht="15.75" customHeight="1" thickBot="1" x14ac:dyDescent="0.3">
      <c r="B60" s="18" t="s">
        <v>65</v>
      </c>
      <c r="C60" s="7">
        <v>1556</v>
      </c>
      <c r="D60" s="2">
        <v>9803</v>
      </c>
      <c r="E60" s="13">
        <f>F60-D60</f>
        <v>12948</v>
      </c>
      <c r="F60" s="2">
        <v>22751</v>
      </c>
      <c r="G60" s="13">
        <f>H60-F60</f>
        <v>-22751</v>
      </c>
      <c r="H60" s="2"/>
      <c r="I60" s="13">
        <f>J60-H60</f>
        <v>0</v>
      </c>
      <c r="J60" s="2"/>
      <c r="K60" s="13">
        <f>L60-J60</f>
        <v>0</v>
      </c>
      <c r="L60" s="2"/>
      <c r="M60" s="13">
        <f>N60-L60</f>
        <v>0</v>
      </c>
      <c r="N60" s="2"/>
      <c r="O60" s="15">
        <f>P60-N60</f>
        <v>0</v>
      </c>
      <c r="P60" s="8"/>
    </row>
    <row r="61" spans="1:16" ht="15.75" customHeight="1" thickBot="1" x14ac:dyDescent="0.3">
      <c r="A61" s="1">
        <v>48</v>
      </c>
      <c r="B61" s="18" t="s">
        <v>99</v>
      </c>
      <c r="C61" s="7">
        <v>1556</v>
      </c>
      <c r="D61" s="2">
        <f>D60+D59</f>
        <v>9803</v>
      </c>
      <c r="E61" s="13">
        <f>F61-D61</f>
        <v>12948</v>
      </c>
      <c r="F61" s="2">
        <f>F60+F59</f>
        <v>22751</v>
      </c>
      <c r="G61" s="13">
        <f>H61-F61</f>
        <v>-1001</v>
      </c>
      <c r="H61" s="2">
        <f>H60+H59</f>
        <v>21750</v>
      </c>
      <c r="I61" s="13">
        <f>J61-H61</f>
        <v>149356</v>
      </c>
      <c r="J61" s="2">
        <f>J60+J59</f>
        <v>171106</v>
      </c>
      <c r="K61" s="13">
        <f>L61-J61</f>
        <v>130565</v>
      </c>
      <c r="L61" s="2">
        <f>L60+L59</f>
        <v>301671</v>
      </c>
      <c r="M61" s="13">
        <f>N61-L61</f>
        <v>342417</v>
      </c>
      <c r="N61" s="2">
        <f>N60+N59</f>
        <v>644088</v>
      </c>
      <c r="O61" s="15">
        <f>P61-N61</f>
        <v>426587</v>
      </c>
      <c r="P61" s="8">
        <f>P60+P59</f>
        <v>1070675</v>
      </c>
    </row>
    <row r="62" spans="1:16" ht="15.75" thickBot="1" x14ac:dyDescent="0.3">
      <c r="A62" s="1">
        <v>49</v>
      </c>
      <c r="B62" s="7" t="s">
        <v>55</v>
      </c>
      <c r="C62" s="7">
        <v>1556</v>
      </c>
      <c r="D62" s="2">
        <v>0</v>
      </c>
      <c r="E62" s="13">
        <f t="shared" si="15"/>
        <v>0</v>
      </c>
      <c r="F62" s="2">
        <v>0</v>
      </c>
      <c r="G62" s="13">
        <f t="shared" si="16"/>
        <v>0</v>
      </c>
      <c r="H62" s="2">
        <v>0</v>
      </c>
      <c r="I62" s="13">
        <f t="shared" si="17"/>
        <v>29927</v>
      </c>
      <c r="J62" s="2">
        <v>29927</v>
      </c>
      <c r="K62" s="13">
        <f t="shared" si="18"/>
        <v>92086</v>
      </c>
      <c r="L62" s="2">
        <v>122013</v>
      </c>
      <c r="M62" s="13">
        <f t="shared" si="19"/>
        <v>207216</v>
      </c>
      <c r="N62" s="2">
        <v>329229</v>
      </c>
      <c r="O62" s="15">
        <f t="shared" si="20"/>
        <v>-329229</v>
      </c>
      <c r="P62" s="8">
        <v>0</v>
      </c>
    </row>
    <row r="63" spans="1:16" ht="15.75" thickBot="1" x14ac:dyDescent="0.3">
      <c r="A63" s="1">
        <v>50</v>
      </c>
      <c r="B63" s="17" t="s">
        <v>56</v>
      </c>
      <c r="C63" s="7">
        <v>1556</v>
      </c>
      <c r="D63" s="2">
        <v>0</v>
      </c>
      <c r="E63" s="13">
        <f t="shared" si="15"/>
        <v>13351</v>
      </c>
      <c r="F63" s="2">
        <v>13351</v>
      </c>
      <c r="G63" s="13">
        <f t="shared" si="16"/>
        <v>-9020</v>
      </c>
      <c r="H63" s="2">
        <v>4331</v>
      </c>
      <c r="I63" s="13">
        <f t="shared" si="17"/>
        <v>231503</v>
      </c>
      <c r="J63" s="2">
        <v>235834</v>
      </c>
      <c r="K63" s="13">
        <f t="shared" si="18"/>
        <v>304686</v>
      </c>
      <c r="L63" s="2">
        <v>540520</v>
      </c>
      <c r="M63" s="13">
        <f t="shared" si="19"/>
        <v>360593</v>
      </c>
      <c r="N63" s="2">
        <v>901113</v>
      </c>
      <c r="O63" s="15">
        <f t="shared" si="20"/>
        <v>-901113</v>
      </c>
      <c r="P63" s="8"/>
    </row>
    <row r="64" spans="1:16" ht="15.75" thickBot="1" x14ac:dyDescent="0.3">
      <c r="A64" s="1">
        <v>51</v>
      </c>
      <c r="B64" s="7" t="s">
        <v>57</v>
      </c>
      <c r="C64" s="7">
        <v>1556</v>
      </c>
      <c r="D64" s="2">
        <v>6671</v>
      </c>
      <c r="E64" s="13">
        <f t="shared" si="15"/>
        <v>38313</v>
      </c>
      <c r="F64" s="2">
        <v>44984</v>
      </c>
      <c r="G64" s="13">
        <f t="shared" si="16"/>
        <v>-29957</v>
      </c>
      <c r="H64" s="2">
        <v>15027</v>
      </c>
      <c r="I64" s="13">
        <f t="shared" si="17"/>
        <v>205375</v>
      </c>
      <c r="J64" s="2">
        <v>220402</v>
      </c>
      <c r="K64" s="13">
        <f t="shared" si="18"/>
        <v>275612</v>
      </c>
      <c r="L64" s="2">
        <v>496014</v>
      </c>
      <c r="M64" s="13">
        <f t="shared" si="19"/>
        <v>375956</v>
      </c>
      <c r="N64" s="2">
        <v>871970</v>
      </c>
      <c r="O64" s="15">
        <f t="shared" si="20"/>
        <v>215367</v>
      </c>
      <c r="P64" s="8">
        <v>1087337</v>
      </c>
    </row>
    <row r="65" spans="1:16" ht="15.75" thickBot="1" x14ac:dyDescent="0.3">
      <c r="A65" s="1">
        <v>52</v>
      </c>
      <c r="B65" s="7" t="s">
        <v>58</v>
      </c>
      <c r="C65" s="7">
        <v>1556</v>
      </c>
      <c r="D65" s="2">
        <v>0</v>
      </c>
      <c r="E65" s="13">
        <f t="shared" si="15"/>
        <v>15850</v>
      </c>
      <c r="F65" s="2">
        <v>15850</v>
      </c>
      <c r="G65" s="13">
        <f t="shared" si="16"/>
        <v>-15850</v>
      </c>
      <c r="H65" s="2">
        <v>0</v>
      </c>
      <c r="I65" s="13">
        <f t="shared" si="17"/>
        <v>135456</v>
      </c>
      <c r="J65" s="2">
        <v>135456</v>
      </c>
      <c r="K65" s="13">
        <f t="shared" si="18"/>
        <v>220261</v>
      </c>
      <c r="L65" s="2">
        <v>355717</v>
      </c>
      <c r="M65" s="13">
        <f t="shared" si="19"/>
        <v>260737</v>
      </c>
      <c r="N65" s="2">
        <v>616454</v>
      </c>
      <c r="O65" s="15">
        <f t="shared" si="20"/>
        <v>214705</v>
      </c>
      <c r="P65" s="8">
        <v>831159</v>
      </c>
    </row>
    <row r="66" spans="1:16" ht="15.75" thickBot="1" x14ac:dyDescent="0.3">
      <c r="A66" s="1">
        <v>53</v>
      </c>
      <c r="B66" s="7" t="s">
        <v>59</v>
      </c>
      <c r="C66" s="7">
        <v>1556</v>
      </c>
      <c r="D66" s="2">
        <v>0</v>
      </c>
      <c r="E66" s="13">
        <f t="shared" si="15"/>
        <v>89833</v>
      </c>
      <c r="F66" s="2">
        <v>89833</v>
      </c>
      <c r="G66" s="13">
        <f t="shared" si="16"/>
        <v>63959</v>
      </c>
      <c r="H66" s="2">
        <v>153792</v>
      </c>
      <c r="I66" s="13">
        <f t="shared" si="17"/>
        <v>190202</v>
      </c>
      <c r="J66" s="2">
        <v>343994</v>
      </c>
      <c r="K66" s="13">
        <f t="shared" si="18"/>
        <v>286347</v>
      </c>
      <c r="L66" s="2">
        <v>630341</v>
      </c>
      <c r="M66" s="13">
        <f t="shared" si="19"/>
        <v>483506</v>
      </c>
      <c r="N66" s="2">
        <v>1113847</v>
      </c>
      <c r="O66" s="15">
        <f t="shared" si="20"/>
        <v>-1113847</v>
      </c>
      <c r="P66" s="8">
        <v>0</v>
      </c>
    </row>
    <row r="67" spans="1:16" ht="15.75" thickBot="1" x14ac:dyDescent="0.3">
      <c r="A67" s="1">
        <v>54</v>
      </c>
      <c r="B67" s="7" t="s">
        <v>60</v>
      </c>
      <c r="C67" s="7">
        <v>1556</v>
      </c>
      <c r="D67" s="2">
        <v>0</v>
      </c>
      <c r="E67" s="13">
        <f t="shared" si="15"/>
        <v>0</v>
      </c>
      <c r="F67" s="2">
        <v>0</v>
      </c>
      <c r="G67" s="13">
        <f t="shared" si="16"/>
        <v>0</v>
      </c>
      <c r="H67" s="2">
        <v>0</v>
      </c>
      <c r="I67" s="13">
        <f t="shared" si="17"/>
        <v>2466</v>
      </c>
      <c r="J67" s="2">
        <v>2466</v>
      </c>
      <c r="K67" s="13">
        <f t="shared" si="18"/>
        <v>112765</v>
      </c>
      <c r="L67" s="2">
        <v>115231</v>
      </c>
      <c r="M67" s="13">
        <f t="shared" si="19"/>
        <v>193136</v>
      </c>
      <c r="N67" s="2">
        <v>308367</v>
      </c>
      <c r="O67" s="15">
        <f t="shared" si="20"/>
        <v>-265702</v>
      </c>
      <c r="P67" s="8">
        <v>42665</v>
      </c>
    </row>
    <row r="68" spans="1:16" ht="15.75" thickBot="1" x14ac:dyDescent="0.3">
      <c r="A68" s="1">
        <v>55</v>
      </c>
      <c r="B68" s="7" t="s">
        <v>61</v>
      </c>
      <c r="C68" s="7">
        <v>1556</v>
      </c>
      <c r="D68" s="2">
        <v>0</v>
      </c>
      <c r="E68" s="13">
        <f t="shared" si="15"/>
        <v>0</v>
      </c>
      <c r="F68" s="2">
        <v>0</v>
      </c>
      <c r="G68" s="13">
        <f t="shared" si="16"/>
        <v>0</v>
      </c>
      <c r="H68" s="2">
        <v>0</v>
      </c>
      <c r="I68" s="13">
        <f t="shared" si="17"/>
        <v>4262</v>
      </c>
      <c r="J68" s="2">
        <v>4262</v>
      </c>
      <c r="K68" s="13">
        <f t="shared" si="18"/>
        <v>673</v>
      </c>
      <c r="L68" s="2">
        <v>4935</v>
      </c>
      <c r="M68" s="13">
        <f t="shared" si="19"/>
        <v>72</v>
      </c>
      <c r="N68" s="2">
        <v>5007</v>
      </c>
      <c r="O68" s="15">
        <f t="shared" si="20"/>
        <v>-5007</v>
      </c>
      <c r="P68" s="8">
        <v>0</v>
      </c>
    </row>
    <row r="69" spans="1:16" ht="15.75" thickBot="1" x14ac:dyDescent="0.3">
      <c r="A69" s="1">
        <v>56</v>
      </c>
      <c r="B69" s="17" t="s">
        <v>62</v>
      </c>
      <c r="C69" s="7">
        <v>1556</v>
      </c>
      <c r="D69" s="2">
        <v>0</v>
      </c>
      <c r="E69" s="13">
        <f t="shared" si="15"/>
        <v>0</v>
      </c>
      <c r="F69" s="2">
        <v>0</v>
      </c>
      <c r="G69" s="13">
        <f t="shared" si="16"/>
        <v>0</v>
      </c>
      <c r="H69" s="2">
        <v>0</v>
      </c>
      <c r="I69" s="13">
        <f t="shared" si="17"/>
        <v>33490</v>
      </c>
      <c r="J69" s="2">
        <v>33490</v>
      </c>
      <c r="K69" s="13">
        <f t="shared" si="18"/>
        <v>43439</v>
      </c>
      <c r="L69" s="2">
        <v>76929</v>
      </c>
      <c r="M69" s="13">
        <f t="shared" si="19"/>
        <v>-76929</v>
      </c>
      <c r="N69" s="2">
        <v>0</v>
      </c>
      <c r="O69" s="15">
        <f t="shared" si="20"/>
        <v>0</v>
      </c>
      <c r="P69" s="8"/>
    </row>
    <row r="70" spans="1:16" ht="15.75" thickBot="1" x14ac:dyDescent="0.3">
      <c r="A70" s="1">
        <v>57</v>
      </c>
      <c r="B70" s="7" t="s">
        <v>63</v>
      </c>
      <c r="C70" s="7">
        <v>1556</v>
      </c>
      <c r="D70" s="2">
        <v>643</v>
      </c>
      <c r="E70" s="13">
        <f t="shared" si="15"/>
        <v>5563</v>
      </c>
      <c r="F70" s="2">
        <v>6206</v>
      </c>
      <c r="G70" s="13">
        <f t="shared" si="16"/>
        <v>49815</v>
      </c>
      <c r="H70" s="2">
        <v>56021</v>
      </c>
      <c r="I70" s="13">
        <f t="shared" si="17"/>
        <v>69984</v>
      </c>
      <c r="J70" s="2">
        <v>126005</v>
      </c>
      <c r="K70" s="13">
        <f t="shared" si="18"/>
        <v>120720</v>
      </c>
      <c r="L70" s="2">
        <v>246725</v>
      </c>
      <c r="M70" s="13">
        <f t="shared" si="19"/>
        <v>138841</v>
      </c>
      <c r="N70" s="2">
        <v>385566</v>
      </c>
      <c r="O70" s="15">
        <f t="shared" si="20"/>
        <v>117483</v>
      </c>
      <c r="P70" s="8">
        <v>503049</v>
      </c>
    </row>
    <row r="71" spans="1:16" ht="15.75" thickBot="1" x14ac:dyDescent="0.3">
      <c r="A71" s="1">
        <v>58</v>
      </c>
      <c r="B71" s="7" t="s">
        <v>64</v>
      </c>
      <c r="C71" s="7">
        <v>1556</v>
      </c>
      <c r="D71" s="2">
        <v>0</v>
      </c>
      <c r="E71" s="13">
        <f t="shared" si="15"/>
        <v>0</v>
      </c>
      <c r="F71" s="2">
        <v>0</v>
      </c>
      <c r="G71" s="13">
        <f t="shared" si="16"/>
        <v>0</v>
      </c>
      <c r="H71" s="2">
        <v>0</v>
      </c>
      <c r="I71" s="13">
        <f t="shared" si="17"/>
        <v>21583</v>
      </c>
      <c r="J71" s="2">
        <v>21583</v>
      </c>
      <c r="K71" s="13">
        <f t="shared" si="18"/>
        <v>62960</v>
      </c>
      <c r="L71" s="2">
        <v>84543</v>
      </c>
      <c r="M71" s="13">
        <f t="shared" si="19"/>
        <v>77527</v>
      </c>
      <c r="N71" s="2">
        <v>162070</v>
      </c>
      <c r="O71" s="15">
        <f t="shared" si="20"/>
        <v>73683</v>
      </c>
      <c r="P71" s="8">
        <v>235753</v>
      </c>
    </row>
    <row r="72" spans="1:16" ht="15.75" thickBot="1" x14ac:dyDescent="0.3">
      <c r="A72" s="1">
        <v>59</v>
      </c>
      <c r="B72" s="7" t="s">
        <v>66</v>
      </c>
      <c r="C72" s="7">
        <v>1556</v>
      </c>
      <c r="D72" s="2">
        <v>0</v>
      </c>
      <c r="E72" s="13">
        <f t="shared" si="15"/>
        <v>0</v>
      </c>
      <c r="F72" s="2">
        <v>0</v>
      </c>
      <c r="G72" s="13">
        <f t="shared" si="16"/>
        <v>0</v>
      </c>
      <c r="H72" s="2">
        <v>0</v>
      </c>
      <c r="I72" s="13">
        <f t="shared" si="17"/>
        <v>354796</v>
      </c>
      <c r="J72" s="2">
        <v>354796</v>
      </c>
      <c r="K72" s="13">
        <f t="shared" si="18"/>
        <v>590596</v>
      </c>
      <c r="L72" s="2">
        <v>945392</v>
      </c>
      <c r="M72" s="13">
        <f t="shared" si="19"/>
        <v>428219</v>
      </c>
      <c r="N72" s="2">
        <v>1373611</v>
      </c>
      <c r="O72" s="15">
        <f t="shared" si="20"/>
        <v>-1373611</v>
      </c>
      <c r="P72" s="8">
        <v>0</v>
      </c>
    </row>
    <row r="73" spans="1:16" ht="15.75" customHeight="1" thickBot="1" x14ac:dyDescent="0.3">
      <c r="B73" s="21" t="s">
        <v>68</v>
      </c>
      <c r="C73" s="7">
        <v>1556</v>
      </c>
      <c r="D73" s="2">
        <v>0</v>
      </c>
      <c r="E73" s="13">
        <f t="shared" si="15"/>
        <v>503525</v>
      </c>
      <c r="F73" s="2">
        <v>503525</v>
      </c>
      <c r="G73" s="13">
        <f t="shared" si="16"/>
        <v>2119638</v>
      </c>
      <c r="H73" s="2">
        <v>2623163</v>
      </c>
      <c r="I73" s="13">
        <f t="shared" si="17"/>
        <v>542129</v>
      </c>
      <c r="J73" s="2">
        <v>3165292</v>
      </c>
      <c r="K73" s="13">
        <f t="shared" si="18"/>
        <v>-1467228</v>
      </c>
      <c r="L73" s="2">
        <v>1698064</v>
      </c>
      <c r="M73" s="13">
        <f t="shared" si="19"/>
        <v>-1457257</v>
      </c>
      <c r="N73" s="2">
        <v>240807</v>
      </c>
      <c r="O73" s="15">
        <f t="shared" si="20"/>
        <v>-240802</v>
      </c>
      <c r="P73" s="8">
        <v>5</v>
      </c>
    </row>
    <row r="74" spans="1:16" ht="15.75" customHeight="1" thickBot="1" x14ac:dyDescent="0.3">
      <c r="B74" s="18" t="s">
        <v>6</v>
      </c>
      <c r="C74" s="7">
        <v>1556</v>
      </c>
      <c r="D74" s="2">
        <v>12552</v>
      </c>
      <c r="E74" s="13">
        <f>F74-D74</f>
        <v>5521</v>
      </c>
      <c r="F74" s="2">
        <v>18073</v>
      </c>
      <c r="G74" s="13">
        <f>H74-F74</f>
        <v>46423</v>
      </c>
      <c r="H74" s="2">
        <v>64496</v>
      </c>
      <c r="I74" s="13">
        <f>J74-H74</f>
        <v>-64496</v>
      </c>
      <c r="J74" s="2"/>
      <c r="K74" s="13">
        <f>L74-J74</f>
        <v>0</v>
      </c>
      <c r="L74" s="2"/>
      <c r="M74" s="13">
        <f>N74-L74</f>
        <v>0</v>
      </c>
      <c r="N74" s="2"/>
      <c r="O74" s="15">
        <f>P74-N74</f>
        <v>0</v>
      </c>
      <c r="P74" s="8"/>
    </row>
    <row r="75" spans="1:16" ht="15.75" thickBot="1" x14ac:dyDescent="0.3">
      <c r="A75" s="1">
        <v>60</v>
      </c>
      <c r="B75" s="21" t="s">
        <v>96</v>
      </c>
      <c r="C75" s="7">
        <v>1556</v>
      </c>
      <c r="D75" s="2"/>
      <c r="E75" s="13"/>
      <c r="F75" s="2"/>
      <c r="G75" s="13"/>
      <c r="H75" s="2">
        <f>H73+H74</f>
        <v>2687659</v>
      </c>
      <c r="I75" s="13">
        <f>J75-H75</f>
        <v>477633</v>
      </c>
      <c r="J75" s="2">
        <f>J73+J74</f>
        <v>3165292</v>
      </c>
      <c r="K75" s="13">
        <f>L75-J75</f>
        <v>-1467228</v>
      </c>
      <c r="L75" s="2">
        <f>L73+L74</f>
        <v>1698064</v>
      </c>
      <c r="M75" s="13">
        <f>N75-L75</f>
        <v>-1457257</v>
      </c>
      <c r="N75" s="2">
        <f>N73+N74</f>
        <v>240807</v>
      </c>
      <c r="O75" s="13">
        <f>P75-N75</f>
        <v>-240802</v>
      </c>
      <c r="P75" s="2">
        <f>P73+P74</f>
        <v>5</v>
      </c>
    </row>
    <row r="76" spans="1:16" ht="15.75" customHeight="1" thickBot="1" x14ac:dyDescent="0.3">
      <c r="A76" s="1">
        <v>61</v>
      </c>
      <c r="B76" s="7" t="s">
        <v>69</v>
      </c>
      <c r="C76" s="7">
        <v>1556</v>
      </c>
      <c r="D76" s="2">
        <v>0</v>
      </c>
      <c r="E76" s="13">
        <f t="shared" si="15"/>
        <v>0</v>
      </c>
      <c r="F76" s="2">
        <v>0</v>
      </c>
      <c r="G76" s="13">
        <f t="shared" si="16"/>
        <v>0</v>
      </c>
      <c r="H76" s="2">
        <v>0</v>
      </c>
      <c r="I76" s="13">
        <f t="shared" si="17"/>
        <v>216911</v>
      </c>
      <c r="J76" s="2">
        <v>216911</v>
      </c>
      <c r="K76" s="13">
        <f t="shared" si="18"/>
        <v>491701</v>
      </c>
      <c r="L76" s="2">
        <v>708612</v>
      </c>
      <c r="M76" s="13">
        <f t="shared" si="19"/>
        <v>811020</v>
      </c>
      <c r="N76" s="2">
        <v>1519632</v>
      </c>
      <c r="O76" s="15">
        <f t="shared" si="20"/>
        <v>-1519632</v>
      </c>
      <c r="P76" s="8">
        <v>0</v>
      </c>
    </row>
    <row r="77" spans="1:16" ht="15.75" thickBot="1" x14ac:dyDescent="0.3">
      <c r="A77" s="1">
        <v>62</v>
      </c>
      <c r="B77" s="7" t="s">
        <v>70</v>
      </c>
      <c r="C77" s="7">
        <v>1556</v>
      </c>
      <c r="D77" s="2">
        <v>0</v>
      </c>
      <c r="E77" s="13">
        <f t="shared" si="15"/>
        <v>0</v>
      </c>
      <c r="F77" s="2">
        <v>0</v>
      </c>
      <c r="G77" s="13">
        <f t="shared" si="16"/>
        <v>618</v>
      </c>
      <c r="H77" s="2">
        <v>618</v>
      </c>
      <c r="I77" s="13">
        <f t="shared" si="17"/>
        <v>202</v>
      </c>
      <c r="J77" s="2">
        <v>820</v>
      </c>
      <c r="K77" s="13">
        <f t="shared" si="18"/>
        <v>39293</v>
      </c>
      <c r="L77" s="2">
        <v>40113</v>
      </c>
      <c r="M77" s="13">
        <f t="shared" si="19"/>
        <v>99506</v>
      </c>
      <c r="N77" s="2">
        <v>139619</v>
      </c>
      <c r="O77" s="15">
        <f t="shared" si="20"/>
        <v>39031</v>
      </c>
      <c r="P77" s="8">
        <v>178650</v>
      </c>
    </row>
    <row r="78" spans="1:16" ht="15.75" thickBot="1" x14ac:dyDescent="0.3">
      <c r="A78" s="1">
        <v>63</v>
      </c>
      <c r="B78" s="17" t="s">
        <v>71</v>
      </c>
      <c r="C78" s="7">
        <v>1556</v>
      </c>
      <c r="D78" s="2">
        <v>0</v>
      </c>
      <c r="E78" s="13">
        <f t="shared" si="15"/>
        <v>0</v>
      </c>
      <c r="F78" s="2">
        <v>0</v>
      </c>
      <c r="G78" s="13">
        <f t="shared" si="16"/>
        <v>0</v>
      </c>
      <c r="H78" s="2">
        <v>0</v>
      </c>
      <c r="I78" s="13">
        <f t="shared" si="17"/>
        <v>875</v>
      </c>
      <c r="J78" s="2">
        <v>875</v>
      </c>
      <c r="K78" s="13">
        <f t="shared" si="18"/>
        <v>71705</v>
      </c>
      <c r="L78" s="2">
        <v>72580</v>
      </c>
      <c r="M78" s="13">
        <f t="shared" si="19"/>
        <v>64191</v>
      </c>
      <c r="N78" s="2">
        <v>136771</v>
      </c>
      <c r="O78" s="15">
        <f t="shared" si="20"/>
        <v>-136771</v>
      </c>
      <c r="P78" s="8"/>
    </row>
    <row r="79" spans="1:16" ht="15.75" thickBot="1" x14ac:dyDescent="0.3">
      <c r="A79" s="1">
        <v>64</v>
      </c>
      <c r="B79" s="7" t="s">
        <v>72</v>
      </c>
      <c r="C79" s="7">
        <v>1556</v>
      </c>
      <c r="D79" s="2">
        <v>-1373</v>
      </c>
      <c r="E79" s="13">
        <f t="shared" si="15"/>
        <v>-1205</v>
      </c>
      <c r="F79" s="2">
        <v>-2578</v>
      </c>
      <c r="G79" s="13">
        <f t="shared" si="16"/>
        <v>30745</v>
      </c>
      <c r="H79" s="2">
        <v>28167</v>
      </c>
      <c r="I79" s="13">
        <f t="shared" si="17"/>
        <v>-5122</v>
      </c>
      <c r="J79" s="2">
        <v>23045</v>
      </c>
      <c r="K79" s="13">
        <f t="shared" si="18"/>
        <v>92987</v>
      </c>
      <c r="L79" s="2">
        <v>116032</v>
      </c>
      <c r="M79" s="13">
        <f t="shared" si="19"/>
        <v>140730</v>
      </c>
      <c r="N79" s="2">
        <v>256762</v>
      </c>
      <c r="O79" s="15">
        <f t="shared" si="20"/>
        <v>-256762</v>
      </c>
      <c r="P79" s="8">
        <v>0</v>
      </c>
    </row>
    <row r="80" spans="1:16" ht="15.75" thickBot="1" x14ac:dyDescent="0.3">
      <c r="A80" s="1">
        <v>65</v>
      </c>
      <c r="B80" s="7" t="s">
        <v>73</v>
      </c>
      <c r="C80" s="7">
        <v>1556</v>
      </c>
      <c r="D80" s="2">
        <v>0</v>
      </c>
      <c r="E80" s="13">
        <f t="shared" si="15"/>
        <v>0</v>
      </c>
      <c r="F80" s="2">
        <v>0</v>
      </c>
      <c r="G80" s="13">
        <f t="shared" si="16"/>
        <v>0</v>
      </c>
      <c r="H80" s="2">
        <v>0</v>
      </c>
      <c r="I80" s="13">
        <f t="shared" si="17"/>
        <v>0</v>
      </c>
      <c r="J80" s="2">
        <v>0</v>
      </c>
      <c r="K80" s="13">
        <f t="shared" si="18"/>
        <v>26873</v>
      </c>
      <c r="L80" s="2">
        <v>26873</v>
      </c>
      <c r="M80" s="13">
        <f t="shared" si="19"/>
        <v>221844</v>
      </c>
      <c r="N80" s="2">
        <v>248717</v>
      </c>
      <c r="O80" s="15">
        <f t="shared" si="20"/>
        <v>-248717</v>
      </c>
      <c r="P80" s="8">
        <v>0</v>
      </c>
    </row>
    <row r="81" spans="1:16" ht="15.75" thickBot="1" x14ac:dyDescent="0.3">
      <c r="A81" s="1">
        <v>66</v>
      </c>
      <c r="B81" s="7" t="s">
        <v>74</v>
      </c>
      <c r="C81" s="7">
        <v>1556</v>
      </c>
      <c r="D81" s="2">
        <v>-18844</v>
      </c>
      <c r="E81" s="13">
        <f t="shared" si="15"/>
        <v>-48863</v>
      </c>
      <c r="F81" s="2">
        <v>-67707</v>
      </c>
      <c r="G81" s="13">
        <f t="shared" si="16"/>
        <v>-35076</v>
      </c>
      <c r="H81" s="2">
        <v>-102783</v>
      </c>
      <c r="I81" s="13">
        <f t="shared" si="17"/>
        <v>622644</v>
      </c>
      <c r="J81" s="2">
        <v>519861</v>
      </c>
      <c r="K81" s="13">
        <f t="shared" si="18"/>
        <v>491522</v>
      </c>
      <c r="L81" s="2">
        <v>1011383</v>
      </c>
      <c r="M81" s="13">
        <f t="shared" si="19"/>
        <v>870979</v>
      </c>
      <c r="N81" s="2">
        <v>1882362</v>
      </c>
      <c r="O81" s="15">
        <f t="shared" si="20"/>
        <v>-1882362</v>
      </c>
      <c r="P81" s="8">
        <v>0</v>
      </c>
    </row>
    <row r="82" spans="1:16" ht="15.75" thickBot="1" x14ac:dyDescent="0.3">
      <c r="A82" s="1">
        <v>67</v>
      </c>
      <c r="B82" s="7" t="s">
        <v>75</v>
      </c>
      <c r="C82" s="7">
        <v>1556</v>
      </c>
      <c r="D82" s="2">
        <v>0</v>
      </c>
      <c r="E82" s="13">
        <f t="shared" si="15"/>
        <v>0</v>
      </c>
      <c r="F82" s="2">
        <v>0</v>
      </c>
      <c r="G82" s="13">
        <f t="shared" si="16"/>
        <v>0</v>
      </c>
      <c r="H82" s="2">
        <v>0</v>
      </c>
      <c r="I82" s="13">
        <f t="shared" si="17"/>
        <v>1446</v>
      </c>
      <c r="J82" s="2">
        <v>1446</v>
      </c>
      <c r="K82" s="13">
        <f t="shared" si="18"/>
        <v>35940</v>
      </c>
      <c r="L82" s="2">
        <v>37386</v>
      </c>
      <c r="M82" s="13">
        <f t="shared" si="19"/>
        <v>76786</v>
      </c>
      <c r="N82" s="2">
        <v>114172</v>
      </c>
      <c r="O82" s="15">
        <f t="shared" si="20"/>
        <v>153045</v>
      </c>
      <c r="P82" s="8">
        <v>267217</v>
      </c>
    </row>
    <row r="83" spans="1:16" ht="15.75" thickBot="1" x14ac:dyDescent="0.3">
      <c r="A83" s="1">
        <v>68</v>
      </c>
      <c r="B83" s="7" t="s">
        <v>76</v>
      </c>
      <c r="C83" s="7">
        <v>1556</v>
      </c>
      <c r="D83" s="2">
        <v>1225909</v>
      </c>
      <c r="E83" s="13">
        <f t="shared" si="15"/>
        <v>-1121944</v>
      </c>
      <c r="F83" s="2">
        <v>103965</v>
      </c>
      <c r="G83" s="13">
        <f t="shared" si="16"/>
        <v>1990994</v>
      </c>
      <c r="H83" s="2">
        <v>2094959</v>
      </c>
      <c r="I83" s="13">
        <f t="shared" si="17"/>
        <v>6494049</v>
      </c>
      <c r="J83" s="2">
        <v>8589008</v>
      </c>
      <c r="K83" s="13">
        <f t="shared" si="18"/>
        <v>8465136</v>
      </c>
      <c r="L83" s="2">
        <v>17054144</v>
      </c>
      <c r="M83" s="13">
        <f t="shared" si="19"/>
        <v>5871405</v>
      </c>
      <c r="N83" s="2">
        <v>22925549</v>
      </c>
      <c r="O83" s="15">
        <f t="shared" si="20"/>
        <v>6348575</v>
      </c>
      <c r="P83" s="8">
        <v>29274124</v>
      </c>
    </row>
    <row r="84" spans="1:16" ht="15.75" thickBot="1" x14ac:dyDescent="0.3">
      <c r="A84" s="1">
        <v>69</v>
      </c>
      <c r="B84" s="7" t="s">
        <v>77</v>
      </c>
      <c r="C84" s="7">
        <v>1556</v>
      </c>
      <c r="D84" s="2">
        <v>32371</v>
      </c>
      <c r="E84" s="13">
        <f t="shared" si="15"/>
        <v>465610</v>
      </c>
      <c r="F84" s="2">
        <v>497981</v>
      </c>
      <c r="G84" s="13">
        <f t="shared" si="16"/>
        <v>788582</v>
      </c>
      <c r="H84" s="2">
        <v>1286563</v>
      </c>
      <c r="I84" s="13">
        <f t="shared" si="17"/>
        <v>2073061</v>
      </c>
      <c r="J84" s="2">
        <v>3359624</v>
      </c>
      <c r="K84" s="13">
        <f t="shared" si="18"/>
        <v>189823</v>
      </c>
      <c r="L84" s="2">
        <v>3549447</v>
      </c>
      <c r="M84" s="13">
        <f t="shared" si="19"/>
        <v>1367028</v>
      </c>
      <c r="N84" s="2">
        <v>4916475</v>
      </c>
      <c r="O84" s="15">
        <f t="shared" si="20"/>
        <v>-4387616</v>
      </c>
      <c r="P84" s="8">
        <v>528859</v>
      </c>
    </row>
    <row r="85" spans="1:16" ht="15.75" thickBot="1" x14ac:dyDescent="0.3">
      <c r="A85" s="1">
        <v>70</v>
      </c>
      <c r="B85" s="7" t="s">
        <v>78</v>
      </c>
      <c r="C85" s="7">
        <v>1556</v>
      </c>
      <c r="D85" s="2">
        <v>0</v>
      </c>
      <c r="E85" s="13">
        <f t="shared" si="15"/>
        <v>8475</v>
      </c>
      <c r="F85" s="2">
        <v>8475</v>
      </c>
      <c r="G85" s="13">
        <f t="shared" si="16"/>
        <v>145234</v>
      </c>
      <c r="H85" s="2">
        <v>153709</v>
      </c>
      <c r="I85" s="13">
        <f t="shared" si="17"/>
        <v>-103488</v>
      </c>
      <c r="J85" s="2">
        <v>50221</v>
      </c>
      <c r="K85" s="13">
        <f t="shared" si="18"/>
        <v>139534</v>
      </c>
      <c r="L85" s="2">
        <v>189755</v>
      </c>
      <c r="M85" s="13">
        <f t="shared" si="19"/>
        <v>214842</v>
      </c>
      <c r="N85" s="2">
        <v>404597</v>
      </c>
      <c r="O85" s="15">
        <f t="shared" si="20"/>
        <v>-404597</v>
      </c>
      <c r="P85" s="8">
        <v>0</v>
      </c>
    </row>
    <row r="86" spans="1:16" ht="15.75" thickBot="1" x14ac:dyDescent="0.3">
      <c r="A86" s="1">
        <v>71</v>
      </c>
      <c r="B86" s="7" t="s">
        <v>79</v>
      </c>
      <c r="C86" s="7">
        <v>1556</v>
      </c>
      <c r="D86" s="2">
        <v>0</v>
      </c>
      <c r="E86" s="13">
        <f t="shared" si="15"/>
        <v>0</v>
      </c>
      <c r="F86" s="2">
        <v>0</v>
      </c>
      <c r="G86" s="13">
        <f t="shared" si="16"/>
        <v>24246</v>
      </c>
      <c r="H86" s="2">
        <v>24246</v>
      </c>
      <c r="I86" s="13">
        <f t="shared" si="17"/>
        <v>214571</v>
      </c>
      <c r="J86" s="2">
        <v>238817</v>
      </c>
      <c r="K86" s="13">
        <f t="shared" si="18"/>
        <v>478538</v>
      </c>
      <c r="L86" s="2">
        <v>717355</v>
      </c>
      <c r="M86" s="13">
        <f t="shared" si="19"/>
        <v>746686</v>
      </c>
      <c r="N86" s="2">
        <v>1464041</v>
      </c>
      <c r="O86" s="15">
        <f t="shared" si="20"/>
        <v>-1464041</v>
      </c>
      <c r="P86" s="8">
        <v>0</v>
      </c>
    </row>
    <row r="87" spans="1:16" ht="15.75" thickBot="1" x14ac:dyDescent="0.3">
      <c r="A87" s="1">
        <v>72</v>
      </c>
      <c r="B87" s="7" t="s">
        <v>80</v>
      </c>
      <c r="C87" s="7">
        <v>1556</v>
      </c>
      <c r="D87" s="2">
        <v>0</v>
      </c>
      <c r="E87" s="13">
        <f t="shared" si="15"/>
        <v>0</v>
      </c>
      <c r="F87" s="2">
        <v>0</v>
      </c>
      <c r="G87" s="13">
        <f t="shared" si="16"/>
        <v>0</v>
      </c>
      <c r="H87" s="2">
        <v>0</v>
      </c>
      <c r="I87" s="13">
        <f t="shared" si="17"/>
        <v>197080</v>
      </c>
      <c r="J87" s="2">
        <v>197080</v>
      </c>
      <c r="K87" s="13">
        <f t="shared" si="18"/>
        <v>239439</v>
      </c>
      <c r="L87" s="2">
        <v>436519</v>
      </c>
      <c r="M87" s="13">
        <f t="shared" si="19"/>
        <v>359967</v>
      </c>
      <c r="N87" s="2">
        <v>796486</v>
      </c>
      <c r="O87" s="15">
        <f t="shared" si="20"/>
        <v>-796486</v>
      </c>
      <c r="P87" s="8">
        <v>0</v>
      </c>
    </row>
    <row r="88" spans="1:16" ht="15.75" thickBot="1" x14ac:dyDescent="0.3">
      <c r="A88" s="1">
        <v>73</v>
      </c>
      <c r="B88" s="7" t="s">
        <v>81</v>
      </c>
      <c r="C88" s="7">
        <v>1556</v>
      </c>
      <c r="D88" s="2">
        <v>0</v>
      </c>
      <c r="E88" s="13">
        <f t="shared" si="15"/>
        <v>0</v>
      </c>
      <c r="F88" s="2">
        <v>0</v>
      </c>
      <c r="G88" s="13">
        <f t="shared" si="16"/>
        <v>679</v>
      </c>
      <c r="H88" s="2">
        <v>679</v>
      </c>
      <c r="I88" s="13">
        <f t="shared" si="17"/>
        <v>18402</v>
      </c>
      <c r="J88" s="2">
        <v>19081</v>
      </c>
      <c r="K88" s="13">
        <f t="shared" si="18"/>
        <v>71589</v>
      </c>
      <c r="L88" s="2">
        <v>90670</v>
      </c>
      <c r="M88" s="13">
        <f t="shared" si="19"/>
        <v>129821</v>
      </c>
      <c r="N88" s="2">
        <v>220491</v>
      </c>
      <c r="O88" s="15">
        <f t="shared" si="20"/>
        <v>-220491</v>
      </c>
      <c r="P88" s="8">
        <v>0</v>
      </c>
    </row>
    <row r="89" spans="1:16" ht="15.75" customHeight="1" thickBot="1" x14ac:dyDescent="0.3">
      <c r="A89" s="1">
        <v>74</v>
      </c>
      <c r="B89" s="7" t="s">
        <v>82</v>
      </c>
      <c r="C89" s="7">
        <v>1556</v>
      </c>
      <c r="D89" s="2">
        <v>0</v>
      </c>
      <c r="E89" s="13">
        <f t="shared" si="15"/>
        <v>0</v>
      </c>
      <c r="F89" s="2">
        <v>0</v>
      </c>
      <c r="G89" s="13">
        <f t="shared" si="16"/>
        <v>0</v>
      </c>
      <c r="H89" s="2">
        <v>0</v>
      </c>
      <c r="I89" s="13">
        <f t="shared" si="17"/>
        <v>40341</v>
      </c>
      <c r="J89" s="2">
        <v>40341</v>
      </c>
      <c r="K89" s="13">
        <f t="shared" si="18"/>
        <v>39203</v>
      </c>
      <c r="L89" s="2">
        <v>79544</v>
      </c>
      <c r="M89" s="13">
        <f t="shared" si="19"/>
        <v>51526</v>
      </c>
      <c r="N89" s="2">
        <v>131070</v>
      </c>
      <c r="O89" s="15">
        <f t="shared" si="20"/>
        <v>40468</v>
      </c>
      <c r="P89" s="8">
        <v>171538</v>
      </c>
    </row>
    <row r="90" spans="1:16" ht="15.75" thickBot="1" x14ac:dyDescent="0.3">
      <c r="A90" s="1">
        <v>75</v>
      </c>
      <c r="B90" s="7" t="s">
        <v>84</v>
      </c>
      <c r="C90" s="7">
        <v>1556</v>
      </c>
      <c r="D90" s="2">
        <v>0</v>
      </c>
      <c r="E90" s="13">
        <f t="shared" si="15"/>
        <v>0</v>
      </c>
      <c r="F90" s="2">
        <v>0</v>
      </c>
      <c r="G90" s="13">
        <f t="shared" si="16"/>
        <v>0</v>
      </c>
      <c r="H90" s="2">
        <v>0</v>
      </c>
      <c r="I90" s="13">
        <f t="shared" si="17"/>
        <v>133943</v>
      </c>
      <c r="J90" s="2">
        <v>133943</v>
      </c>
      <c r="K90" s="13">
        <f t="shared" si="18"/>
        <v>318743</v>
      </c>
      <c r="L90" s="2">
        <v>452686</v>
      </c>
      <c r="M90" s="13">
        <f t="shared" si="19"/>
        <v>301756</v>
      </c>
      <c r="N90" s="2">
        <v>754442</v>
      </c>
      <c r="O90" s="15">
        <f t="shared" si="20"/>
        <v>296996</v>
      </c>
      <c r="P90" s="8">
        <v>1051438</v>
      </c>
    </row>
    <row r="91" spans="1:16" ht="15.75" thickBot="1" x14ac:dyDescent="0.3">
      <c r="A91" s="1">
        <v>76</v>
      </c>
      <c r="B91" s="7" t="s">
        <v>85</v>
      </c>
      <c r="C91" s="7">
        <v>1556</v>
      </c>
      <c r="D91" s="2">
        <v>0</v>
      </c>
      <c r="E91" s="13">
        <f t="shared" si="15"/>
        <v>0</v>
      </c>
      <c r="F91" s="2">
        <v>0</v>
      </c>
      <c r="G91" s="13">
        <f t="shared" si="16"/>
        <v>0</v>
      </c>
      <c r="H91" s="2">
        <v>0</v>
      </c>
      <c r="I91" s="13">
        <f t="shared" si="17"/>
        <v>193017</v>
      </c>
      <c r="J91" s="2">
        <v>193017</v>
      </c>
      <c r="K91" s="13">
        <f t="shared" si="18"/>
        <v>502145</v>
      </c>
      <c r="L91" s="2">
        <v>695162</v>
      </c>
      <c r="M91" s="13">
        <f t="shared" si="19"/>
        <v>752588</v>
      </c>
      <c r="N91" s="2">
        <v>1447750</v>
      </c>
      <c r="O91" s="15">
        <f t="shared" si="20"/>
        <v>635286</v>
      </c>
      <c r="P91" s="8">
        <v>2083036</v>
      </c>
    </row>
    <row r="92" spans="1:16" ht="15.75" thickBot="1" x14ac:dyDescent="0.3">
      <c r="A92" s="1">
        <v>77</v>
      </c>
      <c r="B92" s="9" t="s">
        <v>86</v>
      </c>
      <c r="C92" s="9">
        <v>1556</v>
      </c>
      <c r="D92" s="10">
        <v>0</v>
      </c>
      <c r="E92" s="14">
        <f t="shared" si="15"/>
        <v>0</v>
      </c>
      <c r="F92" s="10">
        <v>0</v>
      </c>
      <c r="G92" s="14">
        <f t="shared" si="16"/>
        <v>0</v>
      </c>
      <c r="H92" s="10">
        <v>0</v>
      </c>
      <c r="I92" s="14">
        <f t="shared" si="17"/>
        <v>211708</v>
      </c>
      <c r="J92" s="10">
        <v>211708</v>
      </c>
      <c r="K92" s="14">
        <f t="shared" si="18"/>
        <v>274029</v>
      </c>
      <c r="L92" s="10">
        <v>485737</v>
      </c>
      <c r="M92" s="14">
        <f t="shared" si="19"/>
        <v>-125668</v>
      </c>
      <c r="N92" s="10">
        <v>360069</v>
      </c>
      <c r="O92" s="16">
        <f t="shared" si="20"/>
        <v>171595</v>
      </c>
      <c r="P92" s="11">
        <v>531664</v>
      </c>
    </row>
    <row r="94" spans="1:16" x14ac:dyDescent="0.2">
      <c r="B94" s="20" t="s">
        <v>95</v>
      </c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</row>
  </sheetData>
  <mergeCells count="2">
    <mergeCell ref="B1:C1"/>
    <mergeCell ref="D1:P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E2.1.7 Sheet 4 (1556)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E2.1.7 Sheet 4 (1556)</dc:title>
  <dc:creator>Ejiro Winthorpe</dc:creator>
  <cp:lastModifiedBy>Duncan Skinner</cp:lastModifiedBy>
  <dcterms:created xsi:type="dcterms:W3CDTF">2013-08-22T14:53:50Z</dcterms:created>
  <dcterms:modified xsi:type="dcterms:W3CDTF">2013-08-22T20:51:10Z</dcterms:modified>
</cp:coreProperties>
</file>