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25" windowWidth="19440" windowHeight="11550"/>
  </bookViews>
  <sheets>
    <sheet name="SMP Rate Rider Calcs" sheetId="4" r:id="rId1"/>
  </sheets>
  <externalReferences>
    <externalReference r:id="rId2"/>
  </externalReferences>
  <definedNames>
    <definedName name="_xlnm.Print_Area" localSheetId="0">'SMP Rate Rider Calcs'!$A$1:$H$34</definedName>
    <definedName name="RateNames">[1]Rates!$A$4:$C$13</definedName>
  </definedNames>
  <calcPr calcId="145621"/>
</workbook>
</file>

<file path=xl/calcChain.xml><?xml version="1.0" encoding="utf-8"?>
<calcChain xmlns="http://schemas.openxmlformats.org/spreadsheetml/2006/main">
  <c r="G26" i="4" l="1"/>
  <c r="G25" i="4"/>
  <c r="F24" i="4"/>
  <c r="F23" i="4"/>
  <c r="D31" i="4"/>
  <c r="C31" i="4"/>
  <c r="E31" i="4" l="1"/>
  <c r="D15" i="4" l="1"/>
  <c r="C15" i="4"/>
  <c r="G9" i="4" l="1"/>
  <c r="G10" i="4"/>
  <c r="F8" i="4"/>
  <c r="F7" i="4" l="1"/>
  <c r="E15" i="4"/>
</calcChain>
</file>

<file path=xl/sharedStrings.xml><?xml version="1.0" encoding="utf-8"?>
<sst xmlns="http://schemas.openxmlformats.org/spreadsheetml/2006/main" count="59" uniqueCount="29">
  <si>
    <t>Residential</t>
  </si>
  <si>
    <t>GS &lt; 50 kW</t>
  </si>
  <si>
    <t>GS 50 to 4,999 kW</t>
  </si>
  <si>
    <t>Large Use</t>
  </si>
  <si>
    <t>Unmetered Scattered Load</t>
  </si>
  <si>
    <t>Sentinel Lighting</t>
  </si>
  <si>
    <t>Street Lighting</t>
  </si>
  <si>
    <t>MicroFIT Generator</t>
  </si>
  <si>
    <t>Rate Class</t>
  </si>
  <si>
    <t>Unit</t>
  </si>
  <si>
    <t>Rate/kWh</t>
  </si>
  <si>
    <t>Rate/kW</t>
  </si>
  <si>
    <t>kWh</t>
  </si>
  <si>
    <t>kW</t>
  </si>
  <si>
    <t>TOTAL</t>
  </si>
  <si>
    <t>Strathroy, Mount Brydges &amp; Parkhill ("SMP")</t>
  </si>
  <si>
    <t>2012 Billing Determinants</t>
  </si>
  <si>
    <t>$/kWh</t>
  </si>
  <si>
    <t>$/kW</t>
  </si>
  <si>
    <t>Lost .00004</t>
  </si>
  <si>
    <t>Gain .00006</t>
  </si>
  <si>
    <t>Gain.00005</t>
  </si>
  <si>
    <t>lost .00003</t>
  </si>
  <si>
    <t>Separate Rate Rider for LRAM Claim</t>
  </si>
  <si>
    <t>Rate Rider for 1568 LRAMVA Claim</t>
  </si>
  <si>
    <t>Total Claim Amount</t>
  </si>
  <si>
    <t>Note 1:  As instructed on page 11 of the Board's Decision (EB-2013-0120), Entegrus has recalculated separate rate riders which accurately</t>
  </si>
  <si>
    <t xml:space="preserve">               reference the Board's decision without exception.</t>
  </si>
  <si>
    <t>Appendix 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</si>
</sst>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5" formatCode="&quot;$&quot;#,##0"/>
    <numFmt numFmtId="167" formatCode="&quot;$&quot;#,##0.00"/>
    <numFmt numFmtId="168" formatCode="_(* #,##0_);_(* \(#,##0\);_(* &quot;-&quot;??_);_(@_)"/>
    <numFmt numFmtId="169" formatCode="&quot;$&quot;#,##0.000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i/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indexed="64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2"/>
    <xf numFmtId="0" fontId="4" fillId="2" borderId="6" xfId="2" applyFont="1" applyFill="1" applyBorder="1" applyAlignment="1">
      <alignment horizontal="center" vertical="center" wrapText="1"/>
    </xf>
    <xf numFmtId="0" fontId="2" fillId="0" borderId="8" xfId="2" applyBorder="1"/>
    <xf numFmtId="168" fontId="0" fillId="0" borderId="8" xfId="3" applyNumberFormat="1" applyFont="1" applyBorder="1"/>
    <xf numFmtId="169" fontId="2" fillId="0" borderId="9" xfId="2" applyNumberFormat="1" applyBorder="1"/>
    <xf numFmtId="43" fontId="2" fillId="0" borderId="0" xfId="2" applyNumberFormat="1"/>
    <xf numFmtId="0" fontId="2" fillId="0" borderId="10" xfId="2" applyBorder="1"/>
    <xf numFmtId="165" fontId="2" fillId="0" borderId="10" xfId="2" applyNumberFormat="1" applyBorder="1"/>
    <xf numFmtId="169" fontId="2" fillId="0" borderId="11" xfId="2" applyNumberFormat="1" applyBorder="1"/>
    <xf numFmtId="169" fontId="2" fillId="0" borderId="10" xfId="2" applyNumberFormat="1" applyBorder="1"/>
    <xf numFmtId="0" fontId="2" fillId="0" borderId="12" xfId="2" applyBorder="1"/>
    <xf numFmtId="0" fontId="4" fillId="0" borderId="13" xfId="2" applyFont="1" applyBorder="1"/>
    <xf numFmtId="0" fontId="4" fillId="0" borderId="14" xfId="2" applyFont="1" applyBorder="1"/>
    <xf numFmtId="168" fontId="4" fillId="0" borderId="14" xfId="2" applyNumberFormat="1" applyFont="1" applyBorder="1"/>
    <xf numFmtId="165" fontId="4" fillId="0" borderId="14" xfId="2" applyNumberFormat="1" applyFont="1" applyBorder="1"/>
    <xf numFmtId="169" fontId="4" fillId="0" borderId="14" xfId="2" applyNumberFormat="1" applyFont="1" applyBorder="1"/>
    <xf numFmtId="169" fontId="4" fillId="0" borderId="15" xfId="2" applyNumberFormat="1" applyFont="1" applyBorder="1"/>
    <xf numFmtId="0" fontId="2" fillId="2" borderId="10" xfId="2" applyFill="1" applyBorder="1"/>
    <xf numFmtId="168" fontId="0" fillId="2" borderId="8" xfId="3" applyNumberFormat="1" applyFont="1" applyFill="1" applyBorder="1"/>
    <xf numFmtId="165" fontId="2" fillId="2" borderId="10" xfId="2" applyNumberFormat="1" applyFill="1" applyBorder="1"/>
    <xf numFmtId="169" fontId="2" fillId="2" borderId="10" xfId="2" applyNumberFormat="1" applyFill="1" applyBorder="1"/>
    <xf numFmtId="169" fontId="2" fillId="2" borderId="11" xfId="2" applyNumberFormat="1" applyFill="1" applyBorder="1"/>
    <xf numFmtId="169" fontId="2" fillId="0" borderId="8" xfId="2" applyNumberFormat="1" applyBorder="1"/>
    <xf numFmtId="167" fontId="2" fillId="0" borderId="10" xfId="2" applyNumberFormat="1" applyBorder="1"/>
    <xf numFmtId="167" fontId="2" fillId="0" borderId="8" xfId="2" applyNumberFormat="1" applyBorder="1"/>
    <xf numFmtId="0" fontId="4" fillId="2" borderId="6" xfId="2" applyFont="1" applyFill="1" applyBorder="1" applyAlignment="1">
      <alignment horizontal="center" vertical="center" wrapText="1"/>
    </xf>
    <xf numFmtId="0" fontId="5" fillId="0" borderId="0" xfId="1" applyFont="1"/>
    <xf numFmtId="0" fontId="3" fillId="0" borderId="0" xfId="2" applyFont="1" applyBorder="1" applyAlignment="1">
      <alignment horizontal="left"/>
    </xf>
    <xf numFmtId="0" fontId="3" fillId="0" borderId="1" xfId="2" applyFont="1" applyBorder="1" applyAlignment="1">
      <alignment horizontal="left"/>
    </xf>
    <xf numFmtId="0" fontId="4" fillId="2" borderId="2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 wrapText="1"/>
    </xf>
  </cellXfs>
  <cellStyles count="4">
    <cellStyle name="Comma 2" xf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gulatory/2013/IRM%202014%20Rates%20Application%20-%20EB-2013-0120/01_Application/07_LRAM/LRAM%20-%20IndEco%20Working%20Papers/Entegrus%20CKHI%20LRAMVA%20calc%20v1.00-adj%20brkdwn%20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Notes"/>
      <sheetName val="LRAMVA Register"/>
      <sheetName val="CarryingCharges"/>
      <sheetName val="Rates"/>
      <sheetName val="Forecast"/>
      <sheetName val="ForecastVariance"/>
      <sheetName val="2011 OPA final results"/>
      <sheetName val="2011 OPA final results (MPDC)"/>
      <sheetName val="2011LostRev"/>
      <sheetName val="2012 Table 3B"/>
      <sheetName val="2012 OPA final results"/>
      <sheetName val="Adjustments"/>
      <sheetName val="ERII_Queue"/>
      <sheetName val="2012 estimate"/>
      <sheetName val="2012LostRev"/>
      <sheetName val="2013 Table 3B"/>
      <sheetName val="2013 OPA final results"/>
      <sheetName val="2013 estimate"/>
      <sheetName val="2013LostRev"/>
      <sheetName val="2014 Table 3B"/>
      <sheetName val="2014 OPA final results"/>
      <sheetName val="2014 estimate"/>
      <sheetName val="2014LostRev"/>
      <sheetName val="EstCurrentYear"/>
      <sheetName val="References"/>
    </sheetNames>
    <sheetDataSet>
      <sheetData sheetId="0"/>
      <sheetData sheetId="1"/>
      <sheetData sheetId="2"/>
      <sheetData sheetId="3"/>
      <sheetData sheetId="4">
        <row r="4">
          <cell r="A4">
            <v>1</v>
          </cell>
          <cell r="B4" t="str">
            <v>Residential</v>
          </cell>
          <cell r="C4" t="str">
            <v>kWh</v>
          </cell>
        </row>
        <row r="5">
          <cell r="A5">
            <v>2</v>
          </cell>
          <cell r="B5" t="str">
            <v>GS &lt; 50 kW</v>
          </cell>
          <cell r="C5" t="str">
            <v>kWh</v>
          </cell>
        </row>
        <row r="6">
          <cell r="A6">
            <v>3</v>
          </cell>
          <cell r="B6" t="str">
            <v>GS 50 to 999 kW</v>
          </cell>
          <cell r="C6" t="str">
            <v>kW</v>
          </cell>
        </row>
        <row r="7">
          <cell r="A7">
            <v>4</v>
          </cell>
          <cell r="B7" t="str">
            <v>GS 1,000 TO 4,999 kW</v>
          </cell>
          <cell r="C7" t="str">
            <v>kW</v>
          </cell>
        </row>
        <row r="8">
          <cell r="A8">
            <v>5</v>
          </cell>
          <cell r="B8" t="str">
            <v>Intermediate with Self Generation</v>
          </cell>
          <cell r="C8" t="str">
            <v>kW</v>
          </cell>
        </row>
        <row r="9">
          <cell r="A9">
            <v>6</v>
          </cell>
          <cell r="B9" t="str">
            <v>Unmetered Scattered Load</v>
          </cell>
          <cell r="C9" t="str">
            <v>kWh</v>
          </cell>
        </row>
        <row r="10">
          <cell r="A10">
            <v>7</v>
          </cell>
          <cell r="B10" t="str">
            <v>Standby Power</v>
          </cell>
          <cell r="C10" t="str">
            <v>kW</v>
          </cell>
        </row>
        <row r="11">
          <cell r="A11">
            <v>8</v>
          </cell>
          <cell r="B11" t="str">
            <v>Sentinel Lighting</v>
          </cell>
          <cell r="C11" t="str">
            <v>kW</v>
          </cell>
        </row>
        <row r="12">
          <cell r="A12">
            <v>9</v>
          </cell>
          <cell r="B12" t="str">
            <v>Street Lighting</v>
          </cell>
          <cell r="C12" t="str">
            <v>kW</v>
          </cell>
        </row>
        <row r="13">
          <cell r="A13">
            <v>10</v>
          </cell>
          <cell r="B13" t="str">
            <v>Microfit Generator</v>
          </cell>
          <cell r="C13" t="str">
            <v>NA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zoomScaleNormal="100" workbookViewId="0">
      <selection activeCell="H14" sqref="H14"/>
    </sheetView>
  </sheetViews>
  <sheetFormatPr defaultRowHeight="15" x14ac:dyDescent="0.25"/>
  <cols>
    <col min="1" max="1" width="44" style="1" bestFit="1" customWidth="1"/>
    <col min="2" max="2" width="8.140625" style="1" customWidth="1"/>
    <col min="3" max="3" width="15.28515625" style="1" bestFit="1" customWidth="1"/>
    <col min="4" max="4" width="11.5703125" style="1" bestFit="1" customWidth="1"/>
    <col min="5" max="5" width="11.140625" style="1" bestFit="1" customWidth="1"/>
    <col min="6" max="6" width="9.85546875" style="1" bestFit="1" customWidth="1"/>
    <col min="7" max="7" width="11.28515625" style="1" customWidth="1"/>
    <col min="8" max="8" width="10.5703125" style="1" bestFit="1" customWidth="1"/>
    <col min="9" max="9" width="0" style="1" hidden="1" customWidth="1"/>
    <col min="10" max="16384" width="9.140625" style="1"/>
  </cols>
  <sheetData>
    <row r="1" spans="1:9" ht="18.75" x14ac:dyDescent="0.3">
      <c r="A1" s="28" t="s">
        <v>28</v>
      </c>
      <c r="B1" s="28"/>
      <c r="C1" s="28"/>
      <c r="D1" s="28"/>
      <c r="E1" s="28"/>
      <c r="F1" s="28"/>
      <c r="G1" s="28"/>
    </row>
    <row r="2" spans="1:9" ht="18.75" x14ac:dyDescent="0.3">
      <c r="A2" s="28" t="s">
        <v>15</v>
      </c>
      <c r="B2" s="28"/>
      <c r="C2" s="28"/>
      <c r="D2" s="28"/>
      <c r="E2" s="28"/>
      <c r="F2" s="28"/>
      <c r="G2" s="28"/>
    </row>
    <row r="3" spans="1:9" ht="19.5" thickBot="1" x14ac:dyDescent="0.35">
      <c r="A3" s="29" t="s">
        <v>23</v>
      </c>
      <c r="B3" s="29"/>
      <c r="C3" s="29"/>
      <c r="D3" s="29"/>
      <c r="E3" s="29"/>
      <c r="F3" s="29"/>
      <c r="G3" s="29"/>
    </row>
    <row r="5" spans="1:9" x14ac:dyDescent="0.25">
      <c r="A5" s="30" t="s">
        <v>8</v>
      </c>
      <c r="B5" s="32" t="s">
        <v>9</v>
      </c>
      <c r="C5" s="32" t="s">
        <v>16</v>
      </c>
      <c r="D5" s="32"/>
      <c r="E5" s="32" t="s">
        <v>25</v>
      </c>
      <c r="F5" s="32" t="s">
        <v>10</v>
      </c>
      <c r="G5" s="34" t="s">
        <v>11</v>
      </c>
    </row>
    <row r="6" spans="1:9" x14ac:dyDescent="0.25">
      <c r="A6" s="31"/>
      <c r="B6" s="33"/>
      <c r="C6" s="2" t="s">
        <v>12</v>
      </c>
      <c r="D6" s="2" t="s">
        <v>13</v>
      </c>
      <c r="E6" s="33"/>
      <c r="F6" s="33"/>
      <c r="G6" s="35"/>
    </row>
    <row r="7" spans="1:9" x14ac:dyDescent="0.25">
      <c r="A7" s="11" t="s">
        <v>0</v>
      </c>
      <c r="B7" s="3" t="s">
        <v>17</v>
      </c>
      <c r="C7" s="4">
        <v>57204582</v>
      </c>
      <c r="D7" s="4"/>
      <c r="E7" s="25">
        <v>28906.381534894343</v>
      </c>
      <c r="F7" s="23">
        <f>ROUND(E7/C7,4)</f>
        <v>5.0000000000000001E-4</v>
      </c>
      <c r="G7" s="5"/>
      <c r="H7" s="6"/>
      <c r="I7" s="1" t="s">
        <v>19</v>
      </c>
    </row>
    <row r="8" spans="1:9" x14ac:dyDescent="0.25">
      <c r="A8" s="11" t="s">
        <v>1</v>
      </c>
      <c r="B8" s="7" t="s">
        <v>17</v>
      </c>
      <c r="C8" s="4">
        <v>15968049</v>
      </c>
      <c r="D8" s="4"/>
      <c r="E8" s="24">
        <v>8143.8270575020315</v>
      </c>
      <c r="F8" s="23">
        <f>ROUND(E8/C8,4)</f>
        <v>5.0000000000000001E-4</v>
      </c>
      <c r="G8" s="9"/>
      <c r="I8" s="1" t="s">
        <v>20</v>
      </c>
    </row>
    <row r="9" spans="1:9" x14ac:dyDescent="0.25">
      <c r="A9" s="11" t="s">
        <v>2</v>
      </c>
      <c r="B9" s="7" t="s">
        <v>18</v>
      </c>
      <c r="C9" s="4">
        <v>96514821</v>
      </c>
      <c r="D9" s="4">
        <v>238896</v>
      </c>
      <c r="E9" s="24">
        <v>1209.6468363528322</v>
      </c>
      <c r="F9" s="10"/>
      <c r="G9" s="9">
        <f>ROUND(E9/D9,4)</f>
        <v>5.1000000000000004E-3</v>
      </c>
      <c r="I9" s="1" t="s">
        <v>21</v>
      </c>
    </row>
    <row r="10" spans="1:9" x14ac:dyDescent="0.25">
      <c r="A10" s="11" t="s">
        <v>3</v>
      </c>
      <c r="B10" s="7" t="s">
        <v>18</v>
      </c>
      <c r="C10" s="4">
        <v>34317082</v>
      </c>
      <c r="D10" s="4">
        <v>67537</v>
      </c>
      <c r="E10" s="24"/>
      <c r="F10" s="10"/>
      <c r="G10" s="9">
        <f>ROUND(E10/D10,4)</f>
        <v>0</v>
      </c>
      <c r="I10" s="1" t="s">
        <v>22</v>
      </c>
    </row>
    <row r="11" spans="1:9" x14ac:dyDescent="0.25">
      <c r="A11" s="11" t="s">
        <v>4</v>
      </c>
      <c r="B11" s="7" t="s">
        <v>17</v>
      </c>
      <c r="C11" s="4">
        <v>298717</v>
      </c>
      <c r="D11" s="4"/>
      <c r="E11" s="8"/>
      <c r="F11" s="10"/>
      <c r="G11" s="9"/>
    </row>
    <row r="12" spans="1:9" x14ac:dyDescent="0.25">
      <c r="A12" s="11" t="s">
        <v>5</v>
      </c>
      <c r="B12" s="7" t="s">
        <v>18</v>
      </c>
      <c r="C12" s="4">
        <v>42906</v>
      </c>
      <c r="D12" s="4">
        <v>120</v>
      </c>
      <c r="E12" s="8"/>
      <c r="F12" s="10"/>
      <c r="G12" s="9"/>
    </row>
    <row r="13" spans="1:9" x14ac:dyDescent="0.25">
      <c r="A13" s="11" t="s">
        <v>6</v>
      </c>
      <c r="B13" s="7" t="s">
        <v>18</v>
      </c>
      <c r="C13" s="4">
        <v>1463048</v>
      </c>
      <c r="D13" s="4">
        <v>4316</v>
      </c>
      <c r="E13" s="8"/>
      <c r="F13" s="10"/>
      <c r="G13" s="9"/>
    </row>
    <row r="14" spans="1:9" x14ac:dyDescent="0.25">
      <c r="A14" s="11" t="s">
        <v>7</v>
      </c>
      <c r="B14" s="18"/>
      <c r="C14" s="19"/>
      <c r="D14" s="19"/>
      <c r="E14" s="20"/>
      <c r="F14" s="21"/>
      <c r="G14" s="22"/>
    </row>
    <row r="15" spans="1:9" x14ac:dyDescent="0.25">
      <c r="A15" s="12" t="s">
        <v>14</v>
      </c>
      <c r="B15" s="13"/>
      <c r="C15" s="14">
        <f>SUM(C7:C14)</f>
        <v>205809205</v>
      </c>
      <c r="D15" s="14">
        <f>SUM(D7:D14)</f>
        <v>310869</v>
      </c>
      <c r="E15" s="15">
        <f>SUM(E7:E14)</f>
        <v>38259.855428749208</v>
      </c>
      <c r="F15" s="16"/>
      <c r="G15" s="17"/>
    </row>
    <row r="17" spans="1:7" ht="9" customHeight="1" x14ac:dyDescent="0.25"/>
    <row r="18" spans="1:7" ht="18.75" x14ac:dyDescent="0.3">
      <c r="A18" s="28" t="s">
        <v>15</v>
      </c>
      <c r="B18" s="28"/>
      <c r="C18" s="28"/>
      <c r="D18" s="28"/>
      <c r="E18" s="28"/>
      <c r="F18" s="28"/>
      <c r="G18" s="28"/>
    </row>
    <row r="19" spans="1:7" ht="19.5" thickBot="1" x14ac:dyDescent="0.35">
      <c r="A19" s="29" t="s">
        <v>24</v>
      </c>
      <c r="B19" s="29"/>
      <c r="C19" s="29"/>
      <c r="D19" s="29"/>
      <c r="E19" s="29"/>
      <c r="F19" s="29"/>
      <c r="G19" s="29"/>
    </row>
    <row r="21" spans="1:7" x14ac:dyDescent="0.25">
      <c r="A21" s="30" t="s">
        <v>8</v>
      </c>
      <c r="B21" s="32" t="s">
        <v>9</v>
      </c>
      <c r="C21" s="32" t="s">
        <v>16</v>
      </c>
      <c r="D21" s="32"/>
      <c r="E21" s="32" t="s">
        <v>25</v>
      </c>
      <c r="F21" s="32" t="s">
        <v>10</v>
      </c>
      <c r="G21" s="34" t="s">
        <v>11</v>
      </c>
    </row>
    <row r="22" spans="1:7" x14ac:dyDescent="0.25">
      <c r="A22" s="31"/>
      <c r="B22" s="33"/>
      <c r="C22" s="26" t="s">
        <v>12</v>
      </c>
      <c r="D22" s="26" t="s">
        <v>13</v>
      </c>
      <c r="E22" s="33"/>
      <c r="F22" s="33"/>
      <c r="G22" s="35"/>
    </row>
    <row r="23" spans="1:7" x14ac:dyDescent="0.25">
      <c r="A23" s="11" t="s">
        <v>0</v>
      </c>
      <c r="B23" s="3" t="s">
        <v>17</v>
      </c>
      <c r="C23" s="4">
        <v>57204582</v>
      </c>
      <c r="D23" s="4"/>
      <c r="E23" s="25">
        <v>8180.4500000000007</v>
      </c>
      <c r="F23" s="23">
        <f>ROUND(E23/C23,4)</f>
        <v>1E-4</v>
      </c>
      <c r="G23" s="5"/>
    </row>
    <row r="24" spans="1:7" x14ac:dyDescent="0.25">
      <c r="A24" s="11" t="s">
        <v>1</v>
      </c>
      <c r="B24" s="7" t="s">
        <v>17</v>
      </c>
      <c r="C24" s="4">
        <v>15968049</v>
      </c>
      <c r="D24" s="4"/>
      <c r="E24" s="24">
        <v>2427.23</v>
      </c>
      <c r="F24" s="23">
        <f>ROUND(E24/C24,4)</f>
        <v>2.0000000000000001E-4</v>
      </c>
      <c r="G24" s="9"/>
    </row>
    <row r="25" spans="1:7" x14ac:dyDescent="0.25">
      <c r="A25" s="11" t="s">
        <v>2</v>
      </c>
      <c r="B25" s="7" t="s">
        <v>18</v>
      </c>
      <c r="C25" s="4">
        <v>96514821</v>
      </c>
      <c r="D25" s="4">
        <v>238896</v>
      </c>
      <c r="E25" s="24">
        <v>3165.4399999999996</v>
      </c>
      <c r="F25" s="10"/>
      <c r="G25" s="9">
        <f>ROUND(E25/D25,4)</f>
        <v>1.3299999999999999E-2</v>
      </c>
    </row>
    <row r="26" spans="1:7" x14ac:dyDescent="0.25">
      <c r="A26" s="11" t="s">
        <v>3</v>
      </c>
      <c r="B26" s="7" t="s">
        <v>18</v>
      </c>
      <c r="C26" s="4">
        <v>34317082</v>
      </c>
      <c r="D26" s="4">
        <v>67537</v>
      </c>
      <c r="E26" s="24">
        <v>8.51</v>
      </c>
      <c r="F26" s="10"/>
      <c r="G26" s="9">
        <f>ROUND(E26/D26,4)</f>
        <v>1E-4</v>
      </c>
    </row>
    <row r="27" spans="1:7" x14ac:dyDescent="0.25">
      <c r="A27" s="11" t="s">
        <v>4</v>
      </c>
      <c r="B27" s="7" t="s">
        <v>17</v>
      </c>
      <c r="C27" s="4">
        <v>298717</v>
      </c>
      <c r="D27" s="4"/>
      <c r="E27" s="8"/>
      <c r="F27" s="10"/>
      <c r="G27" s="9"/>
    </row>
    <row r="28" spans="1:7" x14ac:dyDescent="0.25">
      <c r="A28" s="11" t="s">
        <v>5</v>
      </c>
      <c r="B28" s="7" t="s">
        <v>18</v>
      </c>
      <c r="C28" s="4">
        <v>42906</v>
      </c>
      <c r="D28" s="4">
        <v>120</v>
      </c>
      <c r="E28" s="8"/>
      <c r="F28" s="10"/>
      <c r="G28" s="9"/>
    </row>
    <row r="29" spans="1:7" x14ac:dyDescent="0.25">
      <c r="A29" s="11" t="s">
        <v>6</v>
      </c>
      <c r="B29" s="7" t="s">
        <v>18</v>
      </c>
      <c r="C29" s="4">
        <v>1463048</v>
      </c>
      <c r="D29" s="4">
        <v>4316</v>
      </c>
      <c r="E29" s="8"/>
      <c r="F29" s="10"/>
      <c r="G29" s="9"/>
    </row>
    <row r="30" spans="1:7" x14ac:dyDescent="0.25">
      <c r="A30" s="11" t="s">
        <v>7</v>
      </c>
      <c r="B30" s="18"/>
      <c r="C30" s="19"/>
      <c r="D30" s="19"/>
      <c r="E30" s="20"/>
      <c r="F30" s="21"/>
      <c r="G30" s="22"/>
    </row>
    <row r="31" spans="1:7" x14ac:dyDescent="0.25">
      <c r="A31" s="12" t="s">
        <v>14</v>
      </c>
      <c r="B31" s="13"/>
      <c r="C31" s="14">
        <f>SUM(C23:C30)</f>
        <v>205809205</v>
      </c>
      <c r="D31" s="14">
        <f>SUM(D23:D30)</f>
        <v>310869</v>
      </c>
      <c r="E31" s="15">
        <f>SUM(E23:E30)</f>
        <v>13781.63</v>
      </c>
      <c r="F31" s="16"/>
      <c r="G31" s="17"/>
    </row>
    <row r="33" spans="1:1" x14ac:dyDescent="0.25">
      <c r="A33" s="27" t="s">
        <v>26</v>
      </c>
    </row>
    <row r="34" spans="1:1" x14ac:dyDescent="0.25">
      <c r="A34" s="27" t="s">
        <v>27</v>
      </c>
    </row>
  </sheetData>
  <mergeCells count="17">
    <mergeCell ref="G21:G22"/>
    <mergeCell ref="A19:G19"/>
    <mergeCell ref="A18:G18"/>
    <mergeCell ref="A21:A22"/>
    <mergeCell ref="B21:B22"/>
    <mergeCell ref="C21:D21"/>
    <mergeCell ref="E21:E22"/>
    <mergeCell ref="F21:F22"/>
    <mergeCell ref="A1:G1"/>
    <mergeCell ref="A2:G2"/>
    <mergeCell ref="A3:G3"/>
    <mergeCell ref="A5:A6"/>
    <mergeCell ref="B5:B6"/>
    <mergeCell ref="C5:D5"/>
    <mergeCell ref="E5:E6"/>
    <mergeCell ref="F5:F6"/>
    <mergeCell ref="G5:G6"/>
  </mergeCells>
  <printOptions horizontalCentered="1"/>
  <pageMargins left="0.7" right="0.7" top="0.75" bottom="0.75" header="0.3" footer="0.3"/>
  <pageSetup scale="74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SMP Rate Rider Calcs</vt:lpstr>
      <vt:lpstr>'SMP Rate Rider Calcs'!Print_Area</vt:lpstr>
    </vt:vector>
  </TitlesOfParts>
  <Company>Municipality of Chatham-Kent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ryan.diotte</dc:creator>
  <cp:lastModifiedBy>ryan.diotte</cp:lastModifiedBy>
  <cp:lastPrinted>2014-03-22T16:27:44Z</cp:lastPrinted>
  <dcterms:created xsi:type="dcterms:W3CDTF">2013-09-06T13:48:02Z</dcterms:created>
  <dcterms:modified xsi:type="dcterms:W3CDTF">2014-03-22T17:08:59Z</dcterms:modified>
</cp:coreProperties>
</file>