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95" windowHeight="7230" activeTab="2"/>
  </bookViews>
  <sheets>
    <sheet name="Raw Data" sheetId="1" r:id="rId1"/>
    <sheet name="Raw Data with Norm kWh and Year" sheetId="7" r:id="rId2"/>
    <sheet name="kW Table" sheetId="9" r:id="rId3"/>
  </sheets>
  <calcPr calcId="145621"/>
  <pivotCaches>
    <pivotCache cacheId="18" r:id="rId4"/>
  </pivotCaches>
</workbook>
</file>

<file path=xl/calcChain.xml><?xml version="1.0" encoding="utf-8"?>
<calcChain xmlns="http://schemas.openxmlformats.org/spreadsheetml/2006/main">
  <c r="K5" i="9" l="1"/>
  <c r="K6" i="9"/>
  <c r="K7" i="9"/>
  <c r="K8" i="9"/>
  <c r="K9" i="9"/>
  <c r="K10" i="9"/>
  <c r="K11" i="9"/>
  <c r="K12" i="9"/>
  <c r="K13" i="9"/>
  <c r="K14" i="9"/>
  <c r="K15" i="9"/>
  <c r="K4" i="9"/>
  <c r="J15" i="9"/>
  <c r="J14" i="9"/>
  <c r="J5" i="9"/>
  <c r="J6" i="9"/>
  <c r="J7" i="9"/>
  <c r="J8" i="9"/>
  <c r="J9" i="9"/>
  <c r="J10" i="9"/>
  <c r="J11" i="9"/>
  <c r="J12" i="9"/>
  <c r="J13" i="9"/>
  <c r="J4" i="9"/>
  <c r="H5" i="9"/>
  <c r="I5" i="9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H15" i="9"/>
  <c r="H4" i="9"/>
  <c r="I4" i="9"/>
  <c r="F15" i="9"/>
  <c r="F14" i="9"/>
  <c r="F5" i="9"/>
  <c r="F6" i="9"/>
  <c r="F7" i="9"/>
  <c r="F8" i="9"/>
  <c r="F9" i="9"/>
  <c r="F10" i="9"/>
  <c r="F11" i="9"/>
  <c r="F12" i="9"/>
  <c r="F13" i="9"/>
  <c r="F4" i="9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2" i="7"/>
</calcChain>
</file>

<file path=xl/sharedStrings.xml><?xml version="1.0" encoding="utf-8"?>
<sst xmlns="http://schemas.openxmlformats.org/spreadsheetml/2006/main" count="17" uniqueCount="13">
  <si>
    <t>Date</t>
  </si>
  <si>
    <t>GSgt50kWh</t>
  </si>
  <si>
    <t>GSgt50_kW</t>
  </si>
  <si>
    <t>Year</t>
  </si>
  <si>
    <t>Row Labels</t>
  </si>
  <si>
    <t>Grand Total</t>
  </si>
  <si>
    <t>Sum of GSgt50_kW</t>
  </si>
  <si>
    <t>Sum of GSgt50kWh</t>
  </si>
  <si>
    <t>Normalized kWh</t>
  </si>
  <si>
    <t>Sum of Normalized kWh</t>
  </si>
  <si>
    <t>Actual kW</t>
  </si>
  <si>
    <t>Ratio</t>
  </si>
  <si>
    <t>Normalized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</si>
</sst>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0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1" applyAlignment="1">
      <alignment horizontal="right"/>
    </xf>
    <xf numFmtId="0" fontId="2" fillId="0" borderId="0" xfId="1"/>
    <xf numFmtId="17" fontId="2" fillId="0" borderId="0" xfId="1" applyNumberFormat="1"/>
    <xf numFmtId="3" fontId="2" fillId="0" borderId="0" xfId="1" applyNumberFormat="1"/>
    <xf numFmtId="3" fontId="0" fillId="0" borderId="0" xfId="0" applyNumberFormat="1"/>
    <xf numFmtId="164" fontId="2" fillId="0" borderId="0" xfId="1" applyNumberFormat="1"/>
    <xf numFmtId="0" fontId="2" fillId="0" borderId="0" xfId="1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5" fontId="1" fillId="0" borderId="0" xfId="0" applyNumberFormat="1" applyFont="1"/>
    <xf numFmtId="3" fontId="1" fillId="0" borderId="0" xfId="0" applyNumberFormat="1" applyFont="1"/>
  </cellXfs>
  <cellStyles count="2">
    <cellStyle name="Normal" xfId="0" builtinId="0"/>
    <cellStyle name="Normal_BHI Load Data 20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52.581895254632" createdVersion="4" refreshedVersion="4" minRefreshableVersion="3" recordCount="144">
  <cacheSource type="worksheet">
    <worksheetSource ref="A1:E145" sheet="Raw Data with Norm kWh and Year"/>
  </cacheSource>
  <cacheFields count="5">
    <cacheField name="Date" numFmtId="0">
      <sharedItems containsSemiMixedTypes="0" containsNonDate="0" containsDate="1" containsString="0" minDate="2003-01-01T00:00:00" maxDate="2014-12-02T00:00:00"/>
    </cacheField>
    <cacheField name="Year" numFmtId="0">
      <sharedItems containsSemiMixedTypes="0" containsString="0" containsNumber="1" containsInteger="1" minValue="2003" maxValue="2014" count="12"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GSgt50kWh" numFmtId="0">
      <sharedItems containsString="0" containsBlank="1" containsNumber="1" containsInteger="1" minValue="69239673" maxValue="88101741"/>
    </cacheField>
    <cacheField name="GSgt50_kW" numFmtId="0">
      <sharedItems containsString="0" containsBlank="1" containsNumber="1" containsInteger="1" minValue="168867" maxValue="238830"/>
    </cacheField>
    <cacheField name="Normalized kWh" numFmtId="0">
      <sharedItems containsSemiMixedTypes="0" containsString="0" containsNumber="1" minValue="71131394.383397892" maxValue="87354501.056396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d v="2003-01-01T00:00:00"/>
    <x v="0"/>
    <n v="82768410"/>
    <n v="190184"/>
    <n v="82615757.826787695"/>
  </r>
  <r>
    <d v="2003-02-01T00:00:00"/>
    <x v="0"/>
    <n v="76583427"/>
    <n v="192097"/>
    <n v="77579772.285726175"/>
  </r>
  <r>
    <d v="2003-03-01T00:00:00"/>
    <x v="0"/>
    <n v="82211590"/>
    <n v="192085"/>
    <n v="81383057.808458984"/>
  </r>
  <r>
    <d v="2003-04-01T00:00:00"/>
    <x v="0"/>
    <n v="76688842"/>
    <n v="189198"/>
    <n v="76944771.075911477"/>
  </r>
  <r>
    <d v="2003-05-01T00:00:00"/>
    <x v="0"/>
    <n v="75643162"/>
    <n v="194029"/>
    <n v="78749928.801952705"/>
  </r>
  <r>
    <d v="2003-06-01T00:00:00"/>
    <x v="0"/>
    <n v="77395094"/>
    <n v="192710"/>
    <n v="79558356.967635006"/>
  </r>
  <r>
    <d v="2003-07-01T00:00:00"/>
    <x v="0"/>
    <n v="85584277"/>
    <n v="209796"/>
    <n v="86587901.190750062"/>
  </r>
  <r>
    <d v="2003-08-01T00:00:00"/>
    <x v="0"/>
    <n v="80381442"/>
    <n v="212604"/>
    <n v="85038438.779485807"/>
  </r>
  <r>
    <d v="2003-09-01T00:00:00"/>
    <x v="0"/>
    <n v="80424090"/>
    <n v="207989"/>
    <n v="79486341.781100243"/>
  </r>
  <r>
    <d v="2003-10-01T00:00:00"/>
    <x v="0"/>
    <n v="77858426"/>
    <n v="202436"/>
    <n v="77883839.783348188"/>
  </r>
  <r>
    <d v="2003-11-01T00:00:00"/>
    <x v="0"/>
    <n v="76495907"/>
    <n v="193158"/>
    <n v="76970028.350739688"/>
  </r>
  <r>
    <d v="2003-12-01T00:00:00"/>
    <x v="0"/>
    <n v="76737586"/>
    <n v="191167"/>
    <n v="79690614.221744582"/>
  </r>
  <r>
    <d v="2004-01-01T00:00:00"/>
    <x v="1"/>
    <n v="83579788"/>
    <n v="196048"/>
    <n v="82681466.386700243"/>
  </r>
  <r>
    <d v="2004-02-01T00:00:00"/>
    <x v="1"/>
    <n v="78665825"/>
    <n v="200449"/>
    <n v="79013794.311713666"/>
  </r>
  <r>
    <d v="2004-03-01T00:00:00"/>
    <x v="1"/>
    <n v="81904568"/>
    <n v="191666"/>
    <n v="81519342.229018316"/>
  </r>
  <r>
    <d v="2004-04-01T00:00:00"/>
    <x v="1"/>
    <n v="75763152"/>
    <n v="193280"/>
    <n v="77027515.188393921"/>
  </r>
  <r>
    <d v="2004-05-01T00:00:00"/>
    <x v="1"/>
    <n v="78496582"/>
    <n v="194878"/>
    <n v="78995727.489032924"/>
  </r>
  <r>
    <d v="2004-06-01T00:00:00"/>
    <x v="1"/>
    <n v="80544814"/>
    <n v="204001"/>
    <n v="79675172.185257301"/>
  </r>
  <r>
    <d v="2004-07-01T00:00:00"/>
    <x v="1"/>
    <n v="82237798"/>
    <n v="211152"/>
    <n v="87004055.40352945"/>
  </r>
  <r>
    <d v="2004-08-01T00:00:00"/>
    <x v="1"/>
    <n v="82890009"/>
    <n v="208109"/>
    <n v="84970296.569206148"/>
  </r>
  <r>
    <d v="2004-09-01T00:00:00"/>
    <x v="1"/>
    <n v="80286544"/>
    <n v="209231"/>
    <n v="79578820.495051205"/>
  </r>
  <r>
    <d v="2004-10-01T00:00:00"/>
    <x v="1"/>
    <n v="78562718"/>
    <n v="207825"/>
    <n v="77360604.954415023"/>
  </r>
  <r>
    <d v="2004-11-01T00:00:00"/>
    <x v="1"/>
    <n v="78684174"/>
    <n v="204191"/>
    <n v="76490599.228414893"/>
  </r>
  <r>
    <d v="2004-12-01T00:00:00"/>
    <x v="1"/>
    <n v="79760239"/>
    <n v="192526"/>
    <n v="79298796.512636498"/>
  </r>
  <r>
    <d v="2005-01-01T00:00:00"/>
    <x v="2"/>
    <n v="87883841"/>
    <n v="207986"/>
    <n v="82097390.298588797"/>
  </r>
  <r>
    <d v="2005-02-01T00:00:00"/>
    <x v="2"/>
    <n v="79239244"/>
    <n v="211017"/>
    <n v="77158750.77221252"/>
  </r>
  <r>
    <d v="2005-03-01T00:00:00"/>
    <x v="2"/>
    <n v="83758720"/>
    <n v="199158"/>
    <n v="80962036.294945329"/>
  </r>
  <r>
    <d v="2005-04-01T00:00:00"/>
    <x v="2"/>
    <n v="77896246"/>
    <n v="200444"/>
    <n v="76986143.132152706"/>
  </r>
  <r>
    <d v="2005-05-01T00:00:00"/>
    <x v="2"/>
    <n v="79486296"/>
    <n v="197079"/>
    <n v="79166083.014732093"/>
  </r>
  <r>
    <d v="2005-06-01T00:00:00"/>
    <x v="2"/>
    <n v="86984309"/>
    <n v="205993"/>
    <n v="80147300.356480718"/>
  </r>
  <r>
    <d v="2005-07-01T00:00:00"/>
    <x v="2"/>
    <n v="88101741"/>
    <n v="224932"/>
    <n v="87281491.545382395"/>
  </r>
  <r>
    <d v="2005-08-01T00:00:00"/>
    <x v="2"/>
    <n v="88099534"/>
    <n v="222795"/>
    <n v="85576275.510621741"/>
  </r>
  <r>
    <d v="2005-09-01T00:00:00"/>
    <x v="2"/>
    <n v="82921459"/>
    <n v="211575"/>
    <n v="80087453.4217816"/>
  </r>
  <r>
    <d v="2005-10-01T00:00:00"/>
    <x v="2"/>
    <n v="79551766"/>
    <n v="215679"/>
    <n v="78302427.646494716"/>
  </r>
  <r>
    <d v="2005-11-01T00:00:00"/>
    <x v="2"/>
    <n v="80156802"/>
    <n v="216170"/>
    <n v="77062507.064690679"/>
  </r>
  <r>
    <d v="2005-12-01T00:00:00"/>
    <x v="2"/>
    <n v="81292738"/>
    <n v="200295"/>
    <n v="79306097.46373789"/>
  </r>
  <r>
    <d v="2006-01-01T00:00:00"/>
    <x v="3"/>
    <n v="84001283"/>
    <n v="203160"/>
    <n v="82087655.697120279"/>
  </r>
  <r>
    <d v="2006-02-01T00:00:00"/>
    <x v="3"/>
    <n v="77779059"/>
    <n v="199569"/>
    <n v="77107644.114502758"/>
  </r>
  <r>
    <d v="2006-03-01T00:00:00"/>
    <x v="3"/>
    <n v="83749692"/>
    <n v="208660"/>
    <n v="80859822.979525834"/>
  </r>
  <r>
    <d v="2006-04-01T00:00:00"/>
    <x v="3"/>
    <n v="74769717"/>
    <n v="188860"/>
    <n v="76552953.366803393"/>
  </r>
  <r>
    <d v="2006-05-01T00:00:00"/>
    <x v="3"/>
    <n v="79191069"/>
    <n v="199840"/>
    <n v="78518732.01707527"/>
  </r>
  <r>
    <d v="2006-06-01T00:00:00"/>
    <x v="3"/>
    <n v="83409824"/>
    <n v="220404"/>
    <n v="80410134.596130848"/>
  </r>
  <r>
    <d v="2006-07-01T00:00:00"/>
    <x v="3"/>
    <n v="87535072"/>
    <n v="216910"/>
    <n v="87354501.05639632"/>
  </r>
  <r>
    <d v="2006-08-01T00:00:00"/>
    <x v="3"/>
    <n v="85467855"/>
    <n v="224163"/>
    <n v="85802604.994764939"/>
  </r>
  <r>
    <d v="2006-09-01T00:00:00"/>
    <x v="3"/>
    <n v="77924768"/>
    <n v="221907"/>
    <n v="79318419.905768201"/>
  </r>
  <r>
    <d v="2006-10-01T00:00:00"/>
    <x v="3"/>
    <n v="78147283"/>
    <n v="207594"/>
    <n v="77472552.871303052"/>
  </r>
  <r>
    <d v="2006-11-01T00:00:00"/>
    <x v="3"/>
    <n v="77305316"/>
    <n v="219348"/>
    <n v="76583077.942365885"/>
  </r>
  <r>
    <d v="2006-12-01T00:00:00"/>
    <x v="3"/>
    <n v="75502945"/>
    <n v="181132"/>
    <n v="79293929.211902231"/>
  </r>
  <r>
    <d v="2007-01-01T00:00:00"/>
    <x v="4"/>
    <n v="82238335"/>
    <n v="196693"/>
    <n v="82754475.897714168"/>
  </r>
  <r>
    <d v="2007-02-01T00:00:00"/>
    <x v="4"/>
    <n v="78151825"/>
    <n v="199217"/>
    <n v="77584639.586460441"/>
  </r>
  <r>
    <d v="2007-03-01T00:00:00"/>
    <x v="4"/>
    <n v="82573885"/>
    <n v="204469"/>
    <n v="81509607.627549797"/>
  </r>
  <r>
    <d v="2007-04-01T00:00:00"/>
    <x v="4"/>
    <n v="76960082"/>
    <n v="201102"/>
    <n v="76978842.181051314"/>
  </r>
  <r>
    <d v="2007-05-01T00:00:00"/>
    <x v="4"/>
    <n v="80343380"/>
    <n v="204165"/>
    <n v="78574705.97551927"/>
  </r>
  <r>
    <d v="2007-06-01T00:00:00"/>
    <x v="4"/>
    <n v="83934983"/>
    <n v="210111"/>
    <n v="80003714.984819978"/>
  </r>
  <r>
    <d v="2007-07-01T00:00:00"/>
    <x v="4"/>
    <n v="85368303"/>
    <n v="223414"/>
    <n v="87203614.733634204"/>
  </r>
  <r>
    <d v="2007-08-01T00:00:00"/>
    <x v="4"/>
    <n v="85986959"/>
    <n v="216458"/>
    <n v="85656585.972737059"/>
  </r>
  <r>
    <d v="2007-09-01T00:00:00"/>
    <x v="4"/>
    <n v="79914933"/>
    <n v="221190"/>
    <n v="79593422.397254005"/>
  </r>
  <r>
    <d v="2007-10-01T00:00:00"/>
    <x v="4"/>
    <n v="79550306"/>
    <n v="216206"/>
    <n v="77492022.074240103"/>
  </r>
  <r>
    <d v="2007-11-01T00:00:00"/>
    <x v="4"/>
    <n v="76837653"/>
    <n v="224474"/>
    <n v="76716928.712558076"/>
  </r>
  <r>
    <d v="2007-12-01T00:00:00"/>
    <x v="4"/>
    <n v="77418749"/>
    <n v="175179"/>
    <n v="79439948.233930081"/>
  </r>
  <r>
    <d v="2008-01-01T00:00:00"/>
    <x v="5"/>
    <n v="82434516"/>
    <n v="204711"/>
    <n v="82569518.469812214"/>
  </r>
  <r>
    <d v="2008-02-01T00:00:00"/>
    <x v="5"/>
    <n v="77683397"/>
    <n v="199878"/>
    <n v="78809367.680874661"/>
  </r>
  <r>
    <d v="2008-03-01T00:00:00"/>
    <x v="5"/>
    <n v="79014173"/>
    <n v="199940"/>
    <n v="81456067.319472924"/>
  </r>
  <r>
    <d v="2008-04-01T00:00:00"/>
    <x v="5"/>
    <n v="75002971"/>
    <n v="195328"/>
    <n v="76842557.760491982"/>
  </r>
  <r>
    <d v="2008-05-01T00:00:00"/>
    <x v="5"/>
    <n v="75240970"/>
    <n v="195468"/>
    <n v="78832672.914435148"/>
  </r>
  <r>
    <d v="2008-06-01T00:00:00"/>
    <x v="5"/>
    <n v="78608887"/>
    <n v="204155"/>
    <n v="79906368.970134735"/>
  </r>
  <r>
    <d v="2008-07-01T00:00:00"/>
    <x v="5"/>
    <n v="84457848"/>
    <n v="219011"/>
    <n v="86673078.953599647"/>
  </r>
  <r>
    <d v="2008-08-01T00:00:00"/>
    <x v="5"/>
    <n v="80678707"/>
    <n v="212311"/>
    <n v="84892419.757457942"/>
  </r>
  <r>
    <d v="2008-09-01T00:00:00"/>
    <x v="5"/>
    <n v="76880780"/>
    <n v="212744"/>
    <n v="79255144.996222794"/>
  </r>
  <r>
    <d v="2008-10-01T00:00:00"/>
    <x v="5"/>
    <n v="74988368"/>
    <n v="211011"/>
    <n v="72671574.731515944"/>
  </r>
  <r>
    <d v="2008-11-01T00:00:00"/>
    <x v="5"/>
    <n v="73331592"/>
    <n v="206414"/>
    <n v="72093607.049571544"/>
  </r>
  <r>
    <d v="2008-12-01T00:00:00"/>
    <x v="5"/>
    <n v="75182782"/>
    <n v="191031"/>
    <n v="74050026.705297291"/>
  </r>
  <r>
    <d v="2009-01-01T00:00:00"/>
    <x v="6"/>
    <n v="78477185"/>
    <n v="199776"/>
    <n v="77172295.990078017"/>
  </r>
  <r>
    <d v="2009-02-01T00:00:00"/>
    <x v="6"/>
    <n v="69813296"/>
    <n v="195880"/>
    <n v="71600907.368247673"/>
  </r>
  <r>
    <d v="2009-03-01T00:00:00"/>
    <x v="6"/>
    <n v="74798495"/>
    <n v="192326"/>
    <n v="75749771.243113086"/>
  </r>
  <r>
    <d v="2009-04-01T00:00:00"/>
    <x v="6"/>
    <n v="69997321"/>
    <n v="191225"/>
    <n v="71131394.383397892"/>
  </r>
  <r>
    <d v="2009-05-01T00:00:00"/>
    <x v="6"/>
    <n v="71065529"/>
    <n v="194354"/>
    <n v="73342971.720749974"/>
  </r>
  <r>
    <d v="2009-06-01T00:00:00"/>
    <x v="6"/>
    <n v="72571304"/>
    <n v="195214"/>
    <n v="74251179.551484674"/>
  </r>
  <r>
    <d v="2009-07-01T00:00:00"/>
    <x v="6"/>
    <n v="76270069"/>
    <n v="204376"/>
    <n v="80842666.708516136"/>
  </r>
  <r>
    <d v="2009-08-01T00:00:00"/>
    <x v="6"/>
    <n v="77615469"/>
    <n v="201041"/>
    <n v="79779934.370678067"/>
  </r>
  <r>
    <d v="2009-09-01T00:00:00"/>
    <x v="6"/>
    <n v="72243328"/>
    <n v="205970"/>
    <n v="74264342.127799481"/>
  </r>
  <r>
    <d v="2009-10-01T00:00:00"/>
    <x v="6"/>
    <n v="71678170"/>
    <n v="198737"/>
    <n v="73209411.462651879"/>
  </r>
  <r>
    <d v="2009-11-01T00:00:00"/>
    <x v="6"/>
    <n v="70515402"/>
    <n v="201717"/>
    <n v="71920817.87350525"/>
  </r>
  <r>
    <d v="2009-12-01T00:00:00"/>
    <x v="6"/>
    <n v="74049852"/>
    <n v="172594"/>
    <n v="74631669.143041596"/>
  </r>
  <r>
    <d v="2010-01-01T00:00:00"/>
    <x v="7"/>
    <n v="77865432"/>
    <n v="193851"/>
    <n v="77632255.909465775"/>
  </r>
  <r>
    <d v="2010-02-01T00:00:00"/>
    <x v="7"/>
    <n v="70892677"/>
    <n v="190226"/>
    <n v="72384542.786463842"/>
  </r>
  <r>
    <d v="2010-03-01T00:00:00"/>
    <x v="7"/>
    <n v="76083324"/>
    <n v="199292"/>
    <n v="76238934.966906428"/>
  </r>
  <r>
    <d v="2010-04-01T00:00:00"/>
    <x v="7"/>
    <n v="70016664"/>
    <n v="181890"/>
    <n v="71608389.855355561"/>
  </r>
  <r>
    <d v="2010-05-01T00:00:00"/>
    <x v="7"/>
    <n v="75214102"/>
    <n v="191949"/>
    <n v="72997393.368617386"/>
  </r>
  <r>
    <d v="2010-06-01T00:00:00"/>
    <x v="7"/>
    <n v="78113215"/>
    <n v="218312"/>
    <n v="74436136.979386613"/>
  </r>
  <r>
    <d v="2010-07-01T00:00:00"/>
    <x v="7"/>
    <n v="83811408"/>
    <n v="209550"/>
    <n v="81689577.036277726"/>
  </r>
  <r>
    <d v="2010-08-01T00:00:00"/>
    <x v="7"/>
    <n v="83014987"/>
    <n v="213330"/>
    <n v="80461356.473474741"/>
  </r>
  <r>
    <d v="2010-09-01T00:00:00"/>
    <x v="7"/>
    <n v="73574953"/>
    <n v="223610"/>
    <n v="74461467.807537094"/>
  </r>
  <r>
    <d v="2010-10-01T00:00:00"/>
    <x v="7"/>
    <n v="71065323"/>
    <n v="210107"/>
    <n v="72316261.777914822"/>
  </r>
  <r>
    <d v="2010-11-01T00:00:00"/>
    <x v="7"/>
    <n v="71655511"/>
    <n v="196628"/>
    <n v="71918384.223138109"/>
  </r>
  <r>
    <d v="2010-12-01T00:00:00"/>
    <x v="7"/>
    <n v="74889412"/>
    <n v="174261"/>
    <n v="74424808.861835465"/>
  </r>
  <r>
    <d v="2011-01-01T00:00:00"/>
    <x v="8"/>
    <n v="79314255"/>
    <n v="192635"/>
    <n v="77809912.386266336"/>
  </r>
  <r>
    <d v="2011-02-01T00:00:00"/>
    <x v="8"/>
    <n v="71604165"/>
    <n v="189352"/>
    <n v="72087637.441673875"/>
  </r>
  <r>
    <d v="2011-03-01T00:00:00"/>
    <x v="8"/>
    <n v="79168308"/>
    <n v="199423"/>
    <n v="75817913.453392759"/>
  </r>
  <r>
    <d v="2011-04-01T00:00:00"/>
    <x v="8"/>
    <n v="71394821"/>
    <n v="177390"/>
    <n v="71228740.398083121"/>
  </r>
  <r>
    <d v="2011-05-01T00:00:00"/>
    <x v="8"/>
    <n v="74077734"/>
    <n v="196574"/>
    <n v="73291865.063040227"/>
  </r>
  <r>
    <d v="2011-06-01T00:00:00"/>
    <x v="8"/>
    <n v="76932742"/>
    <n v="200273"/>
    <n v="74711139.470872417"/>
  </r>
  <r>
    <d v="2011-07-01T00:00:00"/>
    <x v="8"/>
    <n v="84466569"/>
    <n v="214167"/>
    <n v="81623868.476365194"/>
  </r>
  <r>
    <d v="2011-08-01T00:00:00"/>
    <x v="8"/>
    <n v="82014098"/>
    <n v="238830"/>
    <n v="80222858.737495914"/>
  </r>
  <r>
    <d v="2011-09-01T00:00:00"/>
    <x v="8"/>
    <n v="74299994"/>
    <n v="200230"/>
    <n v="74551512.87112093"/>
  </r>
  <r>
    <d v="2011-10-01T00:00:00"/>
    <x v="8"/>
    <n v="71946177"/>
    <n v="204528"/>
    <n v="72768920.746201187"/>
  </r>
  <r>
    <d v="2011-11-01T00:00:00"/>
    <x v="8"/>
    <n v="70880320"/>
    <n v="208328"/>
    <n v="71292936.078785449"/>
  </r>
  <r>
    <d v="2011-12-01T00:00:00"/>
    <x v="8"/>
    <n v="72129927"/>
    <n v="175026"/>
    <n v="73957547.991346315"/>
  </r>
  <r>
    <d v="2012-01-01T00:00:00"/>
    <x v="9"/>
    <n v="77199795"/>
    <n v="208709"/>
    <n v="77089551.877595559"/>
  </r>
  <r>
    <d v="2012-02-01T00:00:00"/>
    <x v="9"/>
    <n v="72250757"/>
    <n v="186053"/>
    <n v="73470552.809951603"/>
  </r>
  <r>
    <d v="2012-03-01T00:00:00"/>
    <x v="9"/>
    <n v="74228247"/>
    <n v="180847"/>
    <n v="75586716.66851531"/>
  </r>
  <r>
    <d v="2012-04-01T00:00:00"/>
    <x v="9"/>
    <n v="69239673"/>
    <n v="191354"/>
    <n v="71481840.036264747"/>
  </r>
  <r>
    <d v="2012-05-01T00:00:00"/>
    <x v="9"/>
    <n v="75036444"/>
    <n v="200873"/>
    <n v="73710452.92618677"/>
  </r>
  <r>
    <d v="2012-06-01T00:00:00"/>
    <x v="9"/>
    <n v="77981189"/>
    <n v="208434"/>
    <n v="74973973.710522562"/>
  </r>
  <r>
    <d v="2012-07-01T00:00:00"/>
    <x v="9"/>
    <n v="84647767"/>
    <n v="214820"/>
    <n v="82110598.549791381"/>
  </r>
  <r>
    <d v="2012-08-01T00:00:00"/>
    <x v="9"/>
    <n v="81855567"/>
    <n v="226247"/>
    <n v="80244761.590800092"/>
  </r>
  <r>
    <d v="2012-09-01T00:00:00"/>
    <x v="9"/>
    <n v="74012181"/>
    <n v="209543"/>
    <n v="74884922.971417889"/>
  </r>
  <r>
    <d v="2012-10-01T00:00:00"/>
    <x v="9"/>
    <n v="72712948"/>
    <n v="222776"/>
    <n v="72868700.411253542"/>
  </r>
  <r>
    <d v="2012-11-01T00:00:00"/>
    <x v="9"/>
    <n v="72147206"/>
    <n v="204520"/>
    <n v="72356441.289221689"/>
  </r>
  <r>
    <d v="2012-12-01T00:00:00"/>
    <x v="9"/>
    <n v="72026072"/>
    <n v="168867"/>
    <n v="74288524.441276133"/>
  </r>
  <r>
    <d v="2013-01-01T00:00:00"/>
    <x v="10"/>
    <m/>
    <m/>
    <n v="77240438.200357676"/>
  </r>
  <r>
    <d v="2013-02-01T00:00:00"/>
    <x v="10"/>
    <m/>
    <m/>
    <n v="71243160.764279425"/>
  </r>
  <r>
    <d v="2013-03-01T00:00:00"/>
    <x v="10"/>
    <m/>
    <m/>
    <n v="75808178.851924241"/>
  </r>
  <r>
    <d v="2013-04-01T00:00:00"/>
    <x v="10"/>
    <m/>
    <m/>
    <n v="71216572.146247476"/>
  </r>
  <r>
    <d v="2013-05-01T00:00:00"/>
    <x v="10"/>
    <m/>
    <m/>
    <n v="73294298.713407353"/>
  </r>
  <r>
    <d v="2013-06-01T00:00:00"/>
    <x v="10"/>
    <m/>
    <m/>
    <n v="74728175.023442343"/>
  </r>
  <r>
    <d v="2013-07-01T00:00:00"/>
    <x v="10"/>
    <m/>
    <m/>
    <n v="81643337.67930223"/>
  </r>
  <r>
    <d v="2013-08-01T00:00:00"/>
    <x v="10"/>
    <m/>
    <m/>
    <n v="80247195.241167217"/>
  </r>
  <r>
    <d v="2013-09-01T00:00:00"/>
    <x v="10"/>
    <m/>
    <m/>
    <n v="74570982.074057981"/>
  </r>
  <r>
    <d v="2013-10-01T00:00:00"/>
    <x v="10"/>
    <m/>
    <m/>
    <n v="72764053.445466921"/>
  </r>
  <r>
    <d v="2013-11-01T00:00:00"/>
    <x v="10"/>
    <m/>
    <m/>
    <n v="71266165.92474702"/>
  </r>
  <r>
    <d v="2013-12-01T00:00:00"/>
    <x v="10"/>
    <m/>
    <m/>
    <n v="73933211.487674996"/>
  </r>
  <r>
    <d v="2014-01-01T00:00:00"/>
    <x v="11"/>
    <m/>
    <m/>
    <n v="77084684.576861292"/>
  </r>
  <r>
    <d v="2014-02-01T00:00:00"/>
    <x v="11"/>
    <m/>
    <m/>
    <n v="73224152.163124055"/>
  </r>
  <r>
    <d v="2014-03-01T00:00:00"/>
    <x v="11"/>
    <m/>
    <m/>
    <n v="75803311.551189974"/>
  </r>
  <r>
    <d v="2014-04-01T00:00:00"/>
    <x v="11"/>
    <m/>
    <m/>
    <n v="71209271.195146069"/>
  </r>
  <r>
    <d v="2014-05-01T00:00:00"/>
    <x v="11"/>
    <m/>
    <m/>
    <n v="73299166.014141634"/>
  </r>
  <r>
    <d v="2014-06-01T00:00:00"/>
    <x v="11"/>
    <m/>
    <m/>
    <n v="74735475.97454372"/>
  </r>
  <r>
    <d v="2014-07-01T00:00:00"/>
    <x v="11"/>
    <m/>
    <m/>
    <n v="81653072.280770749"/>
  </r>
  <r>
    <d v="2014-08-01T00:00:00"/>
    <x v="11"/>
    <m/>
    <m/>
    <n v="80259363.493002877"/>
  </r>
  <r>
    <d v="2014-09-01T00:00:00"/>
    <x v="11"/>
    <m/>
    <m/>
    <n v="74580716.675526515"/>
  </r>
  <r>
    <d v="2014-10-01T00:00:00"/>
    <x v="11"/>
    <m/>
    <m/>
    <n v="72759186.144732654"/>
  </r>
  <r>
    <d v="2014-11-01T00:00:00"/>
    <x v="11"/>
    <m/>
    <m/>
    <n v="71256431.323278487"/>
  </r>
  <r>
    <d v="2014-12-01T00:00:00"/>
    <x v="11"/>
    <m/>
    <m/>
    <n v="73921043.2358393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16" firstHeaderRow="0" firstDataRow="1" firstDataCol="1"/>
  <pivotFields count="5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GSgt50kWh" fld="2" baseField="1" baseItem="0"/>
    <dataField name="Sum of GSgt50_kW" fld="3" baseField="1" baseItem="0"/>
    <dataField name="Sum of Normalized kWh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33"/>
  <sheetViews>
    <sheetView workbookViewId="0">
      <selection activeCell="F22" sqref="F22"/>
    </sheetView>
  </sheetViews>
  <sheetFormatPr defaultColWidth="9.140625" defaultRowHeight="12.75" x14ac:dyDescent="0.2"/>
  <cols>
    <col min="1" max="1" width="7.140625" style="2" bestFit="1" customWidth="1"/>
    <col min="2" max="3" width="11.140625" style="2" bestFit="1" customWidth="1"/>
    <col min="4" max="232" width="9.140625" style="2"/>
    <col min="233" max="233" width="13.7109375" style="2" bestFit="1" customWidth="1"/>
    <col min="234" max="234" width="10.140625" style="2" bestFit="1" customWidth="1"/>
    <col min="235" max="235" width="10.5703125" style="2" bestFit="1" customWidth="1"/>
    <col min="236" max="237" width="11.140625" style="2" bestFit="1" customWidth="1"/>
    <col min="238" max="239" width="9.85546875" style="2" bestFit="1" customWidth="1"/>
    <col min="240" max="241" width="9.140625" style="2"/>
    <col min="242" max="242" width="10.5703125" style="2" bestFit="1" customWidth="1"/>
    <col min="243" max="244" width="10.5703125" style="2" customWidth="1"/>
    <col min="245" max="245" width="11.140625" style="2" bestFit="1" customWidth="1"/>
    <col min="246" max="247" width="11.7109375" style="2" bestFit="1" customWidth="1"/>
    <col min="248" max="248" width="8" style="2" bestFit="1" customWidth="1"/>
    <col min="249" max="250" width="8" style="2" customWidth="1"/>
    <col min="251" max="251" width="12" style="2" bestFit="1" customWidth="1"/>
    <col min="252" max="252" width="10.28515625" style="2" customWidth="1"/>
    <col min="253" max="253" width="9.5703125" style="2" bestFit="1" customWidth="1"/>
    <col min="254" max="254" width="9.85546875" style="2" bestFit="1" customWidth="1"/>
    <col min="255" max="256" width="9.140625" style="2"/>
    <col min="257" max="258" width="10.42578125" style="2" bestFit="1" customWidth="1"/>
    <col min="259" max="488" width="9.140625" style="2"/>
    <col min="489" max="489" width="13.7109375" style="2" bestFit="1" customWidth="1"/>
    <col min="490" max="490" width="10.140625" style="2" bestFit="1" customWidth="1"/>
    <col min="491" max="491" width="10.5703125" style="2" bestFit="1" customWidth="1"/>
    <col min="492" max="493" width="11.140625" style="2" bestFit="1" customWidth="1"/>
    <col min="494" max="495" width="9.85546875" style="2" bestFit="1" customWidth="1"/>
    <col min="496" max="497" width="9.140625" style="2"/>
    <col min="498" max="498" width="10.5703125" style="2" bestFit="1" customWidth="1"/>
    <col min="499" max="500" width="10.5703125" style="2" customWidth="1"/>
    <col min="501" max="501" width="11.140625" style="2" bestFit="1" customWidth="1"/>
    <col min="502" max="503" width="11.7109375" style="2" bestFit="1" customWidth="1"/>
    <col min="504" max="504" width="8" style="2" bestFit="1" customWidth="1"/>
    <col min="505" max="506" width="8" style="2" customWidth="1"/>
    <col min="507" max="507" width="12" style="2" bestFit="1" customWidth="1"/>
    <col min="508" max="508" width="10.28515625" style="2" customWidth="1"/>
    <col min="509" max="509" width="9.5703125" style="2" bestFit="1" customWidth="1"/>
    <col min="510" max="510" width="9.85546875" style="2" bestFit="1" customWidth="1"/>
    <col min="511" max="512" width="9.140625" style="2"/>
    <col min="513" max="514" width="10.42578125" style="2" bestFit="1" customWidth="1"/>
    <col min="515" max="744" width="9.140625" style="2"/>
    <col min="745" max="745" width="13.7109375" style="2" bestFit="1" customWidth="1"/>
    <col min="746" max="746" width="10.140625" style="2" bestFit="1" customWidth="1"/>
    <col min="747" max="747" width="10.5703125" style="2" bestFit="1" customWidth="1"/>
    <col min="748" max="749" width="11.140625" style="2" bestFit="1" customWidth="1"/>
    <col min="750" max="751" width="9.85546875" style="2" bestFit="1" customWidth="1"/>
    <col min="752" max="753" width="9.140625" style="2"/>
    <col min="754" max="754" width="10.5703125" style="2" bestFit="1" customWidth="1"/>
    <col min="755" max="756" width="10.5703125" style="2" customWidth="1"/>
    <col min="757" max="757" width="11.140625" style="2" bestFit="1" customWidth="1"/>
    <col min="758" max="759" width="11.7109375" style="2" bestFit="1" customWidth="1"/>
    <col min="760" max="760" width="8" style="2" bestFit="1" customWidth="1"/>
    <col min="761" max="762" width="8" style="2" customWidth="1"/>
    <col min="763" max="763" width="12" style="2" bestFit="1" customWidth="1"/>
    <col min="764" max="764" width="10.28515625" style="2" customWidth="1"/>
    <col min="765" max="765" width="9.5703125" style="2" bestFit="1" customWidth="1"/>
    <col min="766" max="766" width="9.85546875" style="2" bestFit="1" customWidth="1"/>
    <col min="767" max="768" width="9.140625" style="2"/>
    <col min="769" max="770" width="10.42578125" style="2" bestFit="1" customWidth="1"/>
    <col min="771" max="1000" width="9.140625" style="2"/>
    <col min="1001" max="1001" width="13.7109375" style="2" bestFit="1" customWidth="1"/>
    <col min="1002" max="1002" width="10.140625" style="2" bestFit="1" customWidth="1"/>
    <col min="1003" max="1003" width="10.5703125" style="2" bestFit="1" customWidth="1"/>
    <col min="1004" max="1005" width="11.140625" style="2" bestFit="1" customWidth="1"/>
    <col min="1006" max="1007" width="9.85546875" style="2" bestFit="1" customWidth="1"/>
    <col min="1008" max="1009" width="9.140625" style="2"/>
    <col min="1010" max="1010" width="10.5703125" style="2" bestFit="1" customWidth="1"/>
    <col min="1011" max="1012" width="10.5703125" style="2" customWidth="1"/>
    <col min="1013" max="1013" width="11.140625" style="2" bestFit="1" customWidth="1"/>
    <col min="1014" max="1015" width="11.7109375" style="2" bestFit="1" customWidth="1"/>
    <col min="1016" max="1016" width="8" style="2" bestFit="1" customWidth="1"/>
    <col min="1017" max="1018" width="8" style="2" customWidth="1"/>
    <col min="1019" max="1019" width="12" style="2" bestFit="1" customWidth="1"/>
    <col min="1020" max="1020" width="10.28515625" style="2" customWidth="1"/>
    <col min="1021" max="1021" width="9.5703125" style="2" bestFit="1" customWidth="1"/>
    <col min="1022" max="1022" width="9.85546875" style="2" bestFit="1" customWidth="1"/>
    <col min="1023" max="1024" width="9.140625" style="2"/>
    <col min="1025" max="1026" width="10.42578125" style="2" bestFit="1" customWidth="1"/>
    <col min="1027" max="1256" width="9.140625" style="2"/>
    <col min="1257" max="1257" width="13.7109375" style="2" bestFit="1" customWidth="1"/>
    <col min="1258" max="1258" width="10.140625" style="2" bestFit="1" customWidth="1"/>
    <col min="1259" max="1259" width="10.5703125" style="2" bestFit="1" customWidth="1"/>
    <col min="1260" max="1261" width="11.140625" style="2" bestFit="1" customWidth="1"/>
    <col min="1262" max="1263" width="9.85546875" style="2" bestFit="1" customWidth="1"/>
    <col min="1264" max="1265" width="9.140625" style="2"/>
    <col min="1266" max="1266" width="10.5703125" style="2" bestFit="1" customWidth="1"/>
    <col min="1267" max="1268" width="10.5703125" style="2" customWidth="1"/>
    <col min="1269" max="1269" width="11.140625" style="2" bestFit="1" customWidth="1"/>
    <col min="1270" max="1271" width="11.7109375" style="2" bestFit="1" customWidth="1"/>
    <col min="1272" max="1272" width="8" style="2" bestFit="1" customWidth="1"/>
    <col min="1273" max="1274" width="8" style="2" customWidth="1"/>
    <col min="1275" max="1275" width="12" style="2" bestFit="1" customWidth="1"/>
    <col min="1276" max="1276" width="10.28515625" style="2" customWidth="1"/>
    <col min="1277" max="1277" width="9.5703125" style="2" bestFit="1" customWidth="1"/>
    <col min="1278" max="1278" width="9.85546875" style="2" bestFit="1" customWidth="1"/>
    <col min="1279" max="1280" width="9.140625" style="2"/>
    <col min="1281" max="1282" width="10.42578125" style="2" bestFit="1" customWidth="1"/>
    <col min="1283" max="1512" width="9.140625" style="2"/>
    <col min="1513" max="1513" width="13.7109375" style="2" bestFit="1" customWidth="1"/>
    <col min="1514" max="1514" width="10.140625" style="2" bestFit="1" customWidth="1"/>
    <col min="1515" max="1515" width="10.5703125" style="2" bestFit="1" customWidth="1"/>
    <col min="1516" max="1517" width="11.140625" style="2" bestFit="1" customWidth="1"/>
    <col min="1518" max="1519" width="9.85546875" style="2" bestFit="1" customWidth="1"/>
    <col min="1520" max="1521" width="9.140625" style="2"/>
    <col min="1522" max="1522" width="10.5703125" style="2" bestFit="1" customWidth="1"/>
    <col min="1523" max="1524" width="10.5703125" style="2" customWidth="1"/>
    <col min="1525" max="1525" width="11.140625" style="2" bestFit="1" customWidth="1"/>
    <col min="1526" max="1527" width="11.7109375" style="2" bestFit="1" customWidth="1"/>
    <col min="1528" max="1528" width="8" style="2" bestFit="1" customWidth="1"/>
    <col min="1529" max="1530" width="8" style="2" customWidth="1"/>
    <col min="1531" max="1531" width="12" style="2" bestFit="1" customWidth="1"/>
    <col min="1532" max="1532" width="10.28515625" style="2" customWidth="1"/>
    <col min="1533" max="1533" width="9.5703125" style="2" bestFit="1" customWidth="1"/>
    <col min="1534" max="1534" width="9.85546875" style="2" bestFit="1" customWidth="1"/>
    <col min="1535" max="1536" width="9.140625" style="2"/>
    <col min="1537" max="1538" width="10.42578125" style="2" bestFit="1" customWidth="1"/>
    <col min="1539" max="1768" width="9.140625" style="2"/>
    <col min="1769" max="1769" width="13.7109375" style="2" bestFit="1" customWidth="1"/>
    <col min="1770" max="1770" width="10.140625" style="2" bestFit="1" customWidth="1"/>
    <col min="1771" max="1771" width="10.5703125" style="2" bestFit="1" customWidth="1"/>
    <col min="1772" max="1773" width="11.140625" style="2" bestFit="1" customWidth="1"/>
    <col min="1774" max="1775" width="9.85546875" style="2" bestFit="1" customWidth="1"/>
    <col min="1776" max="1777" width="9.140625" style="2"/>
    <col min="1778" max="1778" width="10.5703125" style="2" bestFit="1" customWidth="1"/>
    <col min="1779" max="1780" width="10.5703125" style="2" customWidth="1"/>
    <col min="1781" max="1781" width="11.140625" style="2" bestFit="1" customWidth="1"/>
    <col min="1782" max="1783" width="11.7109375" style="2" bestFit="1" customWidth="1"/>
    <col min="1784" max="1784" width="8" style="2" bestFit="1" customWidth="1"/>
    <col min="1785" max="1786" width="8" style="2" customWidth="1"/>
    <col min="1787" max="1787" width="12" style="2" bestFit="1" customWidth="1"/>
    <col min="1788" max="1788" width="10.28515625" style="2" customWidth="1"/>
    <col min="1789" max="1789" width="9.5703125" style="2" bestFit="1" customWidth="1"/>
    <col min="1790" max="1790" width="9.85546875" style="2" bestFit="1" customWidth="1"/>
    <col min="1791" max="1792" width="9.140625" style="2"/>
    <col min="1793" max="1794" width="10.42578125" style="2" bestFit="1" customWidth="1"/>
    <col min="1795" max="2024" width="9.140625" style="2"/>
    <col min="2025" max="2025" width="13.7109375" style="2" bestFit="1" customWidth="1"/>
    <col min="2026" max="2026" width="10.140625" style="2" bestFit="1" customWidth="1"/>
    <col min="2027" max="2027" width="10.5703125" style="2" bestFit="1" customWidth="1"/>
    <col min="2028" max="2029" width="11.140625" style="2" bestFit="1" customWidth="1"/>
    <col min="2030" max="2031" width="9.85546875" style="2" bestFit="1" customWidth="1"/>
    <col min="2032" max="2033" width="9.140625" style="2"/>
    <col min="2034" max="2034" width="10.5703125" style="2" bestFit="1" customWidth="1"/>
    <col min="2035" max="2036" width="10.5703125" style="2" customWidth="1"/>
    <col min="2037" max="2037" width="11.140625" style="2" bestFit="1" customWidth="1"/>
    <col min="2038" max="2039" width="11.7109375" style="2" bestFit="1" customWidth="1"/>
    <col min="2040" max="2040" width="8" style="2" bestFit="1" customWidth="1"/>
    <col min="2041" max="2042" width="8" style="2" customWidth="1"/>
    <col min="2043" max="2043" width="12" style="2" bestFit="1" customWidth="1"/>
    <col min="2044" max="2044" width="10.28515625" style="2" customWidth="1"/>
    <col min="2045" max="2045" width="9.5703125" style="2" bestFit="1" customWidth="1"/>
    <col min="2046" max="2046" width="9.85546875" style="2" bestFit="1" customWidth="1"/>
    <col min="2047" max="2048" width="9.140625" style="2"/>
    <col min="2049" max="2050" width="10.42578125" style="2" bestFit="1" customWidth="1"/>
    <col min="2051" max="2280" width="9.140625" style="2"/>
    <col min="2281" max="2281" width="13.7109375" style="2" bestFit="1" customWidth="1"/>
    <col min="2282" max="2282" width="10.140625" style="2" bestFit="1" customWidth="1"/>
    <col min="2283" max="2283" width="10.5703125" style="2" bestFit="1" customWidth="1"/>
    <col min="2284" max="2285" width="11.140625" style="2" bestFit="1" customWidth="1"/>
    <col min="2286" max="2287" width="9.85546875" style="2" bestFit="1" customWidth="1"/>
    <col min="2288" max="2289" width="9.140625" style="2"/>
    <col min="2290" max="2290" width="10.5703125" style="2" bestFit="1" customWidth="1"/>
    <col min="2291" max="2292" width="10.5703125" style="2" customWidth="1"/>
    <col min="2293" max="2293" width="11.140625" style="2" bestFit="1" customWidth="1"/>
    <col min="2294" max="2295" width="11.7109375" style="2" bestFit="1" customWidth="1"/>
    <col min="2296" max="2296" width="8" style="2" bestFit="1" customWidth="1"/>
    <col min="2297" max="2298" width="8" style="2" customWidth="1"/>
    <col min="2299" max="2299" width="12" style="2" bestFit="1" customWidth="1"/>
    <col min="2300" max="2300" width="10.28515625" style="2" customWidth="1"/>
    <col min="2301" max="2301" width="9.5703125" style="2" bestFit="1" customWidth="1"/>
    <col min="2302" max="2302" width="9.85546875" style="2" bestFit="1" customWidth="1"/>
    <col min="2303" max="2304" width="9.140625" style="2"/>
    <col min="2305" max="2306" width="10.42578125" style="2" bestFit="1" customWidth="1"/>
    <col min="2307" max="2536" width="9.140625" style="2"/>
    <col min="2537" max="2537" width="13.7109375" style="2" bestFit="1" customWidth="1"/>
    <col min="2538" max="2538" width="10.140625" style="2" bestFit="1" customWidth="1"/>
    <col min="2539" max="2539" width="10.5703125" style="2" bestFit="1" customWidth="1"/>
    <col min="2540" max="2541" width="11.140625" style="2" bestFit="1" customWidth="1"/>
    <col min="2542" max="2543" width="9.85546875" style="2" bestFit="1" customWidth="1"/>
    <col min="2544" max="2545" width="9.140625" style="2"/>
    <col min="2546" max="2546" width="10.5703125" style="2" bestFit="1" customWidth="1"/>
    <col min="2547" max="2548" width="10.5703125" style="2" customWidth="1"/>
    <col min="2549" max="2549" width="11.140625" style="2" bestFit="1" customWidth="1"/>
    <col min="2550" max="2551" width="11.7109375" style="2" bestFit="1" customWidth="1"/>
    <col min="2552" max="2552" width="8" style="2" bestFit="1" customWidth="1"/>
    <col min="2553" max="2554" width="8" style="2" customWidth="1"/>
    <col min="2555" max="2555" width="12" style="2" bestFit="1" customWidth="1"/>
    <col min="2556" max="2556" width="10.28515625" style="2" customWidth="1"/>
    <col min="2557" max="2557" width="9.5703125" style="2" bestFit="1" customWidth="1"/>
    <col min="2558" max="2558" width="9.85546875" style="2" bestFit="1" customWidth="1"/>
    <col min="2559" max="2560" width="9.140625" style="2"/>
    <col min="2561" max="2562" width="10.42578125" style="2" bestFit="1" customWidth="1"/>
    <col min="2563" max="2792" width="9.140625" style="2"/>
    <col min="2793" max="2793" width="13.7109375" style="2" bestFit="1" customWidth="1"/>
    <col min="2794" max="2794" width="10.140625" style="2" bestFit="1" customWidth="1"/>
    <col min="2795" max="2795" width="10.5703125" style="2" bestFit="1" customWidth="1"/>
    <col min="2796" max="2797" width="11.140625" style="2" bestFit="1" customWidth="1"/>
    <col min="2798" max="2799" width="9.85546875" style="2" bestFit="1" customWidth="1"/>
    <col min="2800" max="2801" width="9.140625" style="2"/>
    <col min="2802" max="2802" width="10.5703125" style="2" bestFit="1" customWidth="1"/>
    <col min="2803" max="2804" width="10.5703125" style="2" customWidth="1"/>
    <col min="2805" max="2805" width="11.140625" style="2" bestFit="1" customWidth="1"/>
    <col min="2806" max="2807" width="11.7109375" style="2" bestFit="1" customWidth="1"/>
    <col min="2808" max="2808" width="8" style="2" bestFit="1" customWidth="1"/>
    <col min="2809" max="2810" width="8" style="2" customWidth="1"/>
    <col min="2811" max="2811" width="12" style="2" bestFit="1" customWidth="1"/>
    <col min="2812" max="2812" width="10.28515625" style="2" customWidth="1"/>
    <col min="2813" max="2813" width="9.5703125" style="2" bestFit="1" customWidth="1"/>
    <col min="2814" max="2814" width="9.85546875" style="2" bestFit="1" customWidth="1"/>
    <col min="2815" max="2816" width="9.140625" style="2"/>
    <col min="2817" max="2818" width="10.42578125" style="2" bestFit="1" customWidth="1"/>
    <col min="2819" max="3048" width="9.140625" style="2"/>
    <col min="3049" max="3049" width="13.7109375" style="2" bestFit="1" customWidth="1"/>
    <col min="3050" max="3050" width="10.140625" style="2" bestFit="1" customWidth="1"/>
    <col min="3051" max="3051" width="10.5703125" style="2" bestFit="1" customWidth="1"/>
    <col min="3052" max="3053" width="11.140625" style="2" bestFit="1" customWidth="1"/>
    <col min="3054" max="3055" width="9.85546875" style="2" bestFit="1" customWidth="1"/>
    <col min="3056" max="3057" width="9.140625" style="2"/>
    <col min="3058" max="3058" width="10.5703125" style="2" bestFit="1" customWidth="1"/>
    <col min="3059" max="3060" width="10.5703125" style="2" customWidth="1"/>
    <col min="3061" max="3061" width="11.140625" style="2" bestFit="1" customWidth="1"/>
    <col min="3062" max="3063" width="11.7109375" style="2" bestFit="1" customWidth="1"/>
    <col min="3064" max="3064" width="8" style="2" bestFit="1" customWidth="1"/>
    <col min="3065" max="3066" width="8" style="2" customWidth="1"/>
    <col min="3067" max="3067" width="12" style="2" bestFit="1" customWidth="1"/>
    <col min="3068" max="3068" width="10.28515625" style="2" customWidth="1"/>
    <col min="3069" max="3069" width="9.5703125" style="2" bestFit="1" customWidth="1"/>
    <col min="3070" max="3070" width="9.85546875" style="2" bestFit="1" customWidth="1"/>
    <col min="3071" max="3072" width="9.140625" style="2"/>
    <col min="3073" max="3074" width="10.42578125" style="2" bestFit="1" customWidth="1"/>
    <col min="3075" max="3304" width="9.140625" style="2"/>
    <col min="3305" max="3305" width="13.7109375" style="2" bestFit="1" customWidth="1"/>
    <col min="3306" max="3306" width="10.140625" style="2" bestFit="1" customWidth="1"/>
    <col min="3307" max="3307" width="10.5703125" style="2" bestFit="1" customWidth="1"/>
    <col min="3308" max="3309" width="11.140625" style="2" bestFit="1" customWidth="1"/>
    <col min="3310" max="3311" width="9.85546875" style="2" bestFit="1" customWidth="1"/>
    <col min="3312" max="3313" width="9.140625" style="2"/>
    <col min="3314" max="3314" width="10.5703125" style="2" bestFit="1" customWidth="1"/>
    <col min="3315" max="3316" width="10.5703125" style="2" customWidth="1"/>
    <col min="3317" max="3317" width="11.140625" style="2" bestFit="1" customWidth="1"/>
    <col min="3318" max="3319" width="11.7109375" style="2" bestFit="1" customWidth="1"/>
    <col min="3320" max="3320" width="8" style="2" bestFit="1" customWidth="1"/>
    <col min="3321" max="3322" width="8" style="2" customWidth="1"/>
    <col min="3323" max="3323" width="12" style="2" bestFit="1" customWidth="1"/>
    <col min="3324" max="3324" width="10.28515625" style="2" customWidth="1"/>
    <col min="3325" max="3325" width="9.5703125" style="2" bestFit="1" customWidth="1"/>
    <col min="3326" max="3326" width="9.85546875" style="2" bestFit="1" customWidth="1"/>
    <col min="3327" max="3328" width="9.140625" style="2"/>
    <col min="3329" max="3330" width="10.42578125" style="2" bestFit="1" customWidth="1"/>
    <col min="3331" max="3560" width="9.140625" style="2"/>
    <col min="3561" max="3561" width="13.7109375" style="2" bestFit="1" customWidth="1"/>
    <col min="3562" max="3562" width="10.140625" style="2" bestFit="1" customWidth="1"/>
    <col min="3563" max="3563" width="10.5703125" style="2" bestFit="1" customWidth="1"/>
    <col min="3564" max="3565" width="11.140625" style="2" bestFit="1" customWidth="1"/>
    <col min="3566" max="3567" width="9.85546875" style="2" bestFit="1" customWidth="1"/>
    <col min="3568" max="3569" width="9.140625" style="2"/>
    <col min="3570" max="3570" width="10.5703125" style="2" bestFit="1" customWidth="1"/>
    <col min="3571" max="3572" width="10.5703125" style="2" customWidth="1"/>
    <col min="3573" max="3573" width="11.140625" style="2" bestFit="1" customWidth="1"/>
    <col min="3574" max="3575" width="11.7109375" style="2" bestFit="1" customWidth="1"/>
    <col min="3576" max="3576" width="8" style="2" bestFit="1" customWidth="1"/>
    <col min="3577" max="3578" width="8" style="2" customWidth="1"/>
    <col min="3579" max="3579" width="12" style="2" bestFit="1" customWidth="1"/>
    <col min="3580" max="3580" width="10.28515625" style="2" customWidth="1"/>
    <col min="3581" max="3581" width="9.5703125" style="2" bestFit="1" customWidth="1"/>
    <col min="3582" max="3582" width="9.85546875" style="2" bestFit="1" customWidth="1"/>
    <col min="3583" max="3584" width="9.140625" style="2"/>
    <col min="3585" max="3586" width="10.42578125" style="2" bestFit="1" customWidth="1"/>
    <col min="3587" max="3816" width="9.140625" style="2"/>
    <col min="3817" max="3817" width="13.7109375" style="2" bestFit="1" customWidth="1"/>
    <col min="3818" max="3818" width="10.140625" style="2" bestFit="1" customWidth="1"/>
    <col min="3819" max="3819" width="10.5703125" style="2" bestFit="1" customWidth="1"/>
    <col min="3820" max="3821" width="11.140625" style="2" bestFit="1" customWidth="1"/>
    <col min="3822" max="3823" width="9.85546875" style="2" bestFit="1" customWidth="1"/>
    <col min="3824" max="3825" width="9.140625" style="2"/>
    <col min="3826" max="3826" width="10.5703125" style="2" bestFit="1" customWidth="1"/>
    <col min="3827" max="3828" width="10.5703125" style="2" customWidth="1"/>
    <col min="3829" max="3829" width="11.140625" style="2" bestFit="1" customWidth="1"/>
    <col min="3830" max="3831" width="11.7109375" style="2" bestFit="1" customWidth="1"/>
    <col min="3832" max="3832" width="8" style="2" bestFit="1" customWidth="1"/>
    <col min="3833" max="3834" width="8" style="2" customWidth="1"/>
    <col min="3835" max="3835" width="12" style="2" bestFit="1" customWidth="1"/>
    <col min="3836" max="3836" width="10.28515625" style="2" customWidth="1"/>
    <col min="3837" max="3837" width="9.5703125" style="2" bestFit="1" customWidth="1"/>
    <col min="3838" max="3838" width="9.85546875" style="2" bestFit="1" customWidth="1"/>
    <col min="3839" max="3840" width="9.140625" style="2"/>
    <col min="3841" max="3842" width="10.42578125" style="2" bestFit="1" customWidth="1"/>
    <col min="3843" max="4072" width="9.140625" style="2"/>
    <col min="4073" max="4073" width="13.7109375" style="2" bestFit="1" customWidth="1"/>
    <col min="4074" max="4074" width="10.140625" style="2" bestFit="1" customWidth="1"/>
    <col min="4075" max="4075" width="10.5703125" style="2" bestFit="1" customWidth="1"/>
    <col min="4076" max="4077" width="11.140625" style="2" bestFit="1" customWidth="1"/>
    <col min="4078" max="4079" width="9.85546875" style="2" bestFit="1" customWidth="1"/>
    <col min="4080" max="4081" width="9.140625" style="2"/>
    <col min="4082" max="4082" width="10.5703125" style="2" bestFit="1" customWidth="1"/>
    <col min="4083" max="4084" width="10.5703125" style="2" customWidth="1"/>
    <col min="4085" max="4085" width="11.140625" style="2" bestFit="1" customWidth="1"/>
    <col min="4086" max="4087" width="11.7109375" style="2" bestFit="1" customWidth="1"/>
    <col min="4088" max="4088" width="8" style="2" bestFit="1" customWidth="1"/>
    <col min="4089" max="4090" width="8" style="2" customWidth="1"/>
    <col min="4091" max="4091" width="12" style="2" bestFit="1" customWidth="1"/>
    <col min="4092" max="4092" width="10.28515625" style="2" customWidth="1"/>
    <col min="4093" max="4093" width="9.5703125" style="2" bestFit="1" customWidth="1"/>
    <col min="4094" max="4094" width="9.85546875" style="2" bestFit="1" customWidth="1"/>
    <col min="4095" max="4096" width="9.140625" style="2"/>
    <col min="4097" max="4098" width="10.42578125" style="2" bestFit="1" customWidth="1"/>
    <col min="4099" max="4328" width="9.140625" style="2"/>
    <col min="4329" max="4329" width="13.7109375" style="2" bestFit="1" customWidth="1"/>
    <col min="4330" max="4330" width="10.140625" style="2" bestFit="1" customWidth="1"/>
    <col min="4331" max="4331" width="10.5703125" style="2" bestFit="1" customWidth="1"/>
    <col min="4332" max="4333" width="11.140625" style="2" bestFit="1" customWidth="1"/>
    <col min="4334" max="4335" width="9.85546875" style="2" bestFit="1" customWidth="1"/>
    <col min="4336" max="4337" width="9.140625" style="2"/>
    <col min="4338" max="4338" width="10.5703125" style="2" bestFit="1" customWidth="1"/>
    <col min="4339" max="4340" width="10.5703125" style="2" customWidth="1"/>
    <col min="4341" max="4341" width="11.140625" style="2" bestFit="1" customWidth="1"/>
    <col min="4342" max="4343" width="11.7109375" style="2" bestFit="1" customWidth="1"/>
    <col min="4344" max="4344" width="8" style="2" bestFit="1" customWidth="1"/>
    <col min="4345" max="4346" width="8" style="2" customWidth="1"/>
    <col min="4347" max="4347" width="12" style="2" bestFit="1" customWidth="1"/>
    <col min="4348" max="4348" width="10.28515625" style="2" customWidth="1"/>
    <col min="4349" max="4349" width="9.5703125" style="2" bestFit="1" customWidth="1"/>
    <col min="4350" max="4350" width="9.85546875" style="2" bestFit="1" customWidth="1"/>
    <col min="4351" max="4352" width="9.140625" style="2"/>
    <col min="4353" max="4354" width="10.42578125" style="2" bestFit="1" customWidth="1"/>
    <col min="4355" max="4584" width="9.140625" style="2"/>
    <col min="4585" max="4585" width="13.7109375" style="2" bestFit="1" customWidth="1"/>
    <col min="4586" max="4586" width="10.140625" style="2" bestFit="1" customWidth="1"/>
    <col min="4587" max="4587" width="10.5703125" style="2" bestFit="1" customWidth="1"/>
    <col min="4588" max="4589" width="11.140625" style="2" bestFit="1" customWidth="1"/>
    <col min="4590" max="4591" width="9.85546875" style="2" bestFit="1" customWidth="1"/>
    <col min="4592" max="4593" width="9.140625" style="2"/>
    <col min="4594" max="4594" width="10.5703125" style="2" bestFit="1" customWidth="1"/>
    <col min="4595" max="4596" width="10.5703125" style="2" customWidth="1"/>
    <col min="4597" max="4597" width="11.140625" style="2" bestFit="1" customWidth="1"/>
    <col min="4598" max="4599" width="11.7109375" style="2" bestFit="1" customWidth="1"/>
    <col min="4600" max="4600" width="8" style="2" bestFit="1" customWidth="1"/>
    <col min="4601" max="4602" width="8" style="2" customWidth="1"/>
    <col min="4603" max="4603" width="12" style="2" bestFit="1" customWidth="1"/>
    <col min="4604" max="4604" width="10.28515625" style="2" customWidth="1"/>
    <col min="4605" max="4605" width="9.5703125" style="2" bestFit="1" customWidth="1"/>
    <col min="4606" max="4606" width="9.85546875" style="2" bestFit="1" customWidth="1"/>
    <col min="4607" max="4608" width="9.140625" style="2"/>
    <col min="4609" max="4610" width="10.42578125" style="2" bestFit="1" customWidth="1"/>
    <col min="4611" max="4840" width="9.140625" style="2"/>
    <col min="4841" max="4841" width="13.7109375" style="2" bestFit="1" customWidth="1"/>
    <col min="4842" max="4842" width="10.140625" style="2" bestFit="1" customWidth="1"/>
    <col min="4843" max="4843" width="10.5703125" style="2" bestFit="1" customWidth="1"/>
    <col min="4844" max="4845" width="11.140625" style="2" bestFit="1" customWidth="1"/>
    <col min="4846" max="4847" width="9.85546875" style="2" bestFit="1" customWidth="1"/>
    <col min="4848" max="4849" width="9.140625" style="2"/>
    <col min="4850" max="4850" width="10.5703125" style="2" bestFit="1" customWidth="1"/>
    <col min="4851" max="4852" width="10.5703125" style="2" customWidth="1"/>
    <col min="4853" max="4853" width="11.140625" style="2" bestFit="1" customWidth="1"/>
    <col min="4854" max="4855" width="11.7109375" style="2" bestFit="1" customWidth="1"/>
    <col min="4856" max="4856" width="8" style="2" bestFit="1" customWidth="1"/>
    <col min="4857" max="4858" width="8" style="2" customWidth="1"/>
    <col min="4859" max="4859" width="12" style="2" bestFit="1" customWidth="1"/>
    <col min="4860" max="4860" width="10.28515625" style="2" customWidth="1"/>
    <col min="4861" max="4861" width="9.5703125" style="2" bestFit="1" customWidth="1"/>
    <col min="4862" max="4862" width="9.85546875" style="2" bestFit="1" customWidth="1"/>
    <col min="4863" max="4864" width="9.140625" style="2"/>
    <col min="4865" max="4866" width="10.42578125" style="2" bestFit="1" customWidth="1"/>
    <col min="4867" max="5096" width="9.140625" style="2"/>
    <col min="5097" max="5097" width="13.7109375" style="2" bestFit="1" customWidth="1"/>
    <col min="5098" max="5098" width="10.140625" style="2" bestFit="1" customWidth="1"/>
    <col min="5099" max="5099" width="10.5703125" style="2" bestFit="1" customWidth="1"/>
    <col min="5100" max="5101" width="11.140625" style="2" bestFit="1" customWidth="1"/>
    <col min="5102" max="5103" width="9.85546875" style="2" bestFit="1" customWidth="1"/>
    <col min="5104" max="5105" width="9.140625" style="2"/>
    <col min="5106" max="5106" width="10.5703125" style="2" bestFit="1" customWidth="1"/>
    <col min="5107" max="5108" width="10.5703125" style="2" customWidth="1"/>
    <col min="5109" max="5109" width="11.140625" style="2" bestFit="1" customWidth="1"/>
    <col min="5110" max="5111" width="11.7109375" style="2" bestFit="1" customWidth="1"/>
    <col min="5112" max="5112" width="8" style="2" bestFit="1" customWidth="1"/>
    <col min="5113" max="5114" width="8" style="2" customWidth="1"/>
    <col min="5115" max="5115" width="12" style="2" bestFit="1" customWidth="1"/>
    <col min="5116" max="5116" width="10.28515625" style="2" customWidth="1"/>
    <col min="5117" max="5117" width="9.5703125" style="2" bestFit="1" customWidth="1"/>
    <col min="5118" max="5118" width="9.85546875" style="2" bestFit="1" customWidth="1"/>
    <col min="5119" max="5120" width="9.140625" style="2"/>
    <col min="5121" max="5122" width="10.42578125" style="2" bestFit="1" customWidth="1"/>
    <col min="5123" max="5352" width="9.140625" style="2"/>
    <col min="5353" max="5353" width="13.7109375" style="2" bestFit="1" customWidth="1"/>
    <col min="5354" max="5354" width="10.140625" style="2" bestFit="1" customWidth="1"/>
    <col min="5355" max="5355" width="10.5703125" style="2" bestFit="1" customWidth="1"/>
    <col min="5356" max="5357" width="11.140625" style="2" bestFit="1" customWidth="1"/>
    <col min="5358" max="5359" width="9.85546875" style="2" bestFit="1" customWidth="1"/>
    <col min="5360" max="5361" width="9.140625" style="2"/>
    <col min="5362" max="5362" width="10.5703125" style="2" bestFit="1" customWidth="1"/>
    <col min="5363" max="5364" width="10.5703125" style="2" customWidth="1"/>
    <col min="5365" max="5365" width="11.140625" style="2" bestFit="1" customWidth="1"/>
    <col min="5366" max="5367" width="11.7109375" style="2" bestFit="1" customWidth="1"/>
    <col min="5368" max="5368" width="8" style="2" bestFit="1" customWidth="1"/>
    <col min="5369" max="5370" width="8" style="2" customWidth="1"/>
    <col min="5371" max="5371" width="12" style="2" bestFit="1" customWidth="1"/>
    <col min="5372" max="5372" width="10.28515625" style="2" customWidth="1"/>
    <col min="5373" max="5373" width="9.5703125" style="2" bestFit="1" customWidth="1"/>
    <col min="5374" max="5374" width="9.85546875" style="2" bestFit="1" customWidth="1"/>
    <col min="5375" max="5376" width="9.140625" style="2"/>
    <col min="5377" max="5378" width="10.42578125" style="2" bestFit="1" customWidth="1"/>
    <col min="5379" max="5608" width="9.140625" style="2"/>
    <col min="5609" max="5609" width="13.7109375" style="2" bestFit="1" customWidth="1"/>
    <col min="5610" max="5610" width="10.140625" style="2" bestFit="1" customWidth="1"/>
    <col min="5611" max="5611" width="10.5703125" style="2" bestFit="1" customWidth="1"/>
    <col min="5612" max="5613" width="11.140625" style="2" bestFit="1" customWidth="1"/>
    <col min="5614" max="5615" width="9.85546875" style="2" bestFit="1" customWidth="1"/>
    <col min="5616" max="5617" width="9.140625" style="2"/>
    <col min="5618" max="5618" width="10.5703125" style="2" bestFit="1" customWidth="1"/>
    <col min="5619" max="5620" width="10.5703125" style="2" customWidth="1"/>
    <col min="5621" max="5621" width="11.140625" style="2" bestFit="1" customWidth="1"/>
    <col min="5622" max="5623" width="11.7109375" style="2" bestFit="1" customWidth="1"/>
    <col min="5624" max="5624" width="8" style="2" bestFit="1" customWidth="1"/>
    <col min="5625" max="5626" width="8" style="2" customWidth="1"/>
    <col min="5627" max="5627" width="12" style="2" bestFit="1" customWidth="1"/>
    <col min="5628" max="5628" width="10.28515625" style="2" customWidth="1"/>
    <col min="5629" max="5629" width="9.5703125" style="2" bestFit="1" customWidth="1"/>
    <col min="5630" max="5630" width="9.85546875" style="2" bestFit="1" customWidth="1"/>
    <col min="5631" max="5632" width="9.140625" style="2"/>
    <col min="5633" max="5634" width="10.42578125" style="2" bestFit="1" customWidth="1"/>
    <col min="5635" max="5864" width="9.140625" style="2"/>
    <col min="5865" max="5865" width="13.7109375" style="2" bestFit="1" customWidth="1"/>
    <col min="5866" max="5866" width="10.140625" style="2" bestFit="1" customWidth="1"/>
    <col min="5867" max="5867" width="10.5703125" style="2" bestFit="1" customWidth="1"/>
    <col min="5868" max="5869" width="11.140625" style="2" bestFit="1" customWidth="1"/>
    <col min="5870" max="5871" width="9.85546875" style="2" bestFit="1" customWidth="1"/>
    <col min="5872" max="5873" width="9.140625" style="2"/>
    <col min="5874" max="5874" width="10.5703125" style="2" bestFit="1" customWidth="1"/>
    <col min="5875" max="5876" width="10.5703125" style="2" customWidth="1"/>
    <col min="5877" max="5877" width="11.140625" style="2" bestFit="1" customWidth="1"/>
    <col min="5878" max="5879" width="11.7109375" style="2" bestFit="1" customWidth="1"/>
    <col min="5880" max="5880" width="8" style="2" bestFit="1" customWidth="1"/>
    <col min="5881" max="5882" width="8" style="2" customWidth="1"/>
    <col min="5883" max="5883" width="12" style="2" bestFit="1" customWidth="1"/>
    <col min="5884" max="5884" width="10.28515625" style="2" customWidth="1"/>
    <col min="5885" max="5885" width="9.5703125" style="2" bestFit="1" customWidth="1"/>
    <col min="5886" max="5886" width="9.85546875" style="2" bestFit="1" customWidth="1"/>
    <col min="5887" max="5888" width="9.140625" style="2"/>
    <col min="5889" max="5890" width="10.42578125" style="2" bestFit="1" customWidth="1"/>
    <col min="5891" max="6120" width="9.140625" style="2"/>
    <col min="6121" max="6121" width="13.7109375" style="2" bestFit="1" customWidth="1"/>
    <col min="6122" max="6122" width="10.140625" style="2" bestFit="1" customWidth="1"/>
    <col min="6123" max="6123" width="10.5703125" style="2" bestFit="1" customWidth="1"/>
    <col min="6124" max="6125" width="11.140625" style="2" bestFit="1" customWidth="1"/>
    <col min="6126" max="6127" width="9.85546875" style="2" bestFit="1" customWidth="1"/>
    <col min="6128" max="6129" width="9.140625" style="2"/>
    <col min="6130" max="6130" width="10.5703125" style="2" bestFit="1" customWidth="1"/>
    <col min="6131" max="6132" width="10.5703125" style="2" customWidth="1"/>
    <col min="6133" max="6133" width="11.140625" style="2" bestFit="1" customWidth="1"/>
    <col min="6134" max="6135" width="11.7109375" style="2" bestFit="1" customWidth="1"/>
    <col min="6136" max="6136" width="8" style="2" bestFit="1" customWidth="1"/>
    <col min="6137" max="6138" width="8" style="2" customWidth="1"/>
    <col min="6139" max="6139" width="12" style="2" bestFit="1" customWidth="1"/>
    <col min="6140" max="6140" width="10.28515625" style="2" customWidth="1"/>
    <col min="6141" max="6141" width="9.5703125" style="2" bestFit="1" customWidth="1"/>
    <col min="6142" max="6142" width="9.85546875" style="2" bestFit="1" customWidth="1"/>
    <col min="6143" max="6144" width="9.140625" style="2"/>
    <col min="6145" max="6146" width="10.42578125" style="2" bestFit="1" customWidth="1"/>
    <col min="6147" max="6376" width="9.140625" style="2"/>
    <col min="6377" max="6377" width="13.7109375" style="2" bestFit="1" customWidth="1"/>
    <col min="6378" max="6378" width="10.140625" style="2" bestFit="1" customWidth="1"/>
    <col min="6379" max="6379" width="10.5703125" style="2" bestFit="1" customWidth="1"/>
    <col min="6380" max="6381" width="11.140625" style="2" bestFit="1" customWidth="1"/>
    <col min="6382" max="6383" width="9.85546875" style="2" bestFit="1" customWidth="1"/>
    <col min="6384" max="6385" width="9.140625" style="2"/>
    <col min="6386" max="6386" width="10.5703125" style="2" bestFit="1" customWidth="1"/>
    <col min="6387" max="6388" width="10.5703125" style="2" customWidth="1"/>
    <col min="6389" max="6389" width="11.140625" style="2" bestFit="1" customWidth="1"/>
    <col min="6390" max="6391" width="11.7109375" style="2" bestFit="1" customWidth="1"/>
    <col min="6392" max="6392" width="8" style="2" bestFit="1" customWidth="1"/>
    <col min="6393" max="6394" width="8" style="2" customWidth="1"/>
    <col min="6395" max="6395" width="12" style="2" bestFit="1" customWidth="1"/>
    <col min="6396" max="6396" width="10.28515625" style="2" customWidth="1"/>
    <col min="6397" max="6397" width="9.5703125" style="2" bestFit="1" customWidth="1"/>
    <col min="6398" max="6398" width="9.85546875" style="2" bestFit="1" customWidth="1"/>
    <col min="6399" max="6400" width="9.140625" style="2"/>
    <col min="6401" max="6402" width="10.42578125" style="2" bestFit="1" customWidth="1"/>
    <col min="6403" max="6632" width="9.140625" style="2"/>
    <col min="6633" max="6633" width="13.7109375" style="2" bestFit="1" customWidth="1"/>
    <col min="6634" max="6634" width="10.140625" style="2" bestFit="1" customWidth="1"/>
    <col min="6635" max="6635" width="10.5703125" style="2" bestFit="1" customWidth="1"/>
    <col min="6636" max="6637" width="11.140625" style="2" bestFit="1" customWidth="1"/>
    <col min="6638" max="6639" width="9.85546875" style="2" bestFit="1" customWidth="1"/>
    <col min="6640" max="6641" width="9.140625" style="2"/>
    <col min="6642" max="6642" width="10.5703125" style="2" bestFit="1" customWidth="1"/>
    <col min="6643" max="6644" width="10.5703125" style="2" customWidth="1"/>
    <col min="6645" max="6645" width="11.140625" style="2" bestFit="1" customWidth="1"/>
    <col min="6646" max="6647" width="11.7109375" style="2" bestFit="1" customWidth="1"/>
    <col min="6648" max="6648" width="8" style="2" bestFit="1" customWidth="1"/>
    <col min="6649" max="6650" width="8" style="2" customWidth="1"/>
    <col min="6651" max="6651" width="12" style="2" bestFit="1" customWidth="1"/>
    <col min="6652" max="6652" width="10.28515625" style="2" customWidth="1"/>
    <col min="6653" max="6653" width="9.5703125" style="2" bestFit="1" customWidth="1"/>
    <col min="6654" max="6654" width="9.85546875" style="2" bestFit="1" customWidth="1"/>
    <col min="6655" max="6656" width="9.140625" style="2"/>
    <col min="6657" max="6658" width="10.42578125" style="2" bestFit="1" customWidth="1"/>
    <col min="6659" max="6888" width="9.140625" style="2"/>
    <col min="6889" max="6889" width="13.7109375" style="2" bestFit="1" customWidth="1"/>
    <col min="6890" max="6890" width="10.140625" style="2" bestFit="1" customWidth="1"/>
    <col min="6891" max="6891" width="10.5703125" style="2" bestFit="1" customWidth="1"/>
    <col min="6892" max="6893" width="11.140625" style="2" bestFit="1" customWidth="1"/>
    <col min="6894" max="6895" width="9.85546875" style="2" bestFit="1" customWidth="1"/>
    <col min="6896" max="6897" width="9.140625" style="2"/>
    <col min="6898" max="6898" width="10.5703125" style="2" bestFit="1" customWidth="1"/>
    <col min="6899" max="6900" width="10.5703125" style="2" customWidth="1"/>
    <col min="6901" max="6901" width="11.140625" style="2" bestFit="1" customWidth="1"/>
    <col min="6902" max="6903" width="11.7109375" style="2" bestFit="1" customWidth="1"/>
    <col min="6904" max="6904" width="8" style="2" bestFit="1" customWidth="1"/>
    <col min="6905" max="6906" width="8" style="2" customWidth="1"/>
    <col min="6907" max="6907" width="12" style="2" bestFit="1" customWidth="1"/>
    <col min="6908" max="6908" width="10.28515625" style="2" customWidth="1"/>
    <col min="6909" max="6909" width="9.5703125" style="2" bestFit="1" customWidth="1"/>
    <col min="6910" max="6910" width="9.85546875" style="2" bestFit="1" customWidth="1"/>
    <col min="6911" max="6912" width="9.140625" style="2"/>
    <col min="6913" max="6914" width="10.42578125" style="2" bestFit="1" customWidth="1"/>
    <col min="6915" max="7144" width="9.140625" style="2"/>
    <col min="7145" max="7145" width="13.7109375" style="2" bestFit="1" customWidth="1"/>
    <col min="7146" max="7146" width="10.140625" style="2" bestFit="1" customWidth="1"/>
    <col min="7147" max="7147" width="10.5703125" style="2" bestFit="1" customWidth="1"/>
    <col min="7148" max="7149" width="11.140625" style="2" bestFit="1" customWidth="1"/>
    <col min="7150" max="7151" width="9.85546875" style="2" bestFit="1" customWidth="1"/>
    <col min="7152" max="7153" width="9.140625" style="2"/>
    <col min="7154" max="7154" width="10.5703125" style="2" bestFit="1" customWidth="1"/>
    <col min="7155" max="7156" width="10.5703125" style="2" customWidth="1"/>
    <col min="7157" max="7157" width="11.140625" style="2" bestFit="1" customWidth="1"/>
    <col min="7158" max="7159" width="11.7109375" style="2" bestFit="1" customWidth="1"/>
    <col min="7160" max="7160" width="8" style="2" bestFit="1" customWidth="1"/>
    <col min="7161" max="7162" width="8" style="2" customWidth="1"/>
    <col min="7163" max="7163" width="12" style="2" bestFit="1" customWidth="1"/>
    <col min="7164" max="7164" width="10.28515625" style="2" customWidth="1"/>
    <col min="7165" max="7165" width="9.5703125" style="2" bestFit="1" customWidth="1"/>
    <col min="7166" max="7166" width="9.85546875" style="2" bestFit="1" customWidth="1"/>
    <col min="7167" max="7168" width="9.140625" style="2"/>
    <col min="7169" max="7170" width="10.42578125" style="2" bestFit="1" customWidth="1"/>
    <col min="7171" max="7400" width="9.140625" style="2"/>
    <col min="7401" max="7401" width="13.7109375" style="2" bestFit="1" customWidth="1"/>
    <col min="7402" max="7402" width="10.140625" style="2" bestFit="1" customWidth="1"/>
    <col min="7403" max="7403" width="10.5703125" style="2" bestFit="1" customWidth="1"/>
    <col min="7404" max="7405" width="11.140625" style="2" bestFit="1" customWidth="1"/>
    <col min="7406" max="7407" width="9.85546875" style="2" bestFit="1" customWidth="1"/>
    <col min="7408" max="7409" width="9.140625" style="2"/>
    <col min="7410" max="7410" width="10.5703125" style="2" bestFit="1" customWidth="1"/>
    <col min="7411" max="7412" width="10.5703125" style="2" customWidth="1"/>
    <col min="7413" max="7413" width="11.140625" style="2" bestFit="1" customWidth="1"/>
    <col min="7414" max="7415" width="11.7109375" style="2" bestFit="1" customWidth="1"/>
    <col min="7416" max="7416" width="8" style="2" bestFit="1" customWidth="1"/>
    <col min="7417" max="7418" width="8" style="2" customWidth="1"/>
    <col min="7419" max="7419" width="12" style="2" bestFit="1" customWidth="1"/>
    <col min="7420" max="7420" width="10.28515625" style="2" customWidth="1"/>
    <col min="7421" max="7421" width="9.5703125" style="2" bestFit="1" customWidth="1"/>
    <col min="7422" max="7422" width="9.85546875" style="2" bestFit="1" customWidth="1"/>
    <col min="7423" max="7424" width="9.140625" style="2"/>
    <col min="7425" max="7426" width="10.42578125" style="2" bestFit="1" customWidth="1"/>
    <col min="7427" max="7656" width="9.140625" style="2"/>
    <col min="7657" max="7657" width="13.7109375" style="2" bestFit="1" customWidth="1"/>
    <col min="7658" max="7658" width="10.140625" style="2" bestFit="1" customWidth="1"/>
    <col min="7659" max="7659" width="10.5703125" style="2" bestFit="1" customWidth="1"/>
    <col min="7660" max="7661" width="11.140625" style="2" bestFit="1" customWidth="1"/>
    <col min="7662" max="7663" width="9.85546875" style="2" bestFit="1" customWidth="1"/>
    <col min="7664" max="7665" width="9.140625" style="2"/>
    <col min="7666" max="7666" width="10.5703125" style="2" bestFit="1" customWidth="1"/>
    <col min="7667" max="7668" width="10.5703125" style="2" customWidth="1"/>
    <col min="7669" max="7669" width="11.140625" style="2" bestFit="1" customWidth="1"/>
    <col min="7670" max="7671" width="11.7109375" style="2" bestFit="1" customWidth="1"/>
    <col min="7672" max="7672" width="8" style="2" bestFit="1" customWidth="1"/>
    <col min="7673" max="7674" width="8" style="2" customWidth="1"/>
    <col min="7675" max="7675" width="12" style="2" bestFit="1" customWidth="1"/>
    <col min="7676" max="7676" width="10.28515625" style="2" customWidth="1"/>
    <col min="7677" max="7677" width="9.5703125" style="2" bestFit="1" customWidth="1"/>
    <col min="7678" max="7678" width="9.85546875" style="2" bestFit="1" customWidth="1"/>
    <col min="7679" max="7680" width="9.140625" style="2"/>
    <col min="7681" max="7682" width="10.42578125" style="2" bestFit="1" customWidth="1"/>
    <col min="7683" max="7912" width="9.140625" style="2"/>
    <col min="7913" max="7913" width="13.7109375" style="2" bestFit="1" customWidth="1"/>
    <col min="7914" max="7914" width="10.140625" style="2" bestFit="1" customWidth="1"/>
    <col min="7915" max="7915" width="10.5703125" style="2" bestFit="1" customWidth="1"/>
    <col min="7916" max="7917" width="11.140625" style="2" bestFit="1" customWidth="1"/>
    <col min="7918" max="7919" width="9.85546875" style="2" bestFit="1" customWidth="1"/>
    <col min="7920" max="7921" width="9.140625" style="2"/>
    <col min="7922" max="7922" width="10.5703125" style="2" bestFit="1" customWidth="1"/>
    <col min="7923" max="7924" width="10.5703125" style="2" customWidth="1"/>
    <col min="7925" max="7925" width="11.140625" style="2" bestFit="1" customWidth="1"/>
    <col min="7926" max="7927" width="11.7109375" style="2" bestFit="1" customWidth="1"/>
    <col min="7928" max="7928" width="8" style="2" bestFit="1" customWidth="1"/>
    <col min="7929" max="7930" width="8" style="2" customWidth="1"/>
    <col min="7931" max="7931" width="12" style="2" bestFit="1" customWidth="1"/>
    <col min="7932" max="7932" width="10.28515625" style="2" customWidth="1"/>
    <col min="7933" max="7933" width="9.5703125" style="2" bestFit="1" customWidth="1"/>
    <col min="7934" max="7934" width="9.85546875" style="2" bestFit="1" customWidth="1"/>
    <col min="7935" max="7936" width="9.140625" style="2"/>
    <col min="7937" max="7938" width="10.42578125" style="2" bestFit="1" customWidth="1"/>
    <col min="7939" max="8168" width="9.140625" style="2"/>
    <col min="8169" max="8169" width="13.7109375" style="2" bestFit="1" customWidth="1"/>
    <col min="8170" max="8170" width="10.140625" style="2" bestFit="1" customWidth="1"/>
    <col min="8171" max="8171" width="10.5703125" style="2" bestFit="1" customWidth="1"/>
    <col min="8172" max="8173" width="11.140625" style="2" bestFit="1" customWidth="1"/>
    <col min="8174" max="8175" width="9.85546875" style="2" bestFit="1" customWidth="1"/>
    <col min="8176" max="8177" width="9.140625" style="2"/>
    <col min="8178" max="8178" width="10.5703125" style="2" bestFit="1" customWidth="1"/>
    <col min="8179" max="8180" width="10.5703125" style="2" customWidth="1"/>
    <col min="8181" max="8181" width="11.140625" style="2" bestFit="1" customWidth="1"/>
    <col min="8182" max="8183" width="11.7109375" style="2" bestFit="1" customWidth="1"/>
    <col min="8184" max="8184" width="8" style="2" bestFit="1" customWidth="1"/>
    <col min="8185" max="8186" width="8" style="2" customWidth="1"/>
    <col min="8187" max="8187" width="12" style="2" bestFit="1" customWidth="1"/>
    <col min="8188" max="8188" width="10.28515625" style="2" customWidth="1"/>
    <col min="8189" max="8189" width="9.5703125" style="2" bestFit="1" customWidth="1"/>
    <col min="8190" max="8190" width="9.85546875" style="2" bestFit="1" customWidth="1"/>
    <col min="8191" max="8192" width="9.140625" style="2"/>
    <col min="8193" max="8194" width="10.42578125" style="2" bestFit="1" customWidth="1"/>
    <col min="8195" max="8424" width="9.140625" style="2"/>
    <col min="8425" max="8425" width="13.7109375" style="2" bestFit="1" customWidth="1"/>
    <col min="8426" max="8426" width="10.140625" style="2" bestFit="1" customWidth="1"/>
    <col min="8427" max="8427" width="10.5703125" style="2" bestFit="1" customWidth="1"/>
    <col min="8428" max="8429" width="11.140625" style="2" bestFit="1" customWidth="1"/>
    <col min="8430" max="8431" width="9.85546875" style="2" bestFit="1" customWidth="1"/>
    <col min="8432" max="8433" width="9.140625" style="2"/>
    <col min="8434" max="8434" width="10.5703125" style="2" bestFit="1" customWidth="1"/>
    <col min="8435" max="8436" width="10.5703125" style="2" customWidth="1"/>
    <col min="8437" max="8437" width="11.140625" style="2" bestFit="1" customWidth="1"/>
    <col min="8438" max="8439" width="11.7109375" style="2" bestFit="1" customWidth="1"/>
    <col min="8440" max="8440" width="8" style="2" bestFit="1" customWidth="1"/>
    <col min="8441" max="8442" width="8" style="2" customWidth="1"/>
    <col min="8443" max="8443" width="12" style="2" bestFit="1" customWidth="1"/>
    <col min="8444" max="8444" width="10.28515625" style="2" customWidth="1"/>
    <col min="8445" max="8445" width="9.5703125" style="2" bestFit="1" customWidth="1"/>
    <col min="8446" max="8446" width="9.85546875" style="2" bestFit="1" customWidth="1"/>
    <col min="8447" max="8448" width="9.140625" style="2"/>
    <col min="8449" max="8450" width="10.42578125" style="2" bestFit="1" customWidth="1"/>
    <col min="8451" max="8680" width="9.140625" style="2"/>
    <col min="8681" max="8681" width="13.7109375" style="2" bestFit="1" customWidth="1"/>
    <col min="8682" max="8682" width="10.140625" style="2" bestFit="1" customWidth="1"/>
    <col min="8683" max="8683" width="10.5703125" style="2" bestFit="1" customWidth="1"/>
    <col min="8684" max="8685" width="11.140625" style="2" bestFit="1" customWidth="1"/>
    <col min="8686" max="8687" width="9.85546875" style="2" bestFit="1" customWidth="1"/>
    <col min="8688" max="8689" width="9.140625" style="2"/>
    <col min="8690" max="8690" width="10.5703125" style="2" bestFit="1" customWidth="1"/>
    <col min="8691" max="8692" width="10.5703125" style="2" customWidth="1"/>
    <col min="8693" max="8693" width="11.140625" style="2" bestFit="1" customWidth="1"/>
    <col min="8694" max="8695" width="11.7109375" style="2" bestFit="1" customWidth="1"/>
    <col min="8696" max="8696" width="8" style="2" bestFit="1" customWidth="1"/>
    <col min="8697" max="8698" width="8" style="2" customWidth="1"/>
    <col min="8699" max="8699" width="12" style="2" bestFit="1" customWidth="1"/>
    <col min="8700" max="8700" width="10.28515625" style="2" customWidth="1"/>
    <col min="8701" max="8701" width="9.5703125" style="2" bestFit="1" customWidth="1"/>
    <col min="8702" max="8702" width="9.85546875" style="2" bestFit="1" customWidth="1"/>
    <col min="8703" max="8704" width="9.140625" style="2"/>
    <col min="8705" max="8706" width="10.42578125" style="2" bestFit="1" customWidth="1"/>
    <col min="8707" max="8936" width="9.140625" style="2"/>
    <col min="8937" max="8937" width="13.7109375" style="2" bestFit="1" customWidth="1"/>
    <col min="8938" max="8938" width="10.140625" style="2" bestFit="1" customWidth="1"/>
    <col min="8939" max="8939" width="10.5703125" style="2" bestFit="1" customWidth="1"/>
    <col min="8940" max="8941" width="11.140625" style="2" bestFit="1" customWidth="1"/>
    <col min="8942" max="8943" width="9.85546875" style="2" bestFit="1" customWidth="1"/>
    <col min="8944" max="8945" width="9.140625" style="2"/>
    <col min="8946" max="8946" width="10.5703125" style="2" bestFit="1" customWidth="1"/>
    <col min="8947" max="8948" width="10.5703125" style="2" customWidth="1"/>
    <col min="8949" max="8949" width="11.140625" style="2" bestFit="1" customWidth="1"/>
    <col min="8950" max="8951" width="11.7109375" style="2" bestFit="1" customWidth="1"/>
    <col min="8952" max="8952" width="8" style="2" bestFit="1" customWidth="1"/>
    <col min="8953" max="8954" width="8" style="2" customWidth="1"/>
    <col min="8955" max="8955" width="12" style="2" bestFit="1" customWidth="1"/>
    <col min="8956" max="8956" width="10.28515625" style="2" customWidth="1"/>
    <col min="8957" max="8957" width="9.5703125" style="2" bestFit="1" customWidth="1"/>
    <col min="8958" max="8958" width="9.85546875" style="2" bestFit="1" customWidth="1"/>
    <col min="8959" max="8960" width="9.140625" style="2"/>
    <col min="8961" max="8962" width="10.42578125" style="2" bestFit="1" customWidth="1"/>
    <col min="8963" max="9192" width="9.140625" style="2"/>
    <col min="9193" max="9193" width="13.7109375" style="2" bestFit="1" customWidth="1"/>
    <col min="9194" max="9194" width="10.140625" style="2" bestFit="1" customWidth="1"/>
    <col min="9195" max="9195" width="10.5703125" style="2" bestFit="1" customWidth="1"/>
    <col min="9196" max="9197" width="11.140625" style="2" bestFit="1" customWidth="1"/>
    <col min="9198" max="9199" width="9.85546875" style="2" bestFit="1" customWidth="1"/>
    <col min="9200" max="9201" width="9.140625" style="2"/>
    <col min="9202" max="9202" width="10.5703125" style="2" bestFit="1" customWidth="1"/>
    <col min="9203" max="9204" width="10.5703125" style="2" customWidth="1"/>
    <col min="9205" max="9205" width="11.140625" style="2" bestFit="1" customWidth="1"/>
    <col min="9206" max="9207" width="11.7109375" style="2" bestFit="1" customWidth="1"/>
    <col min="9208" max="9208" width="8" style="2" bestFit="1" customWidth="1"/>
    <col min="9209" max="9210" width="8" style="2" customWidth="1"/>
    <col min="9211" max="9211" width="12" style="2" bestFit="1" customWidth="1"/>
    <col min="9212" max="9212" width="10.28515625" style="2" customWidth="1"/>
    <col min="9213" max="9213" width="9.5703125" style="2" bestFit="1" customWidth="1"/>
    <col min="9214" max="9214" width="9.85546875" style="2" bestFit="1" customWidth="1"/>
    <col min="9215" max="9216" width="9.140625" style="2"/>
    <col min="9217" max="9218" width="10.42578125" style="2" bestFit="1" customWidth="1"/>
    <col min="9219" max="9448" width="9.140625" style="2"/>
    <col min="9449" max="9449" width="13.7109375" style="2" bestFit="1" customWidth="1"/>
    <col min="9450" max="9450" width="10.140625" style="2" bestFit="1" customWidth="1"/>
    <col min="9451" max="9451" width="10.5703125" style="2" bestFit="1" customWidth="1"/>
    <col min="9452" max="9453" width="11.140625" style="2" bestFit="1" customWidth="1"/>
    <col min="9454" max="9455" width="9.85546875" style="2" bestFit="1" customWidth="1"/>
    <col min="9456" max="9457" width="9.140625" style="2"/>
    <col min="9458" max="9458" width="10.5703125" style="2" bestFit="1" customWidth="1"/>
    <col min="9459" max="9460" width="10.5703125" style="2" customWidth="1"/>
    <col min="9461" max="9461" width="11.140625" style="2" bestFit="1" customWidth="1"/>
    <col min="9462" max="9463" width="11.7109375" style="2" bestFit="1" customWidth="1"/>
    <col min="9464" max="9464" width="8" style="2" bestFit="1" customWidth="1"/>
    <col min="9465" max="9466" width="8" style="2" customWidth="1"/>
    <col min="9467" max="9467" width="12" style="2" bestFit="1" customWidth="1"/>
    <col min="9468" max="9468" width="10.28515625" style="2" customWidth="1"/>
    <col min="9469" max="9469" width="9.5703125" style="2" bestFit="1" customWidth="1"/>
    <col min="9470" max="9470" width="9.85546875" style="2" bestFit="1" customWidth="1"/>
    <col min="9471" max="9472" width="9.140625" style="2"/>
    <col min="9473" max="9474" width="10.42578125" style="2" bestFit="1" customWidth="1"/>
    <col min="9475" max="9704" width="9.140625" style="2"/>
    <col min="9705" max="9705" width="13.7109375" style="2" bestFit="1" customWidth="1"/>
    <col min="9706" max="9706" width="10.140625" style="2" bestFit="1" customWidth="1"/>
    <col min="9707" max="9707" width="10.5703125" style="2" bestFit="1" customWidth="1"/>
    <col min="9708" max="9709" width="11.140625" style="2" bestFit="1" customWidth="1"/>
    <col min="9710" max="9711" width="9.85546875" style="2" bestFit="1" customWidth="1"/>
    <col min="9712" max="9713" width="9.140625" style="2"/>
    <col min="9714" max="9714" width="10.5703125" style="2" bestFit="1" customWidth="1"/>
    <col min="9715" max="9716" width="10.5703125" style="2" customWidth="1"/>
    <col min="9717" max="9717" width="11.140625" style="2" bestFit="1" customWidth="1"/>
    <col min="9718" max="9719" width="11.7109375" style="2" bestFit="1" customWidth="1"/>
    <col min="9720" max="9720" width="8" style="2" bestFit="1" customWidth="1"/>
    <col min="9721" max="9722" width="8" style="2" customWidth="1"/>
    <col min="9723" max="9723" width="12" style="2" bestFit="1" customWidth="1"/>
    <col min="9724" max="9724" width="10.28515625" style="2" customWidth="1"/>
    <col min="9725" max="9725" width="9.5703125" style="2" bestFit="1" customWidth="1"/>
    <col min="9726" max="9726" width="9.85546875" style="2" bestFit="1" customWidth="1"/>
    <col min="9727" max="9728" width="9.140625" style="2"/>
    <col min="9729" max="9730" width="10.42578125" style="2" bestFit="1" customWidth="1"/>
    <col min="9731" max="9960" width="9.140625" style="2"/>
    <col min="9961" max="9961" width="13.7109375" style="2" bestFit="1" customWidth="1"/>
    <col min="9962" max="9962" width="10.140625" style="2" bestFit="1" customWidth="1"/>
    <col min="9963" max="9963" width="10.5703125" style="2" bestFit="1" customWidth="1"/>
    <col min="9964" max="9965" width="11.140625" style="2" bestFit="1" customWidth="1"/>
    <col min="9966" max="9967" width="9.85546875" style="2" bestFit="1" customWidth="1"/>
    <col min="9968" max="9969" width="9.140625" style="2"/>
    <col min="9970" max="9970" width="10.5703125" style="2" bestFit="1" customWidth="1"/>
    <col min="9971" max="9972" width="10.5703125" style="2" customWidth="1"/>
    <col min="9973" max="9973" width="11.140625" style="2" bestFit="1" customWidth="1"/>
    <col min="9974" max="9975" width="11.7109375" style="2" bestFit="1" customWidth="1"/>
    <col min="9976" max="9976" width="8" style="2" bestFit="1" customWidth="1"/>
    <col min="9977" max="9978" width="8" style="2" customWidth="1"/>
    <col min="9979" max="9979" width="12" style="2" bestFit="1" customWidth="1"/>
    <col min="9980" max="9980" width="10.28515625" style="2" customWidth="1"/>
    <col min="9981" max="9981" width="9.5703125" style="2" bestFit="1" customWidth="1"/>
    <col min="9982" max="9982" width="9.85546875" style="2" bestFit="1" customWidth="1"/>
    <col min="9983" max="9984" width="9.140625" style="2"/>
    <col min="9985" max="9986" width="10.42578125" style="2" bestFit="1" customWidth="1"/>
    <col min="9987" max="10216" width="9.140625" style="2"/>
    <col min="10217" max="10217" width="13.7109375" style="2" bestFit="1" customWidth="1"/>
    <col min="10218" max="10218" width="10.140625" style="2" bestFit="1" customWidth="1"/>
    <col min="10219" max="10219" width="10.5703125" style="2" bestFit="1" customWidth="1"/>
    <col min="10220" max="10221" width="11.140625" style="2" bestFit="1" customWidth="1"/>
    <col min="10222" max="10223" width="9.85546875" style="2" bestFit="1" customWidth="1"/>
    <col min="10224" max="10225" width="9.140625" style="2"/>
    <col min="10226" max="10226" width="10.5703125" style="2" bestFit="1" customWidth="1"/>
    <col min="10227" max="10228" width="10.5703125" style="2" customWidth="1"/>
    <col min="10229" max="10229" width="11.140625" style="2" bestFit="1" customWidth="1"/>
    <col min="10230" max="10231" width="11.7109375" style="2" bestFit="1" customWidth="1"/>
    <col min="10232" max="10232" width="8" style="2" bestFit="1" customWidth="1"/>
    <col min="10233" max="10234" width="8" style="2" customWidth="1"/>
    <col min="10235" max="10235" width="12" style="2" bestFit="1" customWidth="1"/>
    <col min="10236" max="10236" width="10.28515625" style="2" customWidth="1"/>
    <col min="10237" max="10237" width="9.5703125" style="2" bestFit="1" customWidth="1"/>
    <col min="10238" max="10238" width="9.85546875" style="2" bestFit="1" customWidth="1"/>
    <col min="10239" max="10240" width="9.140625" style="2"/>
    <col min="10241" max="10242" width="10.42578125" style="2" bestFit="1" customWidth="1"/>
    <col min="10243" max="10472" width="9.140625" style="2"/>
    <col min="10473" max="10473" width="13.7109375" style="2" bestFit="1" customWidth="1"/>
    <col min="10474" max="10474" width="10.140625" style="2" bestFit="1" customWidth="1"/>
    <col min="10475" max="10475" width="10.5703125" style="2" bestFit="1" customWidth="1"/>
    <col min="10476" max="10477" width="11.140625" style="2" bestFit="1" customWidth="1"/>
    <col min="10478" max="10479" width="9.85546875" style="2" bestFit="1" customWidth="1"/>
    <col min="10480" max="10481" width="9.140625" style="2"/>
    <col min="10482" max="10482" width="10.5703125" style="2" bestFit="1" customWidth="1"/>
    <col min="10483" max="10484" width="10.5703125" style="2" customWidth="1"/>
    <col min="10485" max="10485" width="11.140625" style="2" bestFit="1" customWidth="1"/>
    <col min="10486" max="10487" width="11.7109375" style="2" bestFit="1" customWidth="1"/>
    <col min="10488" max="10488" width="8" style="2" bestFit="1" customWidth="1"/>
    <col min="10489" max="10490" width="8" style="2" customWidth="1"/>
    <col min="10491" max="10491" width="12" style="2" bestFit="1" customWidth="1"/>
    <col min="10492" max="10492" width="10.28515625" style="2" customWidth="1"/>
    <col min="10493" max="10493" width="9.5703125" style="2" bestFit="1" customWidth="1"/>
    <col min="10494" max="10494" width="9.85546875" style="2" bestFit="1" customWidth="1"/>
    <col min="10495" max="10496" width="9.140625" style="2"/>
    <col min="10497" max="10498" width="10.42578125" style="2" bestFit="1" customWidth="1"/>
    <col min="10499" max="10728" width="9.140625" style="2"/>
    <col min="10729" max="10729" width="13.7109375" style="2" bestFit="1" customWidth="1"/>
    <col min="10730" max="10730" width="10.140625" style="2" bestFit="1" customWidth="1"/>
    <col min="10731" max="10731" width="10.5703125" style="2" bestFit="1" customWidth="1"/>
    <col min="10732" max="10733" width="11.140625" style="2" bestFit="1" customWidth="1"/>
    <col min="10734" max="10735" width="9.85546875" style="2" bestFit="1" customWidth="1"/>
    <col min="10736" max="10737" width="9.140625" style="2"/>
    <col min="10738" max="10738" width="10.5703125" style="2" bestFit="1" customWidth="1"/>
    <col min="10739" max="10740" width="10.5703125" style="2" customWidth="1"/>
    <col min="10741" max="10741" width="11.140625" style="2" bestFit="1" customWidth="1"/>
    <col min="10742" max="10743" width="11.7109375" style="2" bestFit="1" customWidth="1"/>
    <col min="10744" max="10744" width="8" style="2" bestFit="1" customWidth="1"/>
    <col min="10745" max="10746" width="8" style="2" customWidth="1"/>
    <col min="10747" max="10747" width="12" style="2" bestFit="1" customWidth="1"/>
    <col min="10748" max="10748" width="10.28515625" style="2" customWidth="1"/>
    <col min="10749" max="10749" width="9.5703125" style="2" bestFit="1" customWidth="1"/>
    <col min="10750" max="10750" width="9.85546875" style="2" bestFit="1" customWidth="1"/>
    <col min="10751" max="10752" width="9.140625" style="2"/>
    <col min="10753" max="10754" width="10.42578125" style="2" bestFit="1" customWidth="1"/>
    <col min="10755" max="10984" width="9.140625" style="2"/>
    <col min="10985" max="10985" width="13.7109375" style="2" bestFit="1" customWidth="1"/>
    <col min="10986" max="10986" width="10.140625" style="2" bestFit="1" customWidth="1"/>
    <col min="10987" max="10987" width="10.5703125" style="2" bestFit="1" customWidth="1"/>
    <col min="10988" max="10989" width="11.140625" style="2" bestFit="1" customWidth="1"/>
    <col min="10990" max="10991" width="9.85546875" style="2" bestFit="1" customWidth="1"/>
    <col min="10992" max="10993" width="9.140625" style="2"/>
    <col min="10994" max="10994" width="10.5703125" style="2" bestFit="1" customWidth="1"/>
    <col min="10995" max="10996" width="10.5703125" style="2" customWidth="1"/>
    <col min="10997" max="10997" width="11.140625" style="2" bestFit="1" customWidth="1"/>
    <col min="10998" max="10999" width="11.7109375" style="2" bestFit="1" customWidth="1"/>
    <col min="11000" max="11000" width="8" style="2" bestFit="1" customWidth="1"/>
    <col min="11001" max="11002" width="8" style="2" customWidth="1"/>
    <col min="11003" max="11003" width="12" style="2" bestFit="1" customWidth="1"/>
    <col min="11004" max="11004" width="10.28515625" style="2" customWidth="1"/>
    <col min="11005" max="11005" width="9.5703125" style="2" bestFit="1" customWidth="1"/>
    <col min="11006" max="11006" width="9.85546875" style="2" bestFit="1" customWidth="1"/>
    <col min="11007" max="11008" width="9.140625" style="2"/>
    <col min="11009" max="11010" width="10.42578125" style="2" bestFit="1" customWidth="1"/>
    <col min="11011" max="11240" width="9.140625" style="2"/>
    <col min="11241" max="11241" width="13.7109375" style="2" bestFit="1" customWidth="1"/>
    <col min="11242" max="11242" width="10.140625" style="2" bestFit="1" customWidth="1"/>
    <col min="11243" max="11243" width="10.5703125" style="2" bestFit="1" customWidth="1"/>
    <col min="11244" max="11245" width="11.140625" style="2" bestFit="1" customWidth="1"/>
    <col min="11246" max="11247" width="9.85546875" style="2" bestFit="1" customWidth="1"/>
    <col min="11248" max="11249" width="9.140625" style="2"/>
    <col min="11250" max="11250" width="10.5703125" style="2" bestFit="1" customWidth="1"/>
    <col min="11251" max="11252" width="10.5703125" style="2" customWidth="1"/>
    <col min="11253" max="11253" width="11.140625" style="2" bestFit="1" customWidth="1"/>
    <col min="11254" max="11255" width="11.7109375" style="2" bestFit="1" customWidth="1"/>
    <col min="11256" max="11256" width="8" style="2" bestFit="1" customWidth="1"/>
    <col min="11257" max="11258" width="8" style="2" customWidth="1"/>
    <col min="11259" max="11259" width="12" style="2" bestFit="1" customWidth="1"/>
    <col min="11260" max="11260" width="10.28515625" style="2" customWidth="1"/>
    <col min="11261" max="11261" width="9.5703125" style="2" bestFit="1" customWidth="1"/>
    <col min="11262" max="11262" width="9.85546875" style="2" bestFit="1" customWidth="1"/>
    <col min="11263" max="11264" width="9.140625" style="2"/>
    <col min="11265" max="11266" width="10.42578125" style="2" bestFit="1" customWidth="1"/>
    <col min="11267" max="11496" width="9.140625" style="2"/>
    <col min="11497" max="11497" width="13.7109375" style="2" bestFit="1" customWidth="1"/>
    <col min="11498" max="11498" width="10.140625" style="2" bestFit="1" customWidth="1"/>
    <col min="11499" max="11499" width="10.5703125" style="2" bestFit="1" customWidth="1"/>
    <col min="11500" max="11501" width="11.140625" style="2" bestFit="1" customWidth="1"/>
    <col min="11502" max="11503" width="9.85546875" style="2" bestFit="1" customWidth="1"/>
    <col min="11504" max="11505" width="9.140625" style="2"/>
    <col min="11506" max="11506" width="10.5703125" style="2" bestFit="1" customWidth="1"/>
    <col min="11507" max="11508" width="10.5703125" style="2" customWidth="1"/>
    <col min="11509" max="11509" width="11.140625" style="2" bestFit="1" customWidth="1"/>
    <col min="11510" max="11511" width="11.7109375" style="2" bestFit="1" customWidth="1"/>
    <col min="11512" max="11512" width="8" style="2" bestFit="1" customWidth="1"/>
    <col min="11513" max="11514" width="8" style="2" customWidth="1"/>
    <col min="11515" max="11515" width="12" style="2" bestFit="1" customWidth="1"/>
    <col min="11516" max="11516" width="10.28515625" style="2" customWidth="1"/>
    <col min="11517" max="11517" width="9.5703125" style="2" bestFit="1" customWidth="1"/>
    <col min="11518" max="11518" width="9.85546875" style="2" bestFit="1" customWidth="1"/>
    <col min="11519" max="11520" width="9.140625" style="2"/>
    <col min="11521" max="11522" width="10.42578125" style="2" bestFit="1" customWidth="1"/>
    <col min="11523" max="11752" width="9.140625" style="2"/>
    <col min="11753" max="11753" width="13.7109375" style="2" bestFit="1" customWidth="1"/>
    <col min="11754" max="11754" width="10.140625" style="2" bestFit="1" customWidth="1"/>
    <col min="11755" max="11755" width="10.5703125" style="2" bestFit="1" customWidth="1"/>
    <col min="11756" max="11757" width="11.140625" style="2" bestFit="1" customWidth="1"/>
    <col min="11758" max="11759" width="9.85546875" style="2" bestFit="1" customWidth="1"/>
    <col min="11760" max="11761" width="9.140625" style="2"/>
    <col min="11762" max="11762" width="10.5703125" style="2" bestFit="1" customWidth="1"/>
    <col min="11763" max="11764" width="10.5703125" style="2" customWidth="1"/>
    <col min="11765" max="11765" width="11.140625" style="2" bestFit="1" customWidth="1"/>
    <col min="11766" max="11767" width="11.7109375" style="2" bestFit="1" customWidth="1"/>
    <col min="11768" max="11768" width="8" style="2" bestFit="1" customWidth="1"/>
    <col min="11769" max="11770" width="8" style="2" customWidth="1"/>
    <col min="11771" max="11771" width="12" style="2" bestFit="1" customWidth="1"/>
    <col min="11772" max="11772" width="10.28515625" style="2" customWidth="1"/>
    <col min="11773" max="11773" width="9.5703125" style="2" bestFit="1" customWidth="1"/>
    <col min="11774" max="11774" width="9.85546875" style="2" bestFit="1" customWidth="1"/>
    <col min="11775" max="11776" width="9.140625" style="2"/>
    <col min="11777" max="11778" width="10.42578125" style="2" bestFit="1" customWidth="1"/>
    <col min="11779" max="12008" width="9.140625" style="2"/>
    <col min="12009" max="12009" width="13.7109375" style="2" bestFit="1" customWidth="1"/>
    <col min="12010" max="12010" width="10.140625" style="2" bestFit="1" customWidth="1"/>
    <col min="12011" max="12011" width="10.5703125" style="2" bestFit="1" customWidth="1"/>
    <col min="12012" max="12013" width="11.140625" style="2" bestFit="1" customWidth="1"/>
    <col min="12014" max="12015" width="9.85546875" style="2" bestFit="1" customWidth="1"/>
    <col min="12016" max="12017" width="9.140625" style="2"/>
    <col min="12018" max="12018" width="10.5703125" style="2" bestFit="1" customWidth="1"/>
    <col min="12019" max="12020" width="10.5703125" style="2" customWidth="1"/>
    <col min="12021" max="12021" width="11.140625" style="2" bestFit="1" customWidth="1"/>
    <col min="12022" max="12023" width="11.7109375" style="2" bestFit="1" customWidth="1"/>
    <col min="12024" max="12024" width="8" style="2" bestFit="1" customWidth="1"/>
    <col min="12025" max="12026" width="8" style="2" customWidth="1"/>
    <col min="12027" max="12027" width="12" style="2" bestFit="1" customWidth="1"/>
    <col min="12028" max="12028" width="10.28515625" style="2" customWidth="1"/>
    <col min="12029" max="12029" width="9.5703125" style="2" bestFit="1" customWidth="1"/>
    <col min="12030" max="12030" width="9.85546875" style="2" bestFit="1" customWidth="1"/>
    <col min="12031" max="12032" width="9.140625" style="2"/>
    <col min="12033" max="12034" width="10.42578125" style="2" bestFit="1" customWidth="1"/>
    <col min="12035" max="12264" width="9.140625" style="2"/>
    <col min="12265" max="12265" width="13.7109375" style="2" bestFit="1" customWidth="1"/>
    <col min="12266" max="12266" width="10.140625" style="2" bestFit="1" customWidth="1"/>
    <col min="12267" max="12267" width="10.5703125" style="2" bestFit="1" customWidth="1"/>
    <col min="12268" max="12269" width="11.140625" style="2" bestFit="1" customWidth="1"/>
    <col min="12270" max="12271" width="9.85546875" style="2" bestFit="1" customWidth="1"/>
    <col min="12272" max="12273" width="9.140625" style="2"/>
    <col min="12274" max="12274" width="10.5703125" style="2" bestFit="1" customWidth="1"/>
    <col min="12275" max="12276" width="10.5703125" style="2" customWidth="1"/>
    <col min="12277" max="12277" width="11.140625" style="2" bestFit="1" customWidth="1"/>
    <col min="12278" max="12279" width="11.7109375" style="2" bestFit="1" customWidth="1"/>
    <col min="12280" max="12280" width="8" style="2" bestFit="1" customWidth="1"/>
    <col min="12281" max="12282" width="8" style="2" customWidth="1"/>
    <col min="12283" max="12283" width="12" style="2" bestFit="1" customWidth="1"/>
    <col min="12284" max="12284" width="10.28515625" style="2" customWidth="1"/>
    <col min="12285" max="12285" width="9.5703125" style="2" bestFit="1" customWidth="1"/>
    <col min="12286" max="12286" width="9.85546875" style="2" bestFit="1" customWidth="1"/>
    <col min="12287" max="12288" width="9.140625" style="2"/>
    <col min="12289" max="12290" width="10.42578125" style="2" bestFit="1" customWidth="1"/>
    <col min="12291" max="12520" width="9.140625" style="2"/>
    <col min="12521" max="12521" width="13.7109375" style="2" bestFit="1" customWidth="1"/>
    <col min="12522" max="12522" width="10.140625" style="2" bestFit="1" customWidth="1"/>
    <col min="12523" max="12523" width="10.5703125" style="2" bestFit="1" customWidth="1"/>
    <col min="12524" max="12525" width="11.140625" style="2" bestFit="1" customWidth="1"/>
    <col min="12526" max="12527" width="9.85546875" style="2" bestFit="1" customWidth="1"/>
    <col min="12528" max="12529" width="9.140625" style="2"/>
    <col min="12530" max="12530" width="10.5703125" style="2" bestFit="1" customWidth="1"/>
    <col min="12531" max="12532" width="10.5703125" style="2" customWidth="1"/>
    <col min="12533" max="12533" width="11.140625" style="2" bestFit="1" customWidth="1"/>
    <col min="12534" max="12535" width="11.7109375" style="2" bestFit="1" customWidth="1"/>
    <col min="12536" max="12536" width="8" style="2" bestFit="1" customWidth="1"/>
    <col min="12537" max="12538" width="8" style="2" customWidth="1"/>
    <col min="12539" max="12539" width="12" style="2" bestFit="1" customWidth="1"/>
    <col min="12540" max="12540" width="10.28515625" style="2" customWidth="1"/>
    <col min="12541" max="12541" width="9.5703125" style="2" bestFit="1" customWidth="1"/>
    <col min="12542" max="12542" width="9.85546875" style="2" bestFit="1" customWidth="1"/>
    <col min="12543" max="12544" width="9.140625" style="2"/>
    <col min="12545" max="12546" width="10.42578125" style="2" bestFit="1" customWidth="1"/>
    <col min="12547" max="12776" width="9.140625" style="2"/>
    <col min="12777" max="12777" width="13.7109375" style="2" bestFit="1" customWidth="1"/>
    <col min="12778" max="12778" width="10.140625" style="2" bestFit="1" customWidth="1"/>
    <col min="12779" max="12779" width="10.5703125" style="2" bestFit="1" customWidth="1"/>
    <col min="12780" max="12781" width="11.140625" style="2" bestFit="1" customWidth="1"/>
    <col min="12782" max="12783" width="9.85546875" style="2" bestFit="1" customWidth="1"/>
    <col min="12784" max="12785" width="9.140625" style="2"/>
    <col min="12786" max="12786" width="10.5703125" style="2" bestFit="1" customWidth="1"/>
    <col min="12787" max="12788" width="10.5703125" style="2" customWidth="1"/>
    <col min="12789" max="12789" width="11.140625" style="2" bestFit="1" customWidth="1"/>
    <col min="12790" max="12791" width="11.7109375" style="2" bestFit="1" customWidth="1"/>
    <col min="12792" max="12792" width="8" style="2" bestFit="1" customWidth="1"/>
    <col min="12793" max="12794" width="8" style="2" customWidth="1"/>
    <col min="12795" max="12795" width="12" style="2" bestFit="1" customWidth="1"/>
    <col min="12796" max="12796" width="10.28515625" style="2" customWidth="1"/>
    <col min="12797" max="12797" width="9.5703125" style="2" bestFit="1" customWidth="1"/>
    <col min="12798" max="12798" width="9.85546875" style="2" bestFit="1" customWidth="1"/>
    <col min="12799" max="12800" width="9.140625" style="2"/>
    <col min="12801" max="12802" width="10.42578125" style="2" bestFit="1" customWidth="1"/>
    <col min="12803" max="13032" width="9.140625" style="2"/>
    <col min="13033" max="13033" width="13.7109375" style="2" bestFit="1" customWidth="1"/>
    <col min="13034" max="13034" width="10.140625" style="2" bestFit="1" customWidth="1"/>
    <col min="13035" max="13035" width="10.5703125" style="2" bestFit="1" customWidth="1"/>
    <col min="13036" max="13037" width="11.140625" style="2" bestFit="1" customWidth="1"/>
    <col min="13038" max="13039" width="9.85546875" style="2" bestFit="1" customWidth="1"/>
    <col min="13040" max="13041" width="9.140625" style="2"/>
    <col min="13042" max="13042" width="10.5703125" style="2" bestFit="1" customWidth="1"/>
    <col min="13043" max="13044" width="10.5703125" style="2" customWidth="1"/>
    <col min="13045" max="13045" width="11.140625" style="2" bestFit="1" customWidth="1"/>
    <col min="13046" max="13047" width="11.7109375" style="2" bestFit="1" customWidth="1"/>
    <col min="13048" max="13048" width="8" style="2" bestFit="1" customWidth="1"/>
    <col min="13049" max="13050" width="8" style="2" customWidth="1"/>
    <col min="13051" max="13051" width="12" style="2" bestFit="1" customWidth="1"/>
    <col min="13052" max="13052" width="10.28515625" style="2" customWidth="1"/>
    <col min="13053" max="13053" width="9.5703125" style="2" bestFit="1" customWidth="1"/>
    <col min="13054" max="13054" width="9.85546875" style="2" bestFit="1" customWidth="1"/>
    <col min="13055" max="13056" width="9.140625" style="2"/>
    <col min="13057" max="13058" width="10.42578125" style="2" bestFit="1" customWidth="1"/>
    <col min="13059" max="13288" width="9.140625" style="2"/>
    <col min="13289" max="13289" width="13.7109375" style="2" bestFit="1" customWidth="1"/>
    <col min="13290" max="13290" width="10.140625" style="2" bestFit="1" customWidth="1"/>
    <col min="13291" max="13291" width="10.5703125" style="2" bestFit="1" customWidth="1"/>
    <col min="13292" max="13293" width="11.140625" style="2" bestFit="1" customWidth="1"/>
    <col min="13294" max="13295" width="9.85546875" style="2" bestFit="1" customWidth="1"/>
    <col min="13296" max="13297" width="9.140625" style="2"/>
    <col min="13298" max="13298" width="10.5703125" style="2" bestFit="1" customWidth="1"/>
    <col min="13299" max="13300" width="10.5703125" style="2" customWidth="1"/>
    <col min="13301" max="13301" width="11.140625" style="2" bestFit="1" customWidth="1"/>
    <col min="13302" max="13303" width="11.7109375" style="2" bestFit="1" customWidth="1"/>
    <col min="13304" max="13304" width="8" style="2" bestFit="1" customWidth="1"/>
    <col min="13305" max="13306" width="8" style="2" customWidth="1"/>
    <col min="13307" max="13307" width="12" style="2" bestFit="1" customWidth="1"/>
    <col min="13308" max="13308" width="10.28515625" style="2" customWidth="1"/>
    <col min="13309" max="13309" width="9.5703125" style="2" bestFit="1" customWidth="1"/>
    <col min="13310" max="13310" width="9.85546875" style="2" bestFit="1" customWidth="1"/>
    <col min="13311" max="13312" width="9.140625" style="2"/>
    <col min="13313" max="13314" width="10.42578125" style="2" bestFit="1" customWidth="1"/>
    <col min="13315" max="13544" width="9.140625" style="2"/>
    <col min="13545" max="13545" width="13.7109375" style="2" bestFit="1" customWidth="1"/>
    <col min="13546" max="13546" width="10.140625" style="2" bestFit="1" customWidth="1"/>
    <col min="13547" max="13547" width="10.5703125" style="2" bestFit="1" customWidth="1"/>
    <col min="13548" max="13549" width="11.140625" style="2" bestFit="1" customWidth="1"/>
    <col min="13550" max="13551" width="9.85546875" style="2" bestFit="1" customWidth="1"/>
    <col min="13552" max="13553" width="9.140625" style="2"/>
    <col min="13554" max="13554" width="10.5703125" style="2" bestFit="1" customWidth="1"/>
    <col min="13555" max="13556" width="10.5703125" style="2" customWidth="1"/>
    <col min="13557" max="13557" width="11.140625" style="2" bestFit="1" customWidth="1"/>
    <col min="13558" max="13559" width="11.7109375" style="2" bestFit="1" customWidth="1"/>
    <col min="13560" max="13560" width="8" style="2" bestFit="1" customWidth="1"/>
    <col min="13561" max="13562" width="8" style="2" customWidth="1"/>
    <col min="13563" max="13563" width="12" style="2" bestFit="1" customWidth="1"/>
    <col min="13564" max="13564" width="10.28515625" style="2" customWidth="1"/>
    <col min="13565" max="13565" width="9.5703125" style="2" bestFit="1" customWidth="1"/>
    <col min="13566" max="13566" width="9.85546875" style="2" bestFit="1" customWidth="1"/>
    <col min="13567" max="13568" width="9.140625" style="2"/>
    <col min="13569" max="13570" width="10.42578125" style="2" bestFit="1" customWidth="1"/>
    <col min="13571" max="13800" width="9.140625" style="2"/>
    <col min="13801" max="13801" width="13.7109375" style="2" bestFit="1" customWidth="1"/>
    <col min="13802" max="13802" width="10.140625" style="2" bestFit="1" customWidth="1"/>
    <col min="13803" max="13803" width="10.5703125" style="2" bestFit="1" customWidth="1"/>
    <col min="13804" max="13805" width="11.140625" style="2" bestFit="1" customWidth="1"/>
    <col min="13806" max="13807" width="9.85546875" style="2" bestFit="1" customWidth="1"/>
    <col min="13808" max="13809" width="9.140625" style="2"/>
    <col min="13810" max="13810" width="10.5703125" style="2" bestFit="1" customWidth="1"/>
    <col min="13811" max="13812" width="10.5703125" style="2" customWidth="1"/>
    <col min="13813" max="13813" width="11.140625" style="2" bestFit="1" customWidth="1"/>
    <col min="13814" max="13815" width="11.7109375" style="2" bestFit="1" customWidth="1"/>
    <col min="13816" max="13816" width="8" style="2" bestFit="1" customWidth="1"/>
    <col min="13817" max="13818" width="8" style="2" customWidth="1"/>
    <col min="13819" max="13819" width="12" style="2" bestFit="1" customWidth="1"/>
    <col min="13820" max="13820" width="10.28515625" style="2" customWidth="1"/>
    <col min="13821" max="13821" width="9.5703125" style="2" bestFit="1" customWidth="1"/>
    <col min="13822" max="13822" width="9.85546875" style="2" bestFit="1" customWidth="1"/>
    <col min="13823" max="13824" width="9.140625" style="2"/>
    <col min="13825" max="13826" width="10.42578125" style="2" bestFit="1" customWidth="1"/>
    <col min="13827" max="14056" width="9.140625" style="2"/>
    <col min="14057" max="14057" width="13.7109375" style="2" bestFit="1" customWidth="1"/>
    <col min="14058" max="14058" width="10.140625" style="2" bestFit="1" customWidth="1"/>
    <col min="14059" max="14059" width="10.5703125" style="2" bestFit="1" customWidth="1"/>
    <col min="14060" max="14061" width="11.140625" style="2" bestFit="1" customWidth="1"/>
    <col min="14062" max="14063" width="9.85546875" style="2" bestFit="1" customWidth="1"/>
    <col min="14064" max="14065" width="9.140625" style="2"/>
    <col min="14066" max="14066" width="10.5703125" style="2" bestFit="1" customWidth="1"/>
    <col min="14067" max="14068" width="10.5703125" style="2" customWidth="1"/>
    <col min="14069" max="14069" width="11.140625" style="2" bestFit="1" customWidth="1"/>
    <col min="14070" max="14071" width="11.7109375" style="2" bestFit="1" customWidth="1"/>
    <col min="14072" max="14072" width="8" style="2" bestFit="1" customWidth="1"/>
    <col min="14073" max="14074" width="8" style="2" customWidth="1"/>
    <col min="14075" max="14075" width="12" style="2" bestFit="1" customWidth="1"/>
    <col min="14076" max="14076" width="10.28515625" style="2" customWidth="1"/>
    <col min="14077" max="14077" width="9.5703125" style="2" bestFit="1" customWidth="1"/>
    <col min="14078" max="14078" width="9.85546875" style="2" bestFit="1" customWidth="1"/>
    <col min="14079" max="14080" width="9.140625" style="2"/>
    <col min="14081" max="14082" width="10.42578125" style="2" bestFit="1" customWidth="1"/>
    <col min="14083" max="14312" width="9.140625" style="2"/>
    <col min="14313" max="14313" width="13.7109375" style="2" bestFit="1" customWidth="1"/>
    <col min="14314" max="14314" width="10.140625" style="2" bestFit="1" customWidth="1"/>
    <col min="14315" max="14315" width="10.5703125" style="2" bestFit="1" customWidth="1"/>
    <col min="14316" max="14317" width="11.140625" style="2" bestFit="1" customWidth="1"/>
    <col min="14318" max="14319" width="9.85546875" style="2" bestFit="1" customWidth="1"/>
    <col min="14320" max="14321" width="9.140625" style="2"/>
    <col min="14322" max="14322" width="10.5703125" style="2" bestFit="1" customWidth="1"/>
    <col min="14323" max="14324" width="10.5703125" style="2" customWidth="1"/>
    <col min="14325" max="14325" width="11.140625" style="2" bestFit="1" customWidth="1"/>
    <col min="14326" max="14327" width="11.7109375" style="2" bestFit="1" customWidth="1"/>
    <col min="14328" max="14328" width="8" style="2" bestFit="1" customWidth="1"/>
    <col min="14329" max="14330" width="8" style="2" customWidth="1"/>
    <col min="14331" max="14331" width="12" style="2" bestFit="1" customWidth="1"/>
    <col min="14332" max="14332" width="10.28515625" style="2" customWidth="1"/>
    <col min="14333" max="14333" width="9.5703125" style="2" bestFit="1" customWidth="1"/>
    <col min="14334" max="14334" width="9.85546875" style="2" bestFit="1" customWidth="1"/>
    <col min="14335" max="14336" width="9.140625" style="2"/>
    <col min="14337" max="14338" width="10.42578125" style="2" bestFit="1" customWidth="1"/>
    <col min="14339" max="14568" width="9.140625" style="2"/>
    <col min="14569" max="14569" width="13.7109375" style="2" bestFit="1" customWidth="1"/>
    <col min="14570" max="14570" width="10.140625" style="2" bestFit="1" customWidth="1"/>
    <col min="14571" max="14571" width="10.5703125" style="2" bestFit="1" customWidth="1"/>
    <col min="14572" max="14573" width="11.140625" style="2" bestFit="1" customWidth="1"/>
    <col min="14574" max="14575" width="9.85546875" style="2" bestFit="1" customWidth="1"/>
    <col min="14576" max="14577" width="9.140625" style="2"/>
    <col min="14578" max="14578" width="10.5703125" style="2" bestFit="1" customWidth="1"/>
    <col min="14579" max="14580" width="10.5703125" style="2" customWidth="1"/>
    <col min="14581" max="14581" width="11.140625" style="2" bestFit="1" customWidth="1"/>
    <col min="14582" max="14583" width="11.7109375" style="2" bestFit="1" customWidth="1"/>
    <col min="14584" max="14584" width="8" style="2" bestFit="1" customWidth="1"/>
    <col min="14585" max="14586" width="8" style="2" customWidth="1"/>
    <col min="14587" max="14587" width="12" style="2" bestFit="1" customWidth="1"/>
    <col min="14588" max="14588" width="10.28515625" style="2" customWidth="1"/>
    <col min="14589" max="14589" width="9.5703125" style="2" bestFit="1" customWidth="1"/>
    <col min="14590" max="14590" width="9.85546875" style="2" bestFit="1" customWidth="1"/>
    <col min="14591" max="14592" width="9.140625" style="2"/>
    <col min="14593" max="14594" width="10.42578125" style="2" bestFit="1" customWidth="1"/>
    <col min="14595" max="14824" width="9.140625" style="2"/>
    <col min="14825" max="14825" width="13.7109375" style="2" bestFit="1" customWidth="1"/>
    <col min="14826" max="14826" width="10.140625" style="2" bestFit="1" customWidth="1"/>
    <col min="14827" max="14827" width="10.5703125" style="2" bestFit="1" customWidth="1"/>
    <col min="14828" max="14829" width="11.140625" style="2" bestFit="1" customWidth="1"/>
    <col min="14830" max="14831" width="9.85546875" style="2" bestFit="1" customWidth="1"/>
    <col min="14832" max="14833" width="9.140625" style="2"/>
    <col min="14834" max="14834" width="10.5703125" style="2" bestFit="1" customWidth="1"/>
    <col min="14835" max="14836" width="10.5703125" style="2" customWidth="1"/>
    <col min="14837" max="14837" width="11.140625" style="2" bestFit="1" customWidth="1"/>
    <col min="14838" max="14839" width="11.7109375" style="2" bestFit="1" customWidth="1"/>
    <col min="14840" max="14840" width="8" style="2" bestFit="1" customWidth="1"/>
    <col min="14841" max="14842" width="8" style="2" customWidth="1"/>
    <col min="14843" max="14843" width="12" style="2" bestFit="1" customWidth="1"/>
    <col min="14844" max="14844" width="10.28515625" style="2" customWidth="1"/>
    <col min="14845" max="14845" width="9.5703125" style="2" bestFit="1" customWidth="1"/>
    <col min="14846" max="14846" width="9.85546875" style="2" bestFit="1" customWidth="1"/>
    <col min="14847" max="14848" width="9.140625" style="2"/>
    <col min="14849" max="14850" width="10.42578125" style="2" bestFit="1" customWidth="1"/>
    <col min="14851" max="15080" width="9.140625" style="2"/>
    <col min="15081" max="15081" width="13.7109375" style="2" bestFit="1" customWidth="1"/>
    <col min="15082" max="15082" width="10.140625" style="2" bestFit="1" customWidth="1"/>
    <col min="15083" max="15083" width="10.5703125" style="2" bestFit="1" customWidth="1"/>
    <col min="15084" max="15085" width="11.140625" style="2" bestFit="1" customWidth="1"/>
    <col min="15086" max="15087" width="9.85546875" style="2" bestFit="1" customWidth="1"/>
    <col min="15088" max="15089" width="9.140625" style="2"/>
    <col min="15090" max="15090" width="10.5703125" style="2" bestFit="1" customWidth="1"/>
    <col min="15091" max="15092" width="10.5703125" style="2" customWidth="1"/>
    <col min="15093" max="15093" width="11.140625" style="2" bestFit="1" customWidth="1"/>
    <col min="15094" max="15095" width="11.7109375" style="2" bestFit="1" customWidth="1"/>
    <col min="15096" max="15096" width="8" style="2" bestFit="1" customWidth="1"/>
    <col min="15097" max="15098" width="8" style="2" customWidth="1"/>
    <col min="15099" max="15099" width="12" style="2" bestFit="1" customWidth="1"/>
    <col min="15100" max="15100" width="10.28515625" style="2" customWidth="1"/>
    <col min="15101" max="15101" width="9.5703125" style="2" bestFit="1" customWidth="1"/>
    <col min="15102" max="15102" width="9.85546875" style="2" bestFit="1" customWidth="1"/>
    <col min="15103" max="15104" width="9.140625" style="2"/>
    <col min="15105" max="15106" width="10.42578125" style="2" bestFit="1" customWidth="1"/>
    <col min="15107" max="15336" width="9.140625" style="2"/>
    <col min="15337" max="15337" width="13.7109375" style="2" bestFit="1" customWidth="1"/>
    <col min="15338" max="15338" width="10.140625" style="2" bestFit="1" customWidth="1"/>
    <col min="15339" max="15339" width="10.5703125" style="2" bestFit="1" customWidth="1"/>
    <col min="15340" max="15341" width="11.140625" style="2" bestFit="1" customWidth="1"/>
    <col min="15342" max="15343" width="9.85546875" style="2" bestFit="1" customWidth="1"/>
    <col min="15344" max="15345" width="9.140625" style="2"/>
    <col min="15346" max="15346" width="10.5703125" style="2" bestFit="1" customWidth="1"/>
    <col min="15347" max="15348" width="10.5703125" style="2" customWidth="1"/>
    <col min="15349" max="15349" width="11.140625" style="2" bestFit="1" customWidth="1"/>
    <col min="15350" max="15351" width="11.7109375" style="2" bestFit="1" customWidth="1"/>
    <col min="15352" max="15352" width="8" style="2" bestFit="1" customWidth="1"/>
    <col min="15353" max="15354" width="8" style="2" customWidth="1"/>
    <col min="15355" max="15355" width="12" style="2" bestFit="1" customWidth="1"/>
    <col min="15356" max="15356" width="10.28515625" style="2" customWidth="1"/>
    <col min="15357" max="15357" width="9.5703125" style="2" bestFit="1" customWidth="1"/>
    <col min="15358" max="15358" width="9.85546875" style="2" bestFit="1" customWidth="1"/>
    <col min="15359" max="15360" width="9.140625" style="2"/>
    <col min="15361" max="15362" width="10.42578125" style="2" bestFit="1" customWidth="1"/>
    <col min="15363" max="15592" width="9.140625" style="2"/>
    <col min="15593" max="15593" width="13.7109375" style="2" bestFit="1" customWidth="1"/>
    <col min="15594" max="15594" width="10.140625" style="2" bestFit="1" customWidth="1"/>
    <col min="15595" max="15595" width="10.5703125" style="2" bestFit="1" customWidth="1"/>
    <col min="15596" max="15597" width="11.140625" style="2" bestFit="1" customWidth="1"/>
    <col min="15598" max="15599" width="9.85546875" style="2" bestFit="1" customWidth="1"/>
    <col min="15600" max="15601" width="9.140625" style="2"/>
    <col min="15602" max="15602" width="10.5703125" style="2" bestFit="1" customWidth="1"/>
    <col min="15603" max="15604" width="10.5703125" style="2" customWidth="1"/>
    <col min="15605" max="15605" width="11.140625" style="2" bestFit="1" customWidth="1"/>
    <col min="15606" max="15607" width="11.7109375" style="2" bestFit="1" customWidth="1"/>
    <col min="15608" max="15608" width="8" style="2" bestFit="1" customWidth="1"/>
    <col min="15609" max="15610" width="8" style="2" customWidth="1"/>
    <col min="15611" max="15611" width="12" style="2" bestFit="1" customWidth="1"/>
    <col min="15612" max="15612" width="10.28515625" style="2" customWidth="1"/>
    <col min="15613" max="15613" width="9.5703125" style="2" bestFit="1" customWidth="1"/>
    <col min="15614" max="15614" width="9.85546875" style="2" bestFit="1" customWidth="1"/>
    <col min="15615" max="15616" width="9.140625" style="2"/>
    <col min="15617" max="15618" width="10.42578125" style="2" bestFit="1" customWidth="1"/>
    <col min="15619" max="15848" width="9.140625" style="2"/>
    <col min="15849" max="15849" width="13.7109375" style="2" bestFit="1" customWidth="1"/>
    <col min="15850" max="15850" width="10.140625" style="2" bestFit="1" customWidth="1"/>
    <col min="15851" max="15851" width="10.5703125" style="2" bestFit="1" customWidth="1"/>
    <col min="15852" max="15853" width="11.140625" style="2" bestFit="1" customWidth="1"/>
    <col min="15854" max="15855" width="9.85546875" style="2" bestFit="1" customWidth="1"/>
    <col min="15856" max="15857" width="9.140625" style="2"/>
    <col min="15858" max="15858" width="10.5703125" style="2" bestFit="1" customWidth="1"/>
    <col min="15859" max="15860" width="10.5703125" style="2" customWidth="1"/>
    <col min="15861" max="15861" width="11.140625" style="2" bestFit="1" customWidth="1"/>
    <col min="15862" max="15863" width="11.7109375" style="2" bestFit="1" customWidth="1"/>
    <col min="15864" max="15864" width="8" style="2" bestFit="1" customWidth="1"/>
    <col min="15865" max="15866" width="8" style="2" customWidth="1"/>
    <col min="15867" max="15867" width="12" style="2" bestFit="1" customWidth="1"/>
    <col min="15868" max="15868" width="10.28515625" style="2" customWidth="1"/>
    <col min="15869" max="15869" width="9.5703125" style="2" bestFit="1" customWidth="1"/>
    <col min="15870" max="15870" width="9.85546875" style="2" bestFit="1" customWidth="1"/>
    <col min="15871" max="15872" width="9.140625" style="2"/>
    <col min="15873" max="15874" width="10.42578125" style="2" bestFit="1" customWidth="1"/>
    <col min="15875" max="16104" width="9.140625" style="2"/>
    <col min="16105" max="16105" width="13.7109375" style="2" bestFit="1" customWidth="1"/>
    <col min="16106" max="16106" width="10.140625" style="2" bestFit="1" customWidth="1"/>
    <col min="16107" max="16107" width="10.5703125" style="2" bestFit="1" customWidth="1"/>
    <col min="16108" max="16109" width="11.140625" style="2" bestFit="1" customWidth="1"/>
    <col min="16110" max="16111" width="9.85546875" style="2" bestFit="1" customWidth="1"/>
    <col min="16112" max="16113" width="9.140625" style="2"/>
    <col min="16114" max="16114" width="10.5703125" style="2" bestFit="1" customWidth="1"/>
    <col min="16115" max="16116" width="10.5703125" style="2" customWidth="1"/>
    <col min="16117" max="16117" width="11.140625" style="2" bestFit="1" customWidth="1"/>
    <col min="16118" max="16119" width="11.7109375" style="2" bestFit="1" customWidth="1"/>
    <col min="16120" max="16120" width="8" style="2" bestFit="1" customWidth="1"/>
    <col min="16121" max="16122" width="8" style="2" customWidth="1"/>
    <col min="16123" max="16123" width="12" style="2" bestFit="1" customWidth="1"/>
    <col min="16124" max="16124" width="10.28515625" style="2" customWidth="1"/>
    <col min="16125" max="16125" width="9.5703125" style="2" bestFit="1" customWidth="1"/>
    <col min="16126" max="16126" width="9.85546875" style="2" bestFit="1" customWidth="1"/>
    <col min="16127" max="16128" width="9.140625" style="2"/>
    <col min="16129" max="16130" width="10.42578125" style="2" bestFit="1" customWidth="1"/>
    <col min="16131" max="16384" width="9.140625" style="2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3">
        <v>37257</v>
      </c>
      <c r="B2" s="4">
        <v>79240304</v>
      </c>
      <c r="C2" s="4">
        <v>201388</v>
      </c>
    </row>
    <row r="3" spans="1:3" x14ac:dyDescent="0.2">
      <c r="A3" s="3">
        <v>37288</v>
      </c>
      <c r="B3" s="4">
        <v>75254435</v>
      </c>
      <c r="C3" s="4">
        <v>201036</v>
      </c>
    </row>
    <row r="4" spans="1:3" x14ac:dyDescent="0.2">
      <c r="A4" s="3">
        <v>37316</v>
      </c>
      <c r="B4" s="4">
        <v>114729100</v>
      </c>
      <c r="C4" s="4">
        <v>169851</v>
      </c>
    </row>
    <row r="5" spans="1:3" x14ac:dyDescent="0.2">
      <c r="A5" s="3">
        <v>37347</v>
      </c>
      <c r="B5" s="4">
        <v>103098264</v>
      </c>
      <c r="C5" s="4">
        <v>216618</v>
      </c>
    </row>
    <row r="6" spans="1:3" x14ac:dyDescent="0.2">
      <c r="A6" s="3">
        <v>37377</v>
      </c>
      <c r="B6" s="4">
        <v>99090398</v>
      </c>
      <c r="C6" s="4">
        <v>65619</v>
      </c>
    </row>
    <row r="7" spans="1:3" x14ac:dyDescent="0.2">
      <c r="A7" s="3">
        <v>37408</v>
      </c>
      <c r="B7" s="4">
        <v>199041914</v>
      </c>
      <c r="C7" s="4">
        <v>178744</v>
      </c>
    </row>
    <row r="8" spans="1:3" x14ac:dyDescent="0.2">
      <c r="A8" s="3">
        <v>37438</v>
      </c>
      <c r="B8" s="4">
        <v>87587233</v>
      </c>
      <c r="C8" s="4">
        <v>202512</v>
      </c>
    </row>
    <row r="9" spans="1:3" x14ac:dyDescent="0.2">
      <c r="A9" s="3">
        <v>37469</v>
      </c>
      <c r="B9" s="4">
        <v>117688429</v>
      </c>
      <c r="C9" s="4">
        <v>208936</v>
      </c>
    </row>
    <row r="10" spans="1:3" x14ac:dyDescent="0.2">
      <c r="A10" s="3">
        <v>37500</v>
      </c>
      <c r="B10" s="4">
        <v>111661774</v>
      </c>
      <c r="C10" s="4">
        <v>207761</v>
      </c>
    </row>
    <row r="11" spans="1:3" x14ac:dyDescent="0.2">
      <c r="A11" s="3">
        <v>37530</v>
      </c>
      <c r="B11" s="4">
        <v>77113370</v>
      </c>
      <c r="C11" s="4">
        <v>206605</v>
      </c>
    </row>
    <row r="12" spans="1:3" x14ac:dyDescent="0.2">
      <c r="A12" s="3">
        <v>37561</v>
      </c>
      <c r="B12" s="4">
        <v>76333565</v>
      </c>
      <c r="C12" s="4">
        <v>196712</v>
      </c>
    </row>
    <row r="13" spans="1:3" x14ac:dyDescent="0.2">
      <c r="A13" s="3">
        <v>37591</v>
      </c>
      <c r="B13" s="4">
        <v>76428032</v>
      </c>
      <c r="C13" s="4">
        <v>191008</v>
      </c>
    </row>
    <row r="14" spans="1:3" x14ac:dyDescent="0.2">
      <c r="A14" s="3">
        <v>37622</v>
      </c>
      <c r="B14" s="4">
        <v>82768410</v>
      </c>
      <c r="C14" s="4">
        <v>190184</v>
      </c>
    </row>
    <row r="15" spans="1:3" x14ac:dyDescent="0.2">
      <c r="A15" s="3">
        <v>37653</v>
      </c>
      <c r="B15" s="4">
        <v>76583427</v>
      </c>
      <c r="C15" s="4">
        <v>192097</v>
      </c>
    </row>
    <row r="16" spans="1:3" x14ac:dyDescent="0.2">
      <c r="A16" s="3">
        <v>37681</v>
      </c>
      <c r="B16" s="4">
        <v>82211590</v>
      </c>
      <c r="C16" s="4">
        <v>192085</v>
      </c>
    </row>
    <row r="17" spans="1:3" x14ac:dyDescent="0.2">
      <c r="A17" s="3">
        <v>37712</v>
      </c>
      <c r="B17" s="4">
        <v>76688842</v>
      </c>
      <c r="C17" s="4">
        <v>189198</v>
      </c>
    </row>
    <row r="18" spans="1:3" x14ac:dyDescent="0.2">
      <c r="A18" s="3">
        <v>37742</v>
      </c>
      <c r="B18" s="4">
        <v>75643162</v>
      </c>
      <c r="C18" s="4">
        <v>194029</v>
      </c>
    </row>
    <row r="19" spans="1:3" x14ac:dyDescent="0.2">
      <c r="A19" s="3">
        <v>37773</v>
      </c>
      <c r="B19" s="4">
        <v>77395094</v>
      </c>
      <c r="C19" s="4">
        <v>192710</v>
      </c>
    </row>
    <row r="20" spans="1:3" x14ac:dyDescent="0.2">
      <c r="A20" s="3">
        <v>37803</v>
      </c>
      <c r="B20" s="4">
        <v>85584277</v>
      </c>
      <c r="C20" s="4">
        <v>209796</v>
      </c>
    </row>
    <row r="21" spans="1:3" x14ac:dyDescent="0.2">
      <c r="A21" s="3">
        <v>37834</v>
      </c>
      <c r="B21" s="4">
        <v>80381442</v>
      </c>
      <c r="C21" s="4">
        <v>212604</v>
      </c>
    </row>
    <row r="22" spans="1:3" x14ac:dyDescent="0.2">
      <c r="A22" s="3">
        <v>37865</v>
      </c>
      <c r="B22" s="4">
        <v>80424090</v>
      </c>
      <c r="C22" s="4">
        <v>207989</v>
      </c>
    </row>
    <row r="23" spans="1:3" x14ac:dyDescent="0.2">
      <c r="A23" s="3">
        <v>37895</v>
      </c>
      <c r="B23" s="4">
        <v>77858426</v>
      </c>
      <c r="C23" s="4">
        <v>202436</v>
      </c>
    </row>
    <row r="24" spans="1:3" x14ac:dyDescent="0.2">
      <c r="A24" s="3">
        <v>37926</v>
      </c>
      <c r="B24" s="4">
        <v>76495907</v>
      </c>
      <c r="C24" s="4">
        <v>193158</v>
      </c>
    </row>
    <row r="25" spans="1:3" x14ac:dyDescent="0.2">
      <c r="A25" s="3">
        <v>37956</v>
      </c>
      <c r="B25" s="4">
        <v>76737586</v>
      </c>
      <c r="C25" s="4">
        <v>191167</v>
      </c>
    </row>
    <row r="26" spans="1:3" x14ac:dyDescent="0.2">
      <c r="A26" s="3">
        <v>37987</v>
      </c>
      <c r="B26" s="4">
        <v>83579788</v>
      </c>
      <c r="C26" s="4">
        <v>196048</v>
      </c>
    </row>
    <row r="27" spans="1:3" x14ac:dyDescent="0.2">
      <c r="A27" s="3">
        <v>38018</v>
      </c>
      <c r="B27" s="4">
        <v>78665825</v>
      </c>
      <c r="C27" s="4">
        <v>200449</v>
      </c>
    </row>
    <row r="28" spans="1:3" x14ac:dyDescent="0.2">
      <c r="A28" s="3">
        <v>38047</v>
      </c>
      <c r="B28" s="4">
        <v>81904568</v>
      </c>
      <c r="C28" s="4">
        <v>191666</v>
      </c>
    </row>
    <row r="29" spans="1:3" x14ac:dyDescent="0.2">
      <c r="A29" s="3">
        <v>38078</v>
      </c>
      <c r="B29" s="4">
        <v>75763152</v>
      </c>
      <c r="C29" s="4">
        <v>193280</v>
      </c>
    </row>
    <row r="30" spans="1:3" x14ac:dyDescent="0.2">
      <c r="A30" s="3">
        <v>38108</v>
      </c>
      <c r="B30" s="4">
        <v>78496582</v>
      </c>
      <c r="C30" s="4">
        <v>194878</v>
      </c>
    </row>
    <row r="31" spans="1:3" x14ac:dyDescent="0.2">
      <c r="A31" s="3">
        <v>38139</v>
      </c>
      <c r="B31" s="4">
        <v>80544814</v>
      </c>
      <c r="C31" s="4">
        <v>204001</v>
      </c>
    </row>
    <row r="32" spans="1:3" x14ac:dyDescent="0.2">
      <c r="A32" s="3">
        <v>38169</v>
      </c>
      <c r="B32" s="4">
        <v>82237798</v>
      </c>
      <c r="C32" s="4">
        <v>211152</v>
      </c>
    </row>
    <row r="33" spans="1:3" x14ac:dyDescent="0.2">
      <c r="A33" s="3">
        <v>38200</v>
      </c>
      <c r="B33" s="4">
        <v>82890009</v>
      </c>
      <c r="C33" s="4">
        <v>208109</v>
      </c>
    </row>
    <row r="34" spans="1:3" x14ac:dyDescent="0.2">
      <c r="A34" s="3">
        <v>38231</v>
      </c>
      <c r="B34" s="4">
        <v>80286544</v>
      </c>
      <c r="C34" s="4">
        <v>209231</v>
      </c>
    </row>
    <row r="35" spans="1:3" x14ac:dyDescent="0.2">
      <c r="A35" s="3">
        <v>38261</v>
      </c>
      <c r="B35" s="4">
        <v>78562718</v>
      </c>
      <c r="C35" s="4">
        <v>207825</v>
      </c>
    </row>
    <row r="36" spans="1:3" x14ac:dyDescent="0.2">
      <c r="A36" s="3">
        <v>38292</v>
      </c>
      <c r="B36" s="4">
        <v>78684174</v>
      </c>
      <c r="C36" s="4">
        <v>204191</v>
      </c>
    </row>
    <row r="37" spans="1:3" x14ac:dyDescent="0.2">
      <c r="A37" s="3">
        <v>38322</v>
      </c>
      <c r="B37" s="4">
        <v>79760239</v>
      </c>
      <c r="C37" s="4">
        <v>192526</v>
      </c>
    </row>
    <row r="38" spans="1:3" x14ac:dyDescent="0.2">
      <c r="A38" s="3">
        <v>38353</v>
      </c>
      <c r="B38" s="4">
        <v>87883841</v>
      </c>
      <c r="C38" s="4">
        <v>207986</v>
      </c>
    </row>
    <row r="39" spans="1:3" x14ac:dyDescent="0.2">
      <c r="A39" s="3">
        <v>38384</v>
      </c>
      <c r="B39" s="4">
        <v>79239244</v>
      </c>
      <c r="C39" s="4">
        <v>211017</v>
      </c>
    </row>
    <row r="40" spans="1:3" x14ac:dyDescent="0.2">
      <c r="A40" s="3">
        <v>38412</v>
      </c>
      <c r="B40" s="4">
        <v>83758720</v>
      </c>
      <c r="C40" s="4">
        <v>199158</v>
      </c>
    </row>
    <row r="41" spans="1:3" x14ac:dyDescent="0.2">
      <c r="A41" s="3">
        <v>38443</v>
      </c>
      <c r="B41" s="4">
        <v>77896246</v>
      </c>
      <c r="C41" s="4">
        <v>200444</v>
      </c>
    </row>
    <row r="42" spans="1:3" x14ac:dyDescent="0.2">
      <c r="A42" s="3">
        <v>38473</v>
      </c>
      <c r="B42" s="4">
        <v>79486296</v>
      </c>
      <c r="C42" s="4">
        <v>197079</v>
      </c>
    </row>
    <row r="43" spans="1:3" x14ac:dyDescent="0.2">
      <c r="A43" s="3">
        <v>38504</v>
      </c>
      <c r="B43" s="4">
        <v>86984309</v>
      </c>
      <c r="C43" s="4">
        <v>205993</v>
      </c>
    </row>
    <row r="44" spans="1:3" x14ac:dyDescent="0.2">
      <c r="A44" s="3">
        <v>38534</v>
      </c>
      <c r="B44" s="4">
        <v>88101741</v>
      </c>
      <c r="C44" s="4">
        <v>224932</v>
      </c>
    </row>
    <row r="45" spans="1:3" x14ac:dyDescent="0.2">
      <c r="A45" s="3">
        <v>38565</v>
      </c>
      <c r="B45" s="4">
        <v>88099534</v>
      </c>
      <c r="C45" s="4">
        <v>222795</v>
      </c>
    </row>
    <row r="46" spans="1:3" x14ac:dyDescent="0.2">
      <c r="A46" s="3">
        <v>38596</v>
      </c>
      <c r="B46" s="4">
        <v>82921459</v>
      </c>
      <c r="C46" s="4">
        <v>211575</v>
      </c>
    </row>
    <row r="47" spans="1:3" x14ac:dyDescent="0.2">
      <c r="A47" s="3">
        <v>38626</v>
      </c>
      <c r="B47" s="4">
        <v>79551766</v>
      </c>
      <c r="C47" s="4">
        <v>215679</v>
      </c>
    </row>
    <row r="48" spans="1:3" x14ac:dyDescent="0.2">
      <c r="A48" s="3">
        <v>38657</v>
      </c>
      <c r="B48" s="4">
        <v>80156802</v>
      </c>
      <c r="C48" s="4">
        <v>216170</v>
      </c>
    </row>
    <row r="49" spans="1:3" x14ac:dyDescent="0.2">
      <c r="A49" s="3">
        <v>38687</v>
      </c>
      <c r="B49" s="4">
        <v>81292738</v>
      </c>
      <c r="C49" s="4">
        <v>200295</v>
      </c>
    </row>
    <row r="50" spans="1:3" x14ac:dyDescent="0.2">
      <c r="A50" s="3">
        <v>38718</v>
      </c>
      <c r="B50" s="4">
        <v>84001283</v>
      </c>
      <c r="C50" s="4">
        <v>203160</v>
      </c>
    </row>
    <row r="51" spans="1:3" x14ac:dyDescent="0.2">
      <c r="A51" s="3">
        <v>38749</v>
      </c>
      <c r="B51" s="4">
        <v>77779059</v>
      </c>
      <c r="C51" s="4">
        <v>199569</v>
      </c>
    </row>
    <row r="52" spans="1:3" x14ac:dyDescent="0.2">
      <c r="A52" s="3">
        <v>38777</v>
      </c>
      <c r="B52" s="4">
        <v>83749692</v>
      </c>
      <c r="C52" s="4">
        <v>208660</v>
      </c>
    </row>
    <row r="53" spans="1:3" x14ac:dyDescent="0.2">
      <c r="A53" s="3">
        <v>38808</v>
      </c>
      <c r="B53" s="4">
        <v>74769717</v>
      </c>
      <c r="C53" s="4">
        <v>188860</v>
      </c>
    </row>
    <row r="54" spans="1:3" x14ac:dyDescent="0.2">
      <c r="A54" s="3">
        <v>38838</v>
      </c>
      <c r="B54" s="4">
        <v>79191069</v>
      </c>
      <c r="C54" s="4">
        <v>199840</v>
      </c>
    </row>
    <row r="55" spans="1:3" x14ac:dyDescent="0.2">
      <c r="A55" s="3">
        <v>38869</v>
      </c>
      <c r="B55" s="4">
        <v>83409824</v>
      </c>
      <c r="C55" s="4">
        <v>220404</v>
      </c>
    </row>
    <row r="56" spans="1:3" x14ac:dyDescent="0.2">
      <c r="A56" s="3">
        <v>38899</v>
      </c>
      <c r="B56" s="4">
        <v>87535072</v>
      </c>
      <c r="C56" s="4">
        <v>216910</v>
      </c>
    </row>
    <row r="57" spans="1:3" x14ac:dyDescent="0.2">
      <c r="A57" s="3">
        <v>38930</v>
      </c>
      <c r="B57" s="4">
        <v>85467855</v>
      </c>
      <c r="C57" s="4">
        <v>224163</v>
      </c>
    </row>
    <row r="58" spans="1:3" x14ac:dyDescent="0.2">
      <c r="A58" s="3">
        <v>38961</v>
      </c>
      <c r="B58" s="4">
        <v>77924768</v>
      </c>
      <c r="C58" s="4">
        <v>221907</v>
      </c>
    </row>
    <row r="59" spans="1:3" x14ac:dyDescent="0.2">
      <c r="A59" s="3">
        <v>38991</v>
      </c>
      <c r="B59" s="4">
        <v>78147283</v>
      </c>
      <c r="C59" s="4">
        <v>207594</v>
      </c>
    </row>
    <row r="60" spans="1:3" x14ac:dyDescent="0.2">
      <c r="A60" s="3">
        <v>39022</v>
      </c>
      <c r="B60" s="4">
        <v>77305316</v>
      </c>
      <c r="C60" s="4">
        <v>219348</v>
      </c>
    </row>
    <row r="61" spans="1:3" x14ac:dyDescent="0.2">
      <c r="A61" s="3">
        <v>39052</v>
      </c>
      <c r="B61" s="4">
        <v>75502945</v>
      </c>
      <c r="C61" s="4">
        <v>181132</v>
      </c>
    </row>
    <row r="62" spans="1:3" x14ac:dyDescent="0.2">
      <c r="A62" s="3">
        <v>39083</v>
      </c>
      <c r="B62" s="4">
        <v>82238335</v>
      </c>
      <c r="C62" s="4">
        <v>196693</v>
      </c>
    </row>
    <row r="63" spans="1:3" x14ac:dyDescent="0.2">
      <c r="A63" s="3">
        <v>39114</v>
      </c>
      <c r="B63" s="4">
        <v>78151825</v>
      </c>
      <c r="C63" s="4">
        <v>199217</v>
      </c>
    </row>
    <row r="64" spans="1:3" x14ac:dyDescent="0.2">
      <c r="A64" s="3">
        <v>39142</v>
      </c>
      <c r="B64" s="4">
        <v>82573885</v>
      </c>
      <c r="C64" s="4">
        <v>204469</v>
      </c>
    </row>
    <row r="65" spans="1:3" x14ac:dyDescent="0.2">
      <c r="A65" s="3">
        <v>39173</v>
      </c>
      <c r="B65" s="4">
        <v>76960082</v>
      </c>
      <c r="C65" s="4">
        <v>201102</v>
      </c>
    </row>
    <row r="66" spans="1:3" x14ac:dyDescent="0.2">
      <c r="A66" s="3">
        <v>39203</v>
      </c>
      <c r="B66" s="4">
        <v>80343380</v>
      </c>
      <c r="C66" s="4">
        <v>204165</v>
      </c>
    </row>
    <row r="67" spans="1:3" x14ac:dyDescent="0.2">
      <c r="A67" s="3">
        <v>39234</v>
      </c>
      <c r="B67" s="4">
        <v>83934983</v>
      </c>
      <c r="C67" s="4">
        <v>210111</v>
      </c>
    </row>
    <row r="68" spans="1:3" x14ac:dyDescent="0.2">
      <c r="A68" s="3">
        <v>39264</v>
      </c>
      <c r="B68" s="4">
        <v>85368303</v>
      </c>
      <c r="C68" s="4">
        <v>223414</v>
      </c>
    </row>
    <row r="69" spans="1:3" x14ac:dyDescent="0.2">
      <c r="A69" s="3">
        <v>39295</v>
      </c>
      <c r="B69" s="4">
        <v>85986959</v>
      </c>
      <c r="C69" s="4">
        <v>216458</v>
      </c>
    </row>
    <row r="70" spans="1:3" x14ac:dyDescent="0.2">
      <c r="A70" s="3">
        <v>39326</v>
      </c>
      <c r="B70" s="4">
        <v>79914933</v>
      </c>
      <c r="C70" s="4">
        <v>221190</v>
      </c>
    </row>
    <row r="71" spans="1:3" x14ac:dyDescent="0.2">
      <c r="A71" s="3">
        <v>39356</v>
      </c>
      <c r="B71" s="4">
        <v>79550306</v>
      </c>
      <c r="C71" s="4">
        <v>216206</v>
      </c>
    </row>
    <row r="72" spans="1:3" x14ac:dyDescent="0.2">
      <c r="A72" s="3">
        <v>39387</v>
      </c>
      <c r="B72" s="4">
        <v>76837653</v>
      </c>
      <c r="C72" s="4">
        <v>224474</v>
      </c>
    </row>
    <row r="73" spans="1:3" x14ac:dyDescent="0.2">
      <c r="A73" s="3">
        <v>39417</v>
      </c>
      <c r="B73" s="4">
        <v>77418749</v>
      </c>
      <c r="C73" s="4">
        <v>175179</v>
      </c>
    </row>
    <row r="74" spans="1:3" x14ac:dyDescent="0.2">
      <c r="A74" s="3">
        <v>39448</v>
      </c>
      <c r="B74" s="4">
        <v>82434516</v>
      </c>
      <c r="C74" s="4">
        <v>204711</v>
      </c>
    </row>
    <row r="75" spans="1:3" x14ac:dyDescent="0.2">
      <c r="A75" s="3">
        <v>39479</v>
      </c>
      <c r="B75" s="4">
        <v>77683397</v>
      </c>
      <c r="C75" s="4">
        <v>199878</v>
      </c>
    </row>
    <row r="76" spans="1:3" x14ac:dyDescent="0.2">
      <c r="A76" s="3">
        <v>39508</v>
      </c>
      <c r="B76" s="4">
        <v>79014173</v>
      </c>
      <c r="C76" s="4">
        <v>199940</v>
      </c>
    </row>
    <row r="77" spans="1:3" x14ac:dyDescent="0.2">
      <c r="A77" s="3">
        <v>39539</v>
      </c>
      <c r="B77" s="4">
        <v>75002971</v>
      </c>
      <c r="C77" s="4">
        <v>195328</v>
      </c>
    </row>
    <row r="78" spans="1:3" x14ac:dyDescent="0.2">
      <c r="A78" s="3">
        <v>39569</v>
      </c>
      <c r="B78" s="4">
        <v>75240970</v>
      </c>
      <c r="C78" s="4">
        <v>195468</v>
      </c>
    </row>
    <row r="79" spans="1:3" x14ac:dyDescent="0.2">
      <c r="A79" s="3">
        <v>39600</v>
      </c>
      <c r="B79" s="4">
        <v>78608887</v>
      </c>
      <c r="C79" s="4">
        <v>204155</v>
      </c>
    </row>
    <row r="80" spans="1:3" x14ac:dyDescent="0.2">
      <c r="A80" s="3">
        <v>39630</v>
      </c>
      <c r="B80" s="4">
        <v>84457848</v>
      </c>
      <c r="C80" s="4">
        <v>219011</v>
      </c>
    </row>
    <row r="81" spans="1:3" x14ac:dyDescent="0.2">
      <c r="A81" s="3">
        <v>39661</v>
      </c>
      <c r="B81" s="4">
        <v>80678707</v>
      </c>
      <c r="C81" s="4">
        <v>212311</v>
      </c>
    </row>
    <row r="82" spans="1:3" x14ac:dyDescent="0.2">
      <c r="A82" s="3">
        <v>39692</v>
      </c>
      <c r="B82" s="4">
        <v>76880780</v>
      </c>
      <c r="C82" s="4">
        <v>212744</v>
      </c>
    </row>
    <row r="83" spans="1:3" x14ac:dyDescent="0.2">
      <c r="A83" s="3">
        <v>39722</v>
      </c>
      <c r="B83" s="4">
        <v>74988368</v>
      </c>
      <c r="C83" s="4">
        <v>211011</v>
      </c>
    </row>
    <row r="84" spans="1:3" x14ac:dyDescent="0.2">
      <c r="A84" s="3">
        <v>39753</v>
      </c>
      <c r="B84" s="4">
        <v>73331592</v>
      </c>
      <c r="C84" s="4">
        <v>206414</v>
      </c>
    </row>
    <row r="85" spans="1:3" x14ac:dyDescent="0.2">
      <c r="A85" s="3">
        <v>39783</v>
      </c>
      <c r="B85" s="4">
        <v>75182782</v>
      </c>
      <c r="C85" s="4">
        <v>191031</v>
      </c>
    </row>
    <row r="86" spans="1:3" x14ac:dyDescent="0.2">
      <c r="A86" s="3">
        <v>39814</v>
      </c>
      <c r="B86" s="4">
        <v>78477185</v>
      </c>
      <c r="C86" s="4">
        <v>199776</v>
      </c>
    </row>
    <row r="87" spans="1:3" x14ac:dyDescent="0.2">
      <c r="A87" s="3">
        <v>39845</v>
      </c>
      <c r="B87" s="4">
        <v>69813296</v>
      </c>
      <c r="C87" s="4">
        <v>195880</v>
      </c>
    </row>
    <row r="88" spans="1:3" x14ac:dyDescent="0.2">
      <c r="A88" s="3">
        <v>39873</v>
      </c>
      <c r="B88" s="4">
        <v>74798495</v>
      </c>
      <c r="C88" s="4">
        <v>192326</v>
      </c>
    </row>
    <row r="89" spans="1:3" x14ac:dyDescent="0.2">
      <c r="A89" s="3">
        <v>39904</v>
      </c>
      <c r="B89" s="4">
        <v>69997321</v>
      </c>
      <c r="C89" s="4">
        <v>191225</v>
      </c>
    </row>
    <row r="90" spans="1:3" x14ac:dyDescent="0.2">
      <c r="A90" s="3">
        <v>39934</v>
      </c>
      <c r="B90" s="4">
        <v>71065529</v>
      </c>
      <c r="C90" s="4">
        <v>194354</v>
      </c>
    </row>
    <row r="91" spans="1:3" x14ac:dyDescent="0.2">
      <c r="A91" s="3">
        <v>39965</v>
      </c>
      <c r="B91" s="4">
        <v>72571304</v>
      </c>
      <c r="C91" s="4">
        <v>195214</v>
      </c>
    </row>
    <row r="92" spans="1:3" x14ac:dyDescent="0.2">
      <c r="A92" s="3">
        <v>39995</v>
      </c>
      <c r="B92" s="4">
        <v>76270069</v>
      </c>
      <c r="C92" s="4">
        <v>204376</v>
      </c>
    </row>
    <row r="93" spans="1:3" x14ac:dyDescent="0.2">
      <c r="A93" s="3">
        <v>40026</v>
      </c>
      <c r="B93" s="4">
        <v>77615469</v>
      </c>
      <c r="C93" s="4">
        <v>201041</v>
      </c>
    </row>
    <row r="94" spans="1:3" x14ac:dyDescent="0.2">
      <c r="A94" s="3">
        <v>40057</v>
      </c>
      <c r="B94" s="4">
        <v>72243328</v>
      </c>
      <c r="C94" s="4">
        <v>205970</v>
      </c>
    </row>
    <row r="95" spans="1:3" x14ac:dyDescent="0.2">
      <c r="A95" s="3">
        <v>40087</v>
      </c>
      <c r="B95" s="4">
        <v>71678170</v>
      </c>
      <c r="C95" s="4">
        <v>198737</v>
      </c>
    </row>
    <row r="96" spans="1:3" x14ac:dyDescent="0.2">
      <c r="A96" s="3">
        <v>40118</v>
      </c>
      <c r="B96" s="4">
        <v>70515402</v>
      </c>
      <c r="C96" s="4">
        <v>201717</v>
      </c>
    </row>
    <row r="97" spans="1:3" x14ac:dyDescent="0.2">
      <c r="A97" s="3">
        <v>40148</v>
      </c>
      <c r="B97" s="4">
        <v>74049852</v>
      </c>
      <c r="C97" s="4">
        <v>172594</v>
      </c>
    </row>
    <row r="98" spans="1:3" x14ac:dyDescent="0.2">
      <c r="A98" s="3">
        <v>40179</v>
      </c>
      <c r="B98" s="4">
        <v>77865432</v>
      </c>
      <c r="C98" s="4">
        <v>193851</v>
      </c>
    </row>
    <row r="99" spans="1:3" x14ac:dyDescent="0.2">
      <c r="A99" s="3">
        <v>40210</v>
      </c>
      <c r="B99" s="4">
        <v>70892677</v>
      </c>
      <c r="C99" s="4">
        <v>190226</v>
      </c>
    </row>
    <row r="100" spans="1:3" x14ac:dyDescent="0.2">
      <c r="A100" s="3">
        <v>40238</v>
      </c>
      <c r="B100" s="4">
        <v>76083324</v>
      </c>
      <c r="C100" s="4">
        <v>199292</v>
      </c>
    </row>
    <row r="101" spans="1:3" x14ac:dyDescent="0.2">
      <c r="A101" s="3">
        <v>40269</v>
      </c>
      <c r="B101" s="4">
        <v>70016664</v>
      </c>
      <c r="C101" s="4">
        <v>181890</v>
      </c>
    </row>
    <row r="102" spans="1:3" x14ac:dyDescent="0.2">
      <c r="A102" s="3">
        <v>40299</v>
      </c>
      <c r="B102" s="4">
        <v>75214102</v>
      </c>
      <c r="C102" s="4">
        <v>191949</v>
      </c>
    </row>
    <row r="103" spans="1:3" x14ac:dyDescent="0.2">
      <c r="A103" s="3">
        <v>40330</v>
      </c>
      <c r="B103" s="4">
        <v>78113215</v>
      </c>
      <c r="C103" s="4">
        <v>218312</v>
      </c>
    </row>
    <row r="104" spans="1:3" x14ac:dyDescent="0.2">
      <c r="A104" s="3">
        <v>40360</v>
      </c>
      <c r="B104" s="4">
        <v>83811408</v>
      </c>
      <c r="C104" s="4">
        <v>209550</v>
      </c>
    </row>
    <row r="105" spans="1:3" x14ac:dyDescent="0.2">
      <c r="A105" s="3">
        <v>40391</v>
      </c>
      <c r="B105" s="4">
        <v>83014987</v>
      </c>
      <c r="C105" s="4">
        <v>213330</v>
      </c>
    </row>
    <row r="106" spans="1:3" x14ac:dyDescent="0.2">
      <c r="A106" s="3">
        <v>40422</v>
      </c>
      <c r="B106" s="4">
        <v>73574953</v>
      </c>
      <c r="C106" s="4">
        <v>223610</v>
      </c>
    </row>
    <row r="107" spans="1:3" x14ac:dyDescent="0.2">
      <c r="A107" s="3">
        <v>40452</v>
      </c>
      <c r="B107" s="4">
        <v>71065323</v>
      </c>
      <c r="C107" s="4">
        <v>210107</v>
      </c>
    </row>
    <row r="108" spans="1:3" x14ac:dyDescent="0.2">
      <c r="A108" s="3">
        <v>40483</v>
      </c>
      <c r="B108" s="4">
        <v>71655511</v>
      </c>
      <c r="C108" s="4">
        <v>196628</v>
      </c>
    </row>
    <row r="109" spans="1:3" x14ac:dyDescent="0.2">
      <c r="A109" s="3">
        <v>40513</v>
      </c>
      <c r="B109" s="4">
        <v>74889412</v>
      </c>
      <c r="C109" s="4">
        <v>174261</v>
      </c>
    </row>
    <row r="110" spans="1:3" x14ac:dyDescent="0.2">
      <c r="A110" s="3">
        <v>40544</v>
      </c>
      <c r="B110" s="4">
        <v>79314255</v>
      </c>
      <c r="C110" s="4">
        <v>192635</v>
      </c>
    </row>
    <row r="111" spans="1:3" x14ac:dyDescent="0.2">
      <c r="A111" s="3">
        <v>40575</v>
      </c>
      <c r="B111" s="4">
        <v>71604165</v>
      </c>
      <c r="C111" s="4">
        <v>189352</v>
      </c>
    </row>
    <row r="112" spans="1:3" x14ac:dyDescent="0.2">
      <c r="A112" s="3">
        <v>40603</v>
      </c>
      <c r="B112" s="4">
        <v>79168308</v>
      </c>
      <c r="C112" s="4">
        <v>199423</v>
      </c>
    </row>
    <row r="113" spans="1:3" x14ac:dyDescent="0.2">
      <c r="A113" s="3">
        <v>40634</v>
      </c>
      <c r="B113" s="4">
        <v>71394821</v>
      </c>
      <c r="C113" s="4">
        <v>177390</v>
      </c>
    </row>
    <row r="114" spans="1:3" x14ac:dyDescent="0.2">
      <c r="A114" s="3">
        <v>40664</v>
      </c>
      <c r="B114" s="4">
        <v>74077734</v>
      </c>
      <c r="C114" s="4">
        <v>196574</v>
      </c>
    </row>
    <row r="115" spans="1:3" x14ac:dyDescent="0.2">
      <c r="A115" s="3">
        <v>40695</v>
      </c>
      <c r="B115" s="4">
        <v>76932742</v>
      </c>
      <c r="C115" s="4">
        <v>200273</v>
      </c>
    </row>
    <row r="116" spans="1:3" x14ac:dyDescent="0.2">
      <c r="A116" s="3">
        <v>40725</v>
      </c>
      <c r="B116" s="4">
        <v>84466569</v>
      </c>
      <c r="C116" s="4">
        <v>214167</v>
      </c>
    </row>
    <row r="117" spans="1:3" x14ac:dyDescent="0.2">
      <c r="A117" s="3">
        <v>40756</v>
      </c>
      <c r="B117" s="4">
        <v>82014098</v>
      </c>
      <c r="C117" s="4">
        <v>238830</v>
      </c>
    </row>
    <row r="118" spans="1:3" x14ac:dyDescent="0.2">
      <c r="A118" s="3">
        <v>40787</v>
      </c>
      <c r="B118" s="4">
        <v>74299994</v>
      </c>
      <c r="C118" s="4">
        <v>200230</v>
      </c>
    </row>
    <row r="119" spans="1:3" x14ac:dyDescent="0.2">
      <c r="A119" s="3">
        <v>40817</v>
      </c>
      <c r="B119" s="4">
        <v>71946177</v>
      </c>
      <c r="C119" s="4">
        <v>204528</v>
      </c>
    </row>
    <row r="120" spans="1:3" x14ac:dyDescent="0.2">
      <c r="A120" s="3">
        <v>40848</v>
      </c>
      <c r="B120" s="4">
        <v>70880320</v>
      </c>
      <c r="C120" s="4">
        <v>208328</v>
      </c>
    </row>
    <row r="121" spans="1:3" x14ac:dyDescent="0.2">
      <c r="A121" s="3">
        <v>40878</v>
      </c>
      <c r="B121" s="4">
        <v>72129927</v>
      </c>
      <c r="C121" s="4">
        <v>175026</v>
      </c>
    </row>
    <row r="122" spans="1:3" x14ac:dyDescent="0.2">
      <c r="A122" s="3">
        <v>40909</v>
      </c>
      <c r="B122" s="4">
        <v>77199795</v>
      </c>
      <c r="C122" s="4">
        <v>208709</v>
      </c>
    </row>
    <row r="123" spans="1:3" x14ac:dyDescent="0.2">
      <c r="A123" s="3">
        <v>40940</v>
      </c>
      <c r="B123" s="4">
        <v>72250757</v>
      </c>
      <c r="C123" s="4">
        <v>186053</v>
      </c>
    </row>
    <row r="124" spans="1:3" x14ac:dyDescent="0.2">
      <c r="A124" s="3">
        <v>40969</v>
      </c>
      <c r="B124" s="4">
        <v>74228247</v>
      </c>
      <c r="C124" s="4">
        <v>180847</v>
      </c>
    </row>
    <row r="125" spans="1:3" x14ac:dyDescent="0.2">
      <c r="A125" s="3">
        <v>41000</v>
      </c>
      <c r="B125" s="4">
        <v>69239673</v>
      </c>
      <c r="C125" s="4">
        <v>191354</v>
      </c>
    </row>
    <row r="126" spans="1:3" x14ac:dyDescent="0.2">
      <c r="A126" s="3">
        <v>41030</v>
      </c>
      <c r="B126" s="4">
        <v>75036444</v>
      </c>
      <c r="C126" s="4">
        <v>200873</v>
      </c>
    </row>
    <row r="127" spans="1:3" x14ac:dyDescent="0.2">
      <c r="A127" s="3">
        <v>41061</v>
      </c>
      <c r="B127" s="4">
        <v>77981189</v>
      </c>
      <c r="C127" s="4">
        <v>208434</v>
      </c>
    </row>
    <row r="128" spans="1:3" x14ac:dyDescent="0.2">
      <c r="A128" s="3">
        <v>41091</v>
      </c>
      <c r="B128" s="4">
        <v>84647767</v>
      </c>
      <c r="C128" s="4">
        <v>214820</v>
      </c>
    </row>
    <row r="129" spans="1:3" x14ac:dyDescent="0.2">
      <c r="A129" s="3">
        <v>41122</v>
      </c>
      <c r="B129" s="4">
        <v>81855567</v>
      </c>
      <c r="C129" s="4">
        <v>226247</v>
      </c>
    </row>
    <row r="130" spans="1:3" x14ac:dyDescent="0.2">
      <c r="A130" s="3">
        <v>41153</v>
      </c>
      <c r="B130" s="4">
        <v>74012181</v>
      </c>
      <c r="C130" s="4">
        <v>209543</v>
      </c>
    </row>
    <row r="131" spans="1:3" x14ac:dyDescent="0.2">
      <c r="A131" s="6">
        <v>41183</v>
      </c>
      <c r="B131" s="4">
        <v>72712948</v>
      </c>
      <c r="C131" s="4">
        <v>222776</v>
      </c>
    </row>
    <row r="132" spans="1:3" x14ac:dyDescent="0.2">
      <c r="A132" s="6">
        <v>41214</v>
      </c>
      <c r="B132" s="4">
        <v>72147206</v>
      </c>
      <c r="C132" s="4">
        <v>204520</v>
      </c>
    </row>
    <row r="133" spans="1:3" x14ac:dyDescent="0.2">
      <c r="A133" s="6">
        <v>41244</v>
      </c>
      <c r="B133" s="4">
        <v>72026072</v>
      </c>
      <c r="C133" s="4">
        <v>168867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45"/>
  <sheetViews>
    <sheetView workbookViewId="0">
      <selection activeCell="E2" sqref="E2"/>
    </sheetView>
  </sheetViews>
  <sheetFormatPr defaultColWidth="9.140625" defaultRowHeight="12.75" x14ac:dyDescent="0.2"/>
  <cols>
    <col min="1" max="1" width="7.140625" style="2" bestFit="1" customWidth="1"/>
    <col min="2" max="2" width="9.140625" style="2" customWidth="1"/>
    <col min="3" max="4" width="11.140625" style="2" bestFit="1" customWidth="1"/>
    <col min="5" max="5" width="14.85546875" style="2" bestFit="1" customWidth="1"/>
    <col min="6" max="233" width="9.140625" style="2"/>
    <col min="234" max="234" width="13.7109375" style="2" bestFit="1" customWidth="1"/>
    <col min="235" max="235" width="10.140625" style="2" bestFit="1" customWidth="1"/>
    <col min="236" max="236" width="10.5703125" style="2" bestFit="1" customWidth="1"/>
    <col min="237" max="238" width="11.140625" style="2" bestFit="1" customWidth="1"/>
    <col min="239" max="240" width="9.85546875" style="2" bestFit="1" customWidth="1"/>
    <col min="241" max="242" width="9.140625" style="2"/>
    <col min="243" max="243" width="10.5703125" style="2" bestFit="1" customWidth="1"/>
    <col min="244" max="245" width="10.5703125" style="2" customWidth="1"/>
    <col min="246" max="246" width="11.140625" style="2" bestFit="1" customWidth="1"/>
    <col min="247" max="248" width="11.7109375" style="2" bestFit="1" customWidth="1"/>
    <col min="249" max="249" width="8" style="2" bestFit="1" customWidth="1"/>
    <col min="250" max="251" width="8" style="2" customWidth="1"/>
    <col min="252" max="252" width="12" style="2" bestFit="1" customWidth="1"/>
    <col min="253" max="253" width="10.28515625" style="2" customWidth="1"/>
    <col min="254" max="254" width="9.5703125" style="2" bestFit="1" customWidth="1"/>
    <col min="255" max="255" width="9.85546875" style="2" bestFit="1" customWidth="1"/>
    <col min="256" max="257" width="9.140625" style="2"/>
    <col min="258" max="259" width="10.42578125" style="2" bestFit="1" customWidth="1"/>
    <col min="260" max="489" width="9.140625" style="2"/>
    <col min="490" max="490" width="13.7109375" style="2" bestFit="1" customWidth="1"/>
    <col min="491" max="491" width="10.140625" style="2" bestFit="1" customWidth="1"/>
    <col min="492" max="492" width="10.5703125" style="2" bestFit="1" customWidth="1"/>
    <col min="493" max="494" width="11.140625" style="2" bestFit="1" customWidth="1"/>
    <col min="495" max="496" width="9.85546875" style="2" bestFit="1" customWidth="1"/>
    <col min="497" max="498" width="9.140625" style="2"/>
    <col min="499" max="499" width="10.5703125" style="2" bestFit="1" customWidth="1"/>
    <col min="500" max="501" width="10.5703125" style="2" customWidth="1"/>
    <col min="502" max="502" width="11.140625" style="2" bestFit="1" customWidth="1"/>
    <col min="503" max="504" width="11.7109375" style="2" bestFit="1" customWidth="1"/>
    <col min="505" max="505" width="8" style="2" bestFit="1" customWidth="1"/>
    <col min="506" max="507" width="8" style="2" customWidth="1"/>
    <col min="508" max="508" width="12" style="2" bestFit="1" customWidth="1"/>
    <col min="509" max="509" width="10.28515625" style="2" customWidth="1"/>
    <col min="510" max="510" width="9.5703125" style="2" bestFit="1" customWidth="1"/>
    <col min="511" max="511" width="9.85546875" style="2" bestFit="1" customWidth="1"/>
    <col min="512" max="513" width="9.140625" style="2"/>
    <col min="514" max="515" width="10.42578125" style="2" bestFit="1" customWidth="1"/>
    <col min="516" max="745" width="9.140625" style="2"/>
    <col min="746" max="746" width="13.7109375" style="2" bestFit="1" customWidth="1"/>
    <col min="747" max="747" width="10.140625" style="2" bestFit="1" customWidth="1"/>
    <col min="748" max="748" width="10.5703125" style="2" bestFit="1" customWidth="1"/>
    <col min="749" max="750" width="11.140625" style="2" bestFit="1" customWidth="1"/>
    <col min="751" max="752" width="9.85546875" style="2" bestFit="1" customWidth="1"/>
    <col min="753" max="754" width="9.140625" style="2"/>
    <col min="755" max="755" width="10.5703125" style="2" bestFit="1" customWidth="1"/>
    <col min="756" max="757" width="10.5703125" style="2" customWidth="1"/>
    <col min="758" max="758" width="11.140625" style="2" bestFit="1" customWidth="1"/>
    <col min="759" max="760" width="11.7109375" style="2" bestFit="1" customWidth="1"/>
    <col min="761" max="761" width="8" style="2" bestFit="1" customWidth="1"/>
    <col min="762" max="763" width="8" style="2" customWidth="1"/>
    <col min="764" max="764" width="12" style="2" bestFit="1" customWidth="1"/>
    <col min="765" max="765" width="10.28515625" style="2" customWidth="1"/>
    <col min="766" max="766" width="9.5703125" style="2" bestFit="1" customWidth="1"/>
    <col min="767" max="767" width="9.85546875" style="2" bestFit="1" customWidth="1"/>
    <col min="768" max="769" width="9.140625" style="2"/>
    <col min="770" max="771" width="10.42578125" style="2" bestFit="1" customWidth="1"/>
    <col min="772" max="1001" width="9.140625" style="2"/>
    <col min="1002" max="1002" width="13.7109375" style="2" bestFit="1" customWidth="1"/>
    <col min="1003" max="1003" width="10.140625" style="2" bestFit="1" customWidth="1"/>
    <col min="1004" max="1004" width="10.5703125" style="2" bestFit="1" customWidth="1"/>
    <col min="1005" max="1006" width="11.140625" style="2" bestFit="1" customWidth="1"/>
    <col min="1007" max="1008" width="9.85546875" style="2" bestFit="1" customWidth="1"/>
    <col min="1009" max="1010" width="9.140625" style="2"/>
    <col min="1011" max="1011" width="10.5703125" style="2" bestFit="1" customWidth="1"/>
    <col min="1012" max="1013" width="10.5703125" style="2" customWidth="1"/>
    <col min="1014" max="1014" width="11.140625" style="2" bestFit="1" customWidth="1"/>
    <col min="1015" max="1016" width="11.7109375" style="2" bestFit="1" customWidth="1"/>
    <col min="1017" max="1017" width="8" style="2" bestFit="1" customWidth="1"/>
    <col min="1018" max="1019" width="8" style="2" customWidth="1"/>
    <col min="1020" max="1020" width="12" style="2" bestFit="1" customWidth="1"/>
    <col min="1021" max="1021" width="10.28515625" style="2" customWidth="1"/>
    <col min="1022" max="1022" width="9.5703125" style="2" bestFit="1" customWidth="1"/>
    <col min="1023" max="1023" width="9.85546875" style="2" bestFit="1" customWidth="1"/>
    <col min="1024" max="1025" width="9.140625" style="2"/>
    <col min="1026" max="1027" width="10.42578125" style="2" bestFit="1" customWidth="1"/>
    <col min="1028" max="1257" width="9.140625" style="2"/>
    <col min="1258" max="1258" width="13.7109375" style="2" bestFit="1" customWidth="1"/>
    <col min="1259" max="1259" width="10.140625" style="2" bestFit="1" customWidth="1"/>
    <col min="1260" max="1260" width="10.5703125" style="2" bestFit="1" customWidth="1"/>
    <col min="1261" max="1262" width="11.140625" style="2" bestFit="1" customWidth="1"/>
    <col min="1263" max="1264" width="9.85546875" style="2" bestFit="1" customWidth="1"/>
    <col min="1265" max="1266" width="9.140625" style="2"/>
    <col min="1267" max="1267" width="10.5703125" style="2" bestFit="1" customWidth="1"/>
    <col min="1268" max="1269" width="10.5703125" style="2" customWidth="1"/>
    <col min="1270" max="1270" width="11.140625" style="2" bestFit="1" customWidth="1"/>
    <col min="1271" max="1272" width="11.7109375" style="2" bestFit="1" customWidth="1"/>
    <col min="1273" max="1273" width="8" style="2" bestFit="1" customWidth="1"/>
    <col min="1274" max="1275" width="8" style="2" customWidth="1"/>
    <col min="1276" max="1276" width="12" style="2" bestFit="1" customWidth="1"/>
    <col min="1277" max="1277" width="10.28515625" style="2" customWidth="1"/>
    <col min="1278" max="1278" width="9.5703125" style="2" bestFit="1" customWidth="1"/>
    <col min="1279" max="1279" width="9.85546875" style="2" bestFit="1" customWidth="1"/>
    <col min="1280" max="1281" width="9.140625" style="2"/>
    <col min="1282" max="1283" width="10.42578125" style="2" bestFit="1" customWidth="1"/>
    <col min="1284" max="1513" width="9.140625" style="2"/>
    <col min="1514" max="1514" width="13.7109375" style="2" bestFit="1" customWidth="1"/>
    <col min="1515" max="1515" width="10.140625" style="2" bestFit="1" customWidth="1"/>
    <col min="1516" max="1516" width="10.5703125" style="2" bestFit="1" customWidth="1"/>
    <col min="1517" max="1518" width="11.140625" style="2" bestFit="1" customWidth="1"/>
    <col min="1519" max="1520" width="9.85546875" style="2" bestFit="1" customWidth="1"/>
    <col min="1521" max="1522" width="9.140625" style="2"/>
    <col min="1523" max="1523" width="10.5703125" style="2" bestFit="1" customWidth="1"/>
    <col min="1524" max="1525" width="10.5703125" style="2" customWidth="1"/>
    <col min="1526" max="1526" width="11.140625" style="2" bestFit="1" customWidth="1"/>
    <col min="1527" max="1528" width="11.7109375" style="2" bestFit="1" customWidth="1"/>
    <col min="1529" max="1529" width="8" style="2" bestFit="1" customWidth="1"/>
    <col min="1530" max="1531" width="8" style="2" customWidth="1"/>
    <col min="1532" max="1532" width="12" style="2" bestFit="1" customWidth="1"/>
    <col min="1533" max="1533" width="10.28515625" style="2" customWidth="1"/>
    <col min="1534" max="1534" width="9.5703125" style="2" bestFit="1" customWidth="1"/>
    <col min="1535" max="1535" width="9.85546875" style="2" bestFit="1" customWidth="1"/>
    <col min="1536" max="1537" width="9.140625" style="2"/>
    <col min="1538" max="1539" width="10.42578125" style="2" bestFit="1" customWidth="1"/>
    <col min="1540" max="1769" width="9.140625" style="2"/>
    <col min="1770" max="1770" width="13.7109375" style="2" bestFit="1" customWidth="1"/>
    <col min="1771" max="1771" width="10.140625" style="2" bestFit="1" customWidth="1"/>
    <col min="1772" max="1772" width="10.5703125" style="2" bestFit="1" customWidth="1"/>
    <col min="1773" max="1774" width="11.140625" style="2" bestFit="1" customWidth="1"/>
    <col min="1775" max="1776" width="9.85546875" style="2" bestFit="1" customWidth="1"/>
    <col min="1777" max="1778" width="9.140625" style="2"/>
    <col min="1779" max="1779" width="10.5703125" style="2" bestFit="1" customWidth="1"/>
    <col min="1780" max="1781" width="10.5703125" style="2" customWidth="1"/>
    <col min="1782" max="1782" width="11.140625" style="2" bestFit="1" customWidth="1"/>
    <col min="1783" max="1784" width="11.7109375" style="2" bestFit="1" customWidth="1"/>
    <col min="1785" max="1785" width="8" style="2" bestFit="1" customWidth="1"/>
    <col min="1786" max="1787" width="8" style="2" customWidth="1"/>
    <col min="1788" max="1788" width="12" style="2" bestFit="1" customWidth="1"/>
    <col min="1789" max="1789" width="10.28515625" style="2" customWidth="1"/>
    <col min="1790" max="1790" width="9.5703125" style="2" bestFit="1" customWidth="1"/>
    <col min="1791" max="1791" width="9.85546875" style="2" bestFit="1" customWidth="1"/>
    <col min="1792" max="1793" width="9.140625" style="2"/>
    <col min="1794" max="1795" width="10.42578125" style="2" bestFit="1" customWidth="1"/>
    <col min="1796" max="2025" width="9.140625" style="2"/>
    <col min="2026" max="2026" width="13.7109375" style="2" bestFit="1" customWidth="1"/>
    <col min="2027" max="2027" width="10.140625" style="2" bestFit="1" customWidth="1"/>
    <col min="2028" max="2028" width="10.5703125" style="2" bestFit="1" customWidth="1"/>
    <col min="2029" max="2030" width="11.140625" style="2" bestFit="1" customWidth="1"/>
    <col min="2031" max="2032" width="9.85546875" style="2" bestFit="1" customWidth="1"/>
    <col min="2033" max="2034" width="9.140625" style="2"/>
    <col min="2035" max="2035" width="10.5703125" style="2" bestFit="1" customWidth="1"/>
    <col min="2036" max="2037" width="10.5703125" style="2" customWidth="1"/>
    <col min="2038" max="2038" width="11.140625" style="2" bestFit="1" customWidth="1"/>
    <col min="2039" max="2040" width="11.7109375" style="2" bestFit="1" customWidth="1"/>
    <col min="2041" max="2041" width="8" style="2" bestFit="1" customWidth="1"/>
    <col min="2042" max="2043" width="8" style="2" customWidth="1"/>
    <col min="2044" max="2044" width="12" style="2" bestFit="1" customWidth="1"/>
    <col min="2045" max="2045" width="10.28515625" style="2" customWidth="1"/>
    <col min="2046" max="2046" width="9.5703125" style="2" bestFit="1" customWidth="1"/>
    <col min="2047" max="2047" width="9.85546875" style="2" bestFit="1" customWidth="1"/>
    <col min="2048" max="2049" width="9.140625" style="2"/>
    <col min="2050" max="2051" width="10.42578125" style="2" bestFit="1" customWidth="1"/>
    <col min="2052" max="2281" width="9.140625" style="2"/>
    <col min="2282" max="2282" width="13.7109375" style="2" bestFit="1" customWidth="1"/>
    <col min="2283" max="2283" width="10.140625" style="2" bestFit="1" customWidth="1"/>
    <col min="2284" max="2284" width="10.5703125" style="2" bestFit="1" customWidth="1"/>
    <col min="2285" max="2286" width="11.140625" style="2" bestFit="1" customWidth="1"/>
    <col min="2287" max="2288" width="9.85546875" style="2" bestFit="1" customWidth="1"/>
    <col min="2289" max="2290" width="9.140625" style="2"/>
    <col min="2291" max="2291" width="10.5703125" style="2" bestFit="1" customWidth="1"/>
    <col min="2292" max="2293" width="10.5703125" style="2" customWidth="1"/>
    <col min="2294" max="2294" width="11.140625" style="2" bestFit="1" customWidth="1"/>
    <col min="2295" max="2296" width="11.7109375" style="2" bestFit="1" customWidth="1"/>
    <col min="2297" max="2297" width="8" style="2" bestFit="1" customWidth="1"/>
    <col min="2298" max="2299" width="8" style="2" customWidth="1"/>
    <col min="2300" max="2300" width="12" style="2" bestFit="1" customWidth="1"/>
    <col min="2301" max="2301" width="10.28515625" style="2" customWidth="1"/>
    <col min="2302" max="2302" width="9.5703125" style="2" bestFit="1" customWidth="1"/>
    <col min="2303" max="2303" width="9.85546875" style="2" bestFit="1" customWidth="1"/>
    <col min="2304" max="2305" width="9.140625" style="2"/>
    <col min="2306" max="2307" width="10.42578125" style="2" bestFit="1" customWidth="1"/>
    <col min="2308" max="2537" width="9.140625" style="2"/>
    <col min="2538" max="2538" width="13.7109375" style="2" bestFit="1" customWidth="1"/>
    <col min="2539" max="2539" width="10.140625" style="2" bestFit="1" customWidth="1"/>
    <col min="2540" max="2540" width="10.5703125" style="2" bestFit="1" customWidth="1"/>
    <col min="2541" max="2542" width="11.140625" style="2" bestFit="1" customWidth="1"/>
    <col min="2543" max="2544" width="9.85546875" style="2" bestFit="1" customWidth="1"/>
    <col min="2545" max="2546" width="9.140625" style="2"/>
    <col min="2547" max="2547" width="10.5703125" style="2" bestFit="1" customWidth="1"/>
    <col min="2548" max="2549" width="10.5703125" style="2" customWidth="1"/>
    <col min="2550" max="2550" width="11.140625" style="2" bestFit="1" customWidth="1"/>
    <col min="2551" max="2552" width="11.7109375" style="2" bestFit="1" customWidth="1"/>
    <col min="2553" max="2553" width="8" style="2" bestFit="1" customWidth="1"/>
    <col min="2554" max="2555" width="8" style="2" customWidth="1"/>
    <col min="2556" max="2556" width="12" style="2" bestFit="1" customWidth="1"/>
    <col min="2557" max="2557" width="10.28515625" style="2" customWidth="1"/>
    <col min="2558" max="2558" width="9.5703125" style="2" bestFit="1" customWidth="1"/>
    <col min="2559" max="2559" width="9.85546875" style="2" bestFit="1" customWidth="1"/>
    <col min="2560" max="2561" width="9.140625" style="2"/>
    <col min="2562" max="2563" width="10.42578125" style="2" bestFit="1" customWidth="1"/>
    <col min="2564" max="2793" width="9.140625" style="2"/>
    <col min="2794" max="2794" width="13.7109375" style="2" bestFit="1" customWidth="1"/>
    <col min="2795" max="2795" width="10.140625" style="2" bestFit="1" customWidth="1"/>
    <col min="2796" max="2796" width="10.5703125" style="2" bestFit="1" customWidth="1"/>
    <col min="2797" max="2798" width="11.140625" style="2" bestFit="1" customWidth="1"/>
    <col min="2799" max="2800" width="9.85546875" style="2" bestFit="1" customWidth="1"/>
    <col min="2801" max="2802" width="9.140625" style="2"/>
    <col min="2803" max="2803" width="10.5703125" style="2" bestFit="1" customWidth="1"/>
    <col min="2804" max="2805" width="10.5703125" style="2" customWidth="1"/>
    <col min="2806" max="2806" width="11.140625" style="2" bestFit="1" customWidth="1"/>
    <col min="2807" max="2808" width="11.7109375" style="2" bestFit="1" customWidth="1"/>
    <col min="2809" max="2809" width="8" style="2" bestFit="1" customWidth="1"/>
    <col min="2810" max="2811" width="8" style="2" customWidth="1"/>
    <col min="2812" max="2812" width="12" style="2" bestFit="1" customWidth="1"/>
    <col min="2813" max="2813" width="10.28515625" style="2" customWidth="1"/>
    <col min="2814" max="2814" width="9.5703125" style="2" bestFit="1" customWidth="1"/>
    <col min="2815" max="2815" width="9.85546875" style="2" bestFit="1" customWidth="1"/>
    <col min="2816" max="2817" width="9.140625" style="2"/>
    <col min="2818" max="2819" width="10.42578125" style="2" bestFit="1" customWidth="1"/>
    <col min="2820" max="3049" width="9.140625" style="2"/>
    <col min="3050" max="3050" width="13.7109375" style="2" bestFit="1" customWidth="1"/>
    <col min="3051" max="3051" width="10.140625" style="2" bestFit="1" customWidth="1"/>
    <col min="3052" max="3052" width="10.5703125" style="2" bestFit="1" customWidth="1"/>
    <col min="3053" max="3054" width="11.140625" style="2" bestFit="1" customWidth="1"/>
    <col min="3055" max="3056" width="9.85546875" style="2" bestFit="1" customWidth="1"/>
    <col min="3057" max="3058" width="9.140625" style="2"/>
    <col min="3059" max="3059" width="10.5703125" style="2" bestFit="1" customWidth="1"/>
    <col min="3060" max="3061" width="10.5703125" style="2" customWidth="1"/>
    <col min="3062" max="3062" width="11.140625" style="2" bestFit="1" customWidth="1"/>
    <col min="3063" max="3064" width="11.7109375" style="2" bestFit="1" customWidth="1"/>
    <col min="3065" max="3065" width="8" style="2" bestFit="1" customWidth="1"/>
    <col min="3066" max="3067" width="8" style="2" customWidth="1"/>
    <col min="3068" max="3068" width="12" style="2" bestFit="1" customWidth="1"/>
    <col min="3069" max="3069" width="10.28515625" style="2" customWidth="1"/>
    <col min="3070" max="3070" width="9.5703125" style="2" bestFit="1" customWidth="1"/>
    <col min="3071" max="3071" width="9.85546875" style="2" bestFit="1" customWidth="1"/>
    <col min="3072" max="3073" width="9.140625" style="2"/>
    <col min="3074" max="3075" width="10.42578125" style="2" bestFit="1" customWidth="1"/>
    <col min="3076" max="3305" width="9.140625" style="2"/>
    <col min="3306" max="3306" width="13.7109375" style="2" bestFit="1" customWidth="1"/>
    <col min="3307" max="3307" width="10.140625" style="2" bestFit="1" customWidth="1"/>
    <col min="3308" max="3308" width="10.5703125" style="2" bestFit="1" customWidth="1"/>
    <col min="3309" max="3310" width="11.140625" style="2" bestFit="1" customWidth="1"/>
    <col min="3311" max="3312" width="9.85546875" style="2" bestFit="1" customWidth="1"/>
    <col min="3313" max="3314" width="9.140625" style="2"/>
    <col min="3315" max="3315" width="10.5703125" style="2" bestFit="1" customWidth="1"/>
    <col min="3316" max="3317" width="10.5703125" style="2" customWidth="1"/>
    <col min="3318" max="3318" width="11.140625" style="2" bestFit="1" customWidth="1"/>
    <col min="3319" max="3320" width="11.7109375" style="2" bestFit="1" customWidth="1"/>
    <col min="3321" max="3321" width="8" style="2" bestFit="1" customWidth="1"/>
    <col min="3322" max="3323" width="8" style="2" customWidth="1"/>
    <col min="3324" max="3324" width="12" style="2" bestFit="1" customWidth="1"/>
    <col min="3325" max="3325" width="10.28515625" style="2" customWidth="1"/>
    <col min="3326" max="3326" width="9.5703125" style="2" bestFit="1" customWidth="1"/>
    <col min="3327" max="3327" width="9.85546875" style="2" bestFit="1" customWidth="1"/>
    <col min="3328" max="3329" width="9.140625" style="2"/>
    <col min="3330" max="3331" width="10.42578125" style="2" bestFit="1" customWidth="1"/>
    <col min="3332" max="3561" width="9.140625" style="2"/>
    <col min="3562" max="3562" width="13.7109375" style="2" bestFit="1" customWidth="1"/>
    <col min="3563" max="3563" width="10.140625" style="2" bestFit="1" customWidth="1"/>
    <col min="3564" max="3564" width="10.5703125" style="2" bestFit="1" customWidth="1"/>
    <col min="3565" max="3566" width="11.140625" style="2" bestFit="1" customWidth="1"/>
    <col min="3567" max="3568" width="9.85546875" style="2" bestFit="1" customWidth="1"/>
    <col min="3569" max="3570" width="9.140625" style="2"/>
    <col min="3571" max="3571" width="10.5703125" style="2" bestFit="1" customWidth="1"/>
    <col min="3572" max="3573" width="10.5703125" style="2" customWidth="1"/>
    <col min="3574" max="3574" width="11.140625" style="2" bestFit="1" customWidth="1"/>
    <col min="3575" max="3576" width="11.7109375" style="2" bestFit="1" customWidth="1"/>
    <col min="3577" max="3577" width="8" style="2" bestFit="1" customWidth="1"/>
    <col min="3578" max="3579" width="8" style="2" customWidth="1"/>
    <col min="3580" max="3580" width="12" style="2" bestFit="1" customWidth="1"/>
    <col min="3581" max="3581" width="10.28515625" style="2" customWidth="1"/>
    <col min="3582" max="3582" width="9.5703125" style="2" bestFit="1" customWidth="1"/>
    <col min="3583" max="3583" width="9.85546875" style="2" bestFit="1" customWidth="1"/>
    <col min="3584" max="3585" width="9.140625" style="2"/>
    <col min="3586" max="3587" width="10.42578125" style="2" bestFit="1" customWidth="1"/>
    <col min="3588" max="3817" width="9.140625" style="2"/>
    <col min="3818" max="3818" width="13.7109375" style="2" bestFit="1" customWidth="1"/>
    <col min="3819" max="3819" width="10.140625" style="2" bestFit="1" customWidth="1"/>
    <col min="3820" max="3820" width="10.5703125" style="2" bestFit="1" customWidth="1"/>
    <col min="3821" max="3822" width="11.140625" style="2" bestFit="1" customWidth="1"/>
    <col min="3823" max="3824" width="9.85546875" style="2" bestFit="1" customWidth="1"/>
    <col min="3825" max="3826" width="9.140625" style="2"/>
    <col min="3827" max="3827" width="10.5703125" style="2" bestFit="1" customWidth="1"/>
    <col min="3828" max="3829" width="10.5703125" style="2" customWidth="1"/>
    <col min="3830" max="3830" width="11.140625" style="2" bestFit="1" customWidth="1"/>
    <col min="3831" max="3832" width="11.7109375" style="2" bestFit="1" customWidth="1"/>
    <col min="3833" max="3833" width="8" style="2" bestFit="1" customWidth="1"/>
    <col min="3834" max="3835" width="8" style="2" customWidth="1"/>
    <col min="3836" max="3836" width="12" style="2" bestFit="1" customWidth="1"/>
    <col min="3837" max="3837" width="10.28515625" style="2" customWidth="1"/>
    <col min="3838" max="3838" width="9.5703125" style="2" bestFit="1" customWidth="1"/>
    <col min="3839" max="3839" width="9.85546875" style="2" bestFit="1" customWidth="1"/>
    <col min="3840" max="3841" width="9.140625" style="2"/>
    <col min="3842" max="3843" width="10.42578125" style="2" bestFit="1" customWidth="1"/>
    <col min="3844" max="4073" width="9.140625" style="2"/>
    <col min="4074" max="4074" width="13.7109375" style="2" bestFit="1" customWidth="1"/>
    <col min="4075" max="4075" width="10.140625" style="2" bestFit="1" customWidth="1"/>
    <col min="4076" max="4076" width="10.5703125" style="2" bestFit="1" customWidth="1"/>
    <col min="4077" max="4078" width="11.140625" style="2" bestFit="1" customWidth="1"/>
    <col min="4079" max="4080" width="9.85546875" style="2" bestFit="1" customWidth="1"/>
    <col min="4081" max="4082" width="9.140625" style="2"/>
    <col min="4083" max="4083" width="10.5703125" style="2" bestFit="1" customWidth="1"/>
    <col min="4084" max="4085" width="10.5703125" style="2" customWidth="1"/>
    <col min="4086" max="4086" width="11.140625" style="2" bestFit="1" customWidth="1"/>
    <col min="4087" max="4088" width="11.7109375" style="2" bestFit="1" customWidth="1"/>
    <col min="4089" max="4089" width="8" style="2" bestFit="1" customWidth="1"/>
    <col min="4090" max="4091" width="8" style="2" customWidth="1"/>
    <col min="4092" max="4092" width="12" style="2" bestFit="1" customWidth="1"/>
    <col min="4093" max="4093" width="10.28515625" style="2" customWidth="1"/>
    <col min="4094" max="4094" width="9.5703125" style="2" bestFit="1" customWidth="1"/>
    <col min="4095" max="4095" width="9.85546875" style="2" bestFit="1" customWidth="1"/>
    <col min="4096" max="4097" width="9.140625" style="2"/>
    <col min="4098" max="4099" width="10.42578125" style="2" bestFit="1" customWidth="1"/>
    <col min="4100" max="4329" width="9.140625" style="2"/>
    <col min="4330" max="4330" width="13.7109375" style="2" bestFit="1" customWidth="1"/>
    <col min="4331" max="4331" width="10.140625" style="2" bestFit="1" customWidth="1"/>
    <col min="4332" max="4332" width="10.5703125" style="2" bestFit="1" customWidth="1"/>
    <col min="4333" max="4334" width="11.140625" style="2" bestFit="1" customWidth="1"/>
    <col min="4335" max="4336" width="9.85546875" style="2" bestFit="1" customWidth="1"/>
    <col min="4337" max="4338" width="9.140625" style="2"/>
    <col min="4339" max="4339" width="10.5703125" style="2" bestFit="1" customWidth="1"/>
    <col min="4340" max="4341" width="10.5703125" style="2" customWidth="1"/>
    <col min="4342" max="4342" width="11.140625" style="2" bestFit="1" customWidth="1"/>
    <col min="4343" max="4344" width="11.7109375" style="2" bestFit="1" customWidth="1"/>
    <col min="4345" max="4345" width="8" style="2" bestFit="1" customWidth="1"/>
    <col min="4346" max="4347" width="8" style="2" customWidth="1"/>
    <col min="4348" max="4348" width="12" style="2" bestFit="1" customWidth="1"/>
    <col min="4349" max="4349" width="10.28515625" style="2" customWidth="1"/>
    <col min="4350" max="4350" width="9.5703125" style="2" bestFit="1" customWidth="1"/>
    <col min="4351" max="4351" width="9.85546875" style="2" bestFit="1" customWidth="1"/>
    <col min="4352" max="4353" width="9.140625" style="2"/>
    <col min="4354" max="4355" width="10.42578125" style="2" bestFit="1" customWidth="1"/>
    <col min="4356" max="4585" width="9.140625" style="2"/>
    <col min="4586" max="4586" width="13.7109375" style="2" bestFit="1" customWidth="1"/>
    <col min="4587" max="4587" width="10.140625" style="2" bestFit="1" customWidth="1"/>
    <col min="4588" max="4588" width="10.5703125" style="2" bestFit="1" customWidth="1"/>
    <col min="4589" max="4590" width="11.140625" style="2" bestFit="1" customWidth="1"/>
    <col min="4591" max="4592" width="9.85546875" style="2" bestFit="1" customWidth="1"/>
    <col min="4593" max="4594" width="9.140625" style="2"/>
    <col min="4595" max="4595" width="10.5703125" style="2" bestFit="1" customWidth="1"/>
    <col min="4596" max="4597" width="10.5703125" style="2" customWidth="1"/>
    <col min="4598" max="4598" width="11.140625" style="2" bestFit="1" customWidth="1"/>
    <col min="4599" max="4600" width="11.7109375" style="2" bestFit="1" customWidth="1"/>
    <col min="4601" max="4601" width="8" style="2" bestFit="1" customWidth="1"/>
    <col min="4602" max="4603" width="8" style="2" customWidth="1"/>
    <col min="4604" max="4604" width="12" style="2" bestFit="1" customWidth="1"/>
    <col min="4605" max="4605" width="10.28515625" style="2" customWidth="1"/>
    <col min="4606" max="4606" width="9.5703125" style="2" bestFit="1" customWidth="1"/>
    <col min="4607" max="4607" width="9.85546875" style="2" bestFit="1" customWidth="1"/>
    <col min="4608" max="4609" width="9.140625" style="2"/>
    <col min="4610" max="4611" width="10.42578125" style="2" bestFit="1" customWidth="1"/>
    <col min="4612" max="4841" width="9.140625" style="2"/>
    <col min="4842" max="4842" width="13.7109375" style="2" bestFit="1" customWidth="1"/>
    <col min="4843" max="4843" width="10.140625" style="2" bestFit="1" customWidth="1"/>
    <col min="4844" max="4844" width="10.5703125" style="2" bestFit="1" customWidth="1"/>
    <col min="4845" max="4846" width="11.140625" style="2" bestFit="1" customWidth="1"/>
    <col min="4847" max="4848" width="9.85546875" style="2" bestFit="1" customWidth="1"/>
    <col min="4849" max="4850" width="9.140625" style="2"/>
    <col min="4851" max="4851" width="10.5703125" style="2" bestFit="1" customWidth="1"/>
    <col min="4852" max="4853" width="10.5703125" style="2" customWidth="1"/>
    <col min="4854" max="4854" width="11.140625" style="2" bestFit="1" customWidth="1"/>
    <col min="4855" max="4856" width="11.7109375" style="2" bestFit="1" customWidth="1"/>
    <col min="4857" max="4857" width="8" style="2" bestFit="1" customWidth="1"/>
    <col min="4858" max="4859" width="8" style="2" customWidth="1"/>
    <col min="4860" max="4860" width="12" style="2" bestFit="1" customWidth="1"/>
    <col min="4861" max="4861" width="10.28515625" style="2" customWidth="1"/>
    <col min="4862" max="4862" width="9.5703125" style="2" bestFit="1" customWidth="1"/>
    <col min="4863" max="4863" width="9.85546875" style="2" bestFit="1" customWidth="1"/>
    <col min="4864" max="4865" width="9.140625" style="2"/>
    <col min="4866" max="4867" width="10.42578125" style="2" bestFit="1" customWidth="1"/>
    <col min="4868" max="5097" width="9.140625" style="2"/>
    <col min="5098" max="5098" width="13.7109375" style="2" bestFit="1" customWidth="1"/>
    <col min="5099" max="5099" width="10.140625" style="2" bestFit="1" customWidth="1"/>
    <col min="5100" max="5100" width="10.5703125" style="2" bestFit="1" customWidth="1"/>
    <col min="5101" max="5102" width="11.140625" style="2" bestFit="1" customWidth="1"/>
    <col min="5103" max="5104" width="9.85546875" style="2" bestFit="1" customWidth="1"/>
    <col min="5105" max="5106" width="9.140625" style="2"/>
    <col min="5107" max="5107" width="10.5703125" style="2" bestFit="1" customWidth="1"/>
    <col min="5108" max="5109" width="10.5703125" style="2" customWidth="1"/>
    <col min="5110" max="5110" width="11.140625" style="2" bestFit="1" customWidth="1"/>
    <col min="5111" max="5112" width="11.7109375" style="2" bestFit="1" customWidth="1"/>
    <col min="5113" max="5113" width="8" style="2" bestFit="1" customWidth="1"/>
    <col min="5114" max="5115" width="8" style="2" customWidth="1"/>
    <col min="5116" max="5116" width="12" style="2" bestFit="1" customWidth="1"/>
    <col min="5117" max="5117" width="10.28515625" style="2" customWidth="1"/>
    <col min="5118" max="5118" width="9.5703125" style="2" bestFit="1" customWidth="1"/>
    <col min="5119" max="5119" width="9.85546875" style="2" bestFit="1" customWidth="1"/>
    <col min="5120" max="5121" width="9.140625" style="2"/>
    <col min="5122" max="5123" width="10.42578125" style="2" bestFit="1" customWidth="1"/>
    <col min="5124" max="5353" width="9.140625" style="2"/>
    <col min="5354" max="5354" width="13.7109375" style="2" bestFit="1" customWidth="1"/>
    <col min="5355" max="5355" width="10.140625" style="2" bestFit="1" customWidth="1"/>
    <col min="5356" max="5356" width="10.5703125" style="2" bestFit="1" customWidth="1"/>
    <col min="5357" max="5358" width="11.140625" style="2" bestFit="1" customWidth="1"/>
    <col min="5359" max="5360" width="9.85546875" style="2" bestFit="1" customWidth="1"/>
    <col min="5361" max="5362" width="9.140625" style="2"/>
    <col min="5363" max="5363" width="10.5703125" style="2" bestFit="1" customWidth="1"/>
    <col min="5364" max="5365" width="10.5703125" style="2" customWidth="1"/>
    <col min="5366" max="5366" width="11.140625" style="2" bestFit="1" customWidth="1"/>
    <col min="5367" max="5368" width="11.7109375" style="2" bestFit="1" customWidth="1"/>
    <col min="5369" max="5369" width="8" style="2" bestFit="1" customWidth="1"/>
    <col min="5370" max="5371" width="8" style="2" customWidth="1"/>
    <col min="5372" max="5372" width="12" style="2" bestFit="1" customWidth="1"/>
    <col min="5373" max="5373" width="10.28515625" style="2" customWidth="1"/>
    <col min="5374" max="5374" width="9.5703125" style="2" bestFit="1" customWidth="1"/>
    <col min="5375" max="5375" width="9.85546875" style="2" bestFit="1" customWidth="1"/>
    <col min="5376" max="5377" width="9.140625" style="2"/>
    <col min="5378" max="5379" width="10.42578125" style="2" bestFit="1" customWidth="1"/>
    <col min="5380" max="5609" width="9.140625" style="2"/>
    <col min="5610" max="5610" width="13.7109375" style="2" bestFit="1" customWidth="1"/>
    <col min="5611" max="5611" width="10.140625" style="2" bestFit="1" customWidth="1"/>
    <col min="5612" max="5612" width="10.5703125" style="2" bestFit="1" customWidth="1"/>
    <col min="5613" max="5614" width="11.140625" style="2" bestFit="1" customWidth="1"/>
    <col min="5615" max="5616" width="9.85546875" style="2" bestFit="1" customWidth="1"/>
    <col min="5617" max="5618" width="9.140625" style="2"/>
    <col min="5619" max="5619" width="10.5703125" style="2" bestFit="1" customWidth="1"/>
    <col min="5620" max="5621" width="10.5703125" style="2" customWidth="1"/>
    <col min="5622" max="5622" width="11.140625" style="2" bestFit="1" customWidth="1"/>
    <col min="5623" max="5624" width="11.7109375" style="2" bestFit="1" customWidth="1"/>
    <col min="5625" max="5625" width="8" style="2" bestFit="1" customWidth="1"/>
    <col min="5626" max="5627" width="8" style="2" customWidth="1"/>
    <col min="5628" max="5628" width="12" style="2" bestFit="1" customWidth="1"/>
    <col min="5629" max="5629" width="10.28515625" style="2" customWidth="1"/>
    <col min="5630" max="5630" width="9.5703125" style="2" bestFit="1" customWidth="1"/>
    <col min="5631" max="5631" width="9.85546875" style="2" bestFit="1" customWidth="1"/>
    <col min="5632" max="5633" width="9.140625" style="2"/>
    <col min="5634" max="5635" width="10.42578125" style="2" bestFit="1" customWidth="1"/>
    <col min="5636" max="5865" width="9.140625" style="2"/>
    <col min="5866" max="5866" width="13.7109375" style="2" bestFit="1" customWidth="1"/>
    <col min="5867" max="5867" width="10.140625" style="2" bestFit="1" customWidth="1"/>
    <col min="5868" max="5868" width="10.5703125" style="2" bestFit="1" customWidth="1"/>
    <col min="5869" max="5870" width="11.140625" style="2" bestFit="1" customWidth="1"/>
    <col min="5871" max="5872" width="9.85546875" style="2" bestFit="1" customWidth="1"/>
    <col min="5873" max="5874" width="9.140625" style="2"/>
    <col min="5875" max="5875" width="10.5703125" style="2" bestFit="1" customWidth="1"/>
    <col min="5876" max="5877" width="10.5703125" style="2" customWidth="1"/>
    <col min="5878" max="5878" width="11.140625" style="2" bestFit="1" customWidth="1"/>
    <col min="5879" max="5880" width="11.7109375" style="2" bestFit="1" customWidth="1"/>
    <col min="5881" max="5881" width="8" style="2" bestFit="1" customWidth="1"/>
    <col min="5882" max="5883" width="8" style="2" customWidth="1"/>
    <col min="5884" max="5884" width="12" style="2" bestFit="1" customWidth="1"/>
    <col min="5885" max="5885" width="10.28515625" style="2" customWidth="1"/>
    <col min="5886" max="5886" width="9.5703125" style="2" bestFit="1" customWidth="1"/>
    <col min="5887" max="5887" width="9.85546875" style="2" bestFit="1" customWidth="1"/>
    <col min="5888" max="5889" width="9.140625" style="2"/>
    <col min="5890" max="5891" width="10.42578125" style="2" bestFit="1" customWidth="1"/>
    <col min="5892" max="6121" width="9.140625" style="2"/>
    <col min="6122" max="6122" width="13.7109375" style="2" bestFit="1" customWidth="1"/>
    <col min="6123" max="6123" width="10.140625" style="2" bestFit="1" customWidth="1"/>
    <col min="6124" max="6124" width="10.5703125" style="2" bestFit="1" customWidth="1"/>
    <col min="6125" max="6126" width="11.140625" style="2" bestFit="1" customWidth="1"/>
    <col min="6127" max="6128" width="9.85546875" style="2" bestFit="1" customWidth="1"/>
    <col min="6129" max="6130" width="9.140625" style="2"/>
    <col min="6131" max="6131" width="10.5703125" style="2" bestFit="1" customWidth="1"/>
    <col min="6132" max="6133" width="10.5703125" style="2" customWidth="1"/>
    <col min="6134" max="6134" width="11.140625" style="2" bestFit="1" customWidth="1"/>
    <col min="6135" max="6136" width="11.7109375" style="2" bestFit="1" customWidth="1"/>
    <col min="6137" max="6137" width="8" style="2" bestFit="1" customWidth="1"/>
    <col min="6138" max="6139" width="8" style="2" customWidth="1"/>
    <col min="6140" max="6140" width="12" style="2" bestFit="1" customWidth="1"/>
    <col min="6141" max="6141" width="10.28515625" style="2" customWidth="1"/>
    <col min="6142" max="6142" width="9.5703125" style="2" bestFit="1" customWidth="1"/>
    <col min="6143" max="6143" width="9.85546875" style="2" bestFit="1" customWidth="1"/>
    <col min="6144" max="6145" width="9.140625" style="2"/>
    <col min="6146" max="6147" width="10.42578125" style="2" bestFit="1" customWidth="1"/>
    <col min="6148" max="6377" width="9.140625" style="2"/>
    <col min="6378" max="6378" width="13.7109375" style="2" bestFit="1" customWidth="1"/>
    <col min="6379" max="6379" width="10.140625" style="2" bestFit="1" customWidth="1"/>
    <col min="6380" max="6380" width="10.5703125" style="2" bestFit="1" customWidth="1"/>
    <col min="6381" max="6382" width="11.140625" style="2" bestFit="1" customWidth="1"/>
    <col min="6383" max="6384" width="9.85546875" style="2" bestFit="1" customWidth="1"/>
    <col min="6385" max="6386" width="9.140625" style="2"/>
    <col min="6387" max="6387" width="10.5703125" style="2" bestFit="1" customWidth="1"/>
    <col min="6388" max="6389" width="10.5703125" style="2" customWidth="1"/>
    <col min="6390" max="6390" width="11.140625" style="2" bestFit="1" customWidth="1"/>
    <col min="6391" max="6392" width="11.7109375" style="2" bestFit="1" customWidth="1"/>
    <col min="6393" max="6393" width="8" style="2" bestFit="1" customWidth="1"/>
    <col min="6394" max="6395" width="8" style="2" customWidth="1"/>
    <col min="6396" max="6396" width="12" style="2" bestFit="1" customWidth="1"/>
    <col min="6397" max="6397" width="10.28515625" style="2" customWidth="1"/>
    <col min="6398" max="6398" width="9.5703125" style="2" bestFit="1" customWidth="1"/>
    <col min="6399" max="6399" width="9.85546875" style="2" bestFit="1" customWidth="1"/>
    <col min="6400" max="6401" width="9.140625" style="2"/>
    <col min="6402" max="6403" width="10.42578125" style="2" bestFit="1" customWidth="1"/>
    <col min="6404" max="6633" width="9.140625" style="2"/>
    <col min="6634" max="6634" width="13.7109375" style="2" bestFit="1" customWidth="1"/>
    <col min="6635" max="6635" width="10.140625" style="2" bestFit="1" customWidth="1"/>
    <col min="6636" max="6636" width="10.5703125" style="2" bestFit="1" customWidth="1"/>
    <col min="6637" max="6638" width="11.140625" style="2" bestFit="1" customWidth="1"/>
    <col min="6639" max="6640" width="9.85546875" style="2" bestFit="1" customWidth="1"/>
    <col min="6641" max="6642" width="9.140625" style="2"/>
    <col min="6643" max="6643" width="10.5703125" style="2" bestFit="1" customWidth="1"/>
    <col min="6644" max="6645" width="10.5703125" style="2" customWidth="1"/>
    <col min="6646" max="6646" width="11.140625" style="2" bestFit="1" customWidth="1"/>
    <col min="6647" max="6648" width="11.7109375" style="2" bestFit="1" customWidth="1"/>
    <col min="6649" max="6649" width="8" style="2" bestFit="1" customWidth="1"/>
    <col min="6650" max="6651" width="8" style="2" customWidth="1"/>
    <col min="6652" max="6652" width="12" style="2" bestFit="1" customWidth="1"/>
    <col min="6653" max="6653" width="10.28515625" style="2" customWidth="1"/>
    <col min="6654" max="6654" width="9.5703125" style="2" bestFit="1" customWidth="1"/>
    <col min="6655" max="6655" width="9.85546875" style="2" bestFit="1" customWidth="1"/>
    <col min="6656" max="6657" width="9.140625" style="2"/>
    <col min="6658" max="6659" width="10.42578125" style="2" bestFit="1" customWidth="1"/>
    <col min="6660" max="6889" width="9.140625" style="2"/>
    <col min="6890" max="6890" width="13.7109375" style="2" bestFit="1" customWidth="1"/>
    <col min="6891" max="6891" width="10.140625" style="2" bestFit="1" customWidth="1"/>
    <col min="6892" max="6892" width="10.5703125" style="2" bestFit="1" customWidth="1"/>
    <col min="6893" max="6894" width="11.140625" style="2" bestFit="1" customWidth="1"/>
    <col min="6895" max="6896" width="9.85546875" style="2" bestFit="1" customWidth="1"/>
    <col min="6897" max="6898" width="9.140625" style="2"/>
    <col min="6899" max="6899" width="10.5703125" style="2" bestFit="1" customWidth="1"/>
    <col min="6900" max="6901" width="10.5703125" style="2" customWidth="1"/>
    <col min="6902" max="6902" width="11.140625" style="2" bestFit="1" customWidth="1"/>
    <col min="6903" max="6904" width="11.7109375" style="2" bestFit="1" customWidth="1"/>
    <col min="6905" max="6905" width="8" style="2" bestFit="1" customWidth="1"/>
    <col min="6906" max="6907" width="8" style="2" customWidth="1"/>
    <col min="6908" max="6908" width="12" style="2" bestFit="1" customWidth="1"/>
    <col min="6909" max="6909" width="10.28515625" style="2" customWidth="1"/>
    <col min="6910" max="6910" width="9.5703125" style="2" bestFit="1" customWidth="1"/>
    <col min="6911" max="6911" width="9.85546875" style="2" bestFit="1" customWidth="1"/>
    <col min="6912" max="6913" width="9.140625" style="2"/>
    <col min="6914" max="6915" width="10.42578125" style="2" bestFit="1" customWidth="1"/>
    <col min="6916" max="7145" width="9.140625" style="2"/>
    <col min="7146" max="7146" width="13.7109375" style="2" bestFit="1" customWidth="1"/>
    <col min="7147" max="7147" width="10.140625" style="2" bestFit="1" customWidth="1"/>
    <col min="7148" max="7148" width="10.5703125" style="2" bestFit="1" customWidth="1"/>
    <col min="7149" max="7150" width="11.140625" style="2" bestFit="1" customWidth="1"/>
    <col min="7151" max="7152" width="9.85546875" style="2" bestFit="1" customWidth="1"/>
    <col min="7153" max="7154" width="9.140625" style="2"/>
    <col min="7155" max="7155" width="10.5703125" style="2" bestFit="1" customWidth="1"/>
    <col min="7156" max="7157" width="10.5703125" style="2" customWidth="1"/>
    <col min="7158" max="7158" width="11.140625" style="2" bestFit="1" customWidth="1"/>
    <col min="7159" max="7160" width="11.7109375" style="2" bestFit="1" customWidth="1"/>
    <col min="7161" max="7161" width="8" style="2" bestFit="1" customWidth="1"/>
    <col min="7162" max="7163" width="8" style="2" customWidth="1"/>
    <col min="7164" max="7164" width="12" style="2" bestFit="1" customWidth="1"/>
    <col min="7165" max="7165" width="10.28515625" style="2" customWidth="1"/>
    <col min="7166" max="7166" width="9.5703125" style="2" bestFit="1" customWidth="1"/>
    <col min="7167" max="7167" width="9.85546875" style="2" bestFit="1" customWidth="1"/>
    <col min="7168" max="7169" width="9.140625" style="2"/>
    <col min="7170" max="7171" width="10.42578125" style="2" bestFit="1" customWidth="1"/>
    <col min="7172" max="7401" width="9.140625" style="2"/>
    <col min="7402" max="7402" width="13.7109375" style="2" bestFit="1" customWidth="1"/>
    <col min="7403" max="7403" width="10.140625" style="2" bestFit="1" customWidth="1"/>
    <col min="7404" max="7404" width="10.5703125" style="2" bestFit="1" customWidth="1"/>
    <col min="7405" max="7406" width="11.140625" style="2" bestFit="1" customWidth="1"/>
    <col min="7407" max="7408" width="9.85546875" style="2" bestFit="1" customWidth="1"/>
    <col min="7409" max="7410" width="9.140625" style="2"/>
    <col min="7411" max="7411" width="10.5703125" style="2" bestFit="1" customWidth="1"/>
    <col min="7412" max="7413" width="10.5703125" style="2" customWidth="1"/>
    <col min="7414" max="7414" width="11.140625" style="2" bestFit="1" customWidth="1"/>
    <col min="7415" max="7416" width="11.7109375" style="2" bestFit="1" customWidth="1"/>
    <col min="7417" max="7417" width="8" style="2" bestFit="1" customWidth="1"/>
    <col min="7418" max="7419" width="8" style="2" customWidth="1"/>
    <col min="7420" max="7420" width="12" style="2" bestFit="1" customWidth="1"/>
    <col min="7421" max="7421" width="10.28515625" style="2" customWidth="1"/>
    <col min="7422" max="7422" width="9.5703125" style="2" bestFit="1" customWidth="1"/>
    <col min="7423" max="7423" width="9.85546875" style="2" bestFit="1" customWidth="1"/>
    <col min="7424" max="7425" width="9.140625" style="2"/>
    <col min="7426" max="7427" width="10.42578125" style="2" bestFit="1" customWidth="1"/>
    <col min="7428" max="7657" width="9.140625" style="2"/>
    <col min="7658" max="7658" width="13.7109375" style="2" bestFit="1" customWidth="1"/>
    <col min="7659" max="7659" width="10.140625" style="2" bestFit="1" customWidth="1"/>
    <col min="7660" max="7660" width="10.5703125" style="2" bestFit="1" customWidth="1"/>
    <col min="7661" max="7662" width="11.140625" style="2" bestFit="1" customWidth="1"/>
    <col min="7663" max="7664" width="9.85546875" style="2" bestFit="1" customWidth="1"/>
    <col min="7665" max="7666" width="9.140625" style="2"/>
    <col min="7667" max="7667" width="10.5703125" style="2" bestFit="1" customWidth="1"/>
    <col min="7668" max="7669" width="10.5703125" style="2" customWidth="1"/>
    <col min="7670" max="7670" width="11.140625" style="2" bestFit="1" customWidth="1"/>
    <col min="7671" max="7672" width="11.7109375" style="2" bestFit="1" customWidth="1"/>
    <col min="7673" max="7673" width="8" style="2" bestFit="1" customWidth="1"/>
    <col min="7674" max="7675" width="8" style="2" customWidth="1"/>
    <col min="7676" max="7676" width="12" style="2" bestFit="1" customWidth="1"/>
    <col min="7677" max="7677" width="10.28515625" style="2" customWidth="1"/>
    <col min="7678" max="7678" width="9.5703125" style="2" bestFit="1" customWidth="1"/>
    <col min="7679" max="7679" width="9.85546875" style="2" bestFit="1" customWidth="1"/>
    <col min="7680" max="7681" width="9.140625" style="2"/>
    <col min="7682" max="7683" width="10.42578125" style="2" bestFit="1" customWidth="1"/>
    <col min="7684" max="7913" width="9.140625" style="2"/>
    <col min="7914" max="7914" width="13.7109375" style="2" bestFit="1" customWidth="1"/>
    <col min="7915" max="7915" width="10.140625" style="2" bestFit="1" customWidth="1"/>
    <col min="7916" max="7916" width="10.5703125" style="2" bestFit="1" customWidth="1"/>
    <col min="7917" max="7918" width="11.140625" style="2" bestFit="1" customWidth="1"/>
    <col min="7919" max="7920" width="9.85546875" style="2" bestFit="1" customWidth="1"/>
    <col min="7921" max="7922" width="9.140625" style="2"/>
    <col min="7923" max="7923" width="10.5703125" style="2" bestFit="1" customWidth="1"/>
    <col min="7924" max="7925" width="10.5703125" style="2" customWidth="1"/>
    <col min="7926" max="7926" width="11.140625" style="2" bestFit="1" customWidth="1"/>
    <col min="7927" max="7928" width="11.7109375" style="2" bestFit="1" customWidth="1"/>
    <col min="7929" max="7929" width="8" style="2" bestFit="1" customWidth="1"/>
    <col min="7930" max="7931" width="8" style="2" customWidth="1"/>
    <col min="7932" max="7932" width="12" style="2" bestFit="1" customWidth="1"/>
    <col min="7933" max="7933" width="10.28515625" style="2" customWidth="1"/>
    <col min="7934" max="7934" width="9.5703125" style="2" bestFit="1" customWidth="1"/>
    <col min="7935" max="7935" width="9.85546875" style="2" bestFit="1" customWidth="1"/>
    <col min="7936" max="7937" width="9.140625" style="2"/>
    <col min="7938" max="7939" width="10.42578125" style="2" bestFit="1" customWidth="1"/>
    <col min="7940" max="8169" width="9.140625" style="2"/>
    <col min="8170" max="8170" width="13.7109375" style="2" bestFit="1" customWidth="1"/>
    <col min="8171" max="8171" width="10.140625" style="2" bestFit="1" customWidth="1"/>
    <col min="8172" max="8172" width="10.5703125" style="2" bestFit="1" customWidth="1"/>
    <col min="8173" max="8174" width="11.140625" style="2" bestFit="1" customWidth="1"/>
    <col min="8175" max="8176" width="9.85546875" style="2" bestFit="1" customWidth="1"/>
    <col min="8177" max="8178" width="9.140625" style="2"/>
    <col min="8179" max="8179" width="10.5703125" style="2" bestFit="1" customWidth="1"/>
    <col min="8180" max="8181" width="10.5703125" style="2" customWidth="1"/>
    <col min="8182" max="8182" width="11.140625" style="2" bestFit="1" customWidth="1"/>
    <col min="8183" max="8184" width="11.7109375" style="2" bestFit="1" customWidth="1"/>
    <col min="8185" max="8185" width="8" style="2" bestFit="1" customWidth="1"/>
    <col min="8186" max="8187" width="8" style="2" customWidth="1"/>
    <col min="8188" max="8188" width="12" style="2" bestFit="1" customWidth="1"/>
    <col min="8189" max="8189" width="10.28515625" style="2" customWidth="1"/>
    <col min="8190" max="8190" width="9.5703125" style="2" bestFit="1" customWidth="1"/>
    <col min="8191" max="8191" width="9.85546875" style="2" bestFit="1" customWidth="1"/>
    <col min="8192" max="8193" width="9.140625" style="2"/>
    <col min="8194" max="8195" width="10.42578125" style="2" bestFit="1" customWidth="1"/>
    <col min="8196" max="8425" width="9.140625" style="2"/>
    <col min="8426" max="8426" width="13.7109375" style="2" bestFit="1" customWidth="1"/>
    <col min="8427" max="8427" width="10.140625" style="2" bestFit="1" customWidth="1"/>
    <col min="8428" max="8428" width="10.5703125" style="2" bestFit="1" customWidth="1"/>
    <col min="8429" max="8430" width="11.140625" style="2" bestFit="1" customWidth="1"/>
    <col min="8431" max="8432" width="9.85546875" style="2" bestFit="1" customWidth="1"/>
    <col min="8433" max="8434" width="9.140625" style="2"/>
    <col min="8435" max="8435" width="10.5703125" style="2" bestFit="1" customWidth="1"/>
    <col min="8436" max="8437" width="10.5703125" style="2" customWidth="1"/>
    <col min="8438" max="8438" width="11.140625" style="2" bestFit="1" customWidth="1"/>
    <col min="8439" max="8440" width="11.7109375" style="2" bestFit="1" customWidth="1"/>
    <col min="8441" max="8441" width="8" style="2" bestFit="1" customWidth="1"/>
    <col min="8442" max="8443" width="8" style="2" customWidth="1"/>
    <col min="8444" max="8444" width="12" style="2" bestFit="1" customWidth="1"/>
    <col min="8445" max="8445" width="10.28515625" style="2" customWidth="1"/>
    <col min="8446" max="8446" width="9.5703125" style="2" bestFit="1" customWidth="1"/>
    <col min="8447" max="8447" width="9.85546875" style="2" bestFit="1" customWidth="1"/>
    <col min="8448" max="8449" width="9.140625" style="2"/>
    <col min="8450" max="8451" width="10.42578125" style="2" bestFit="1" customWidth="1"/>
    <col min="8452" max="8681" width="9.140625" style="2"/>
    <col min="8682" max="8682" width="13.7109375" style="2" bestFit="1" customWidth="1"/>
    <col min="8683" max="8683" width="10.140625" style="2" bestFit="1" customWidth="1"/>
    <col min="8684" max="8684" width="10.5703125" style="2" bestFit="1" customWidth="1"/>
    <col min="8685" max="8686" width="11.140625" style="2" bestFit="1" customWidth="1"/>
    <col min="8687" max="8688" width="9.85546875" style="2" bestFit="1" customWidth="1"/>
    <col min="8689" max="8690" width="9.140625" style="2"/>
    <col min="8691" max="8691" width="10.5703125" style="2" bestFit="1" customWidth="1"/>
    <col min="8692" max="8693" width="10.5703125" style="2" customWidth="1"/>
    <col min="8694" max="8694" width="11.140625" style="2" bestFit="1" customWidth="1"/>
    <col min="8695" max="8696" width="11.7109375" style="2" bestFit="1" customWidth="1"/>
    <col min="8697" max="8697" width="8" style="2" bestFit="1" customWidth="1"/>
    <col min="8698" max="8699" width="8" style="2" customWidth="1"/>
    <col min="8700" max="8700" width="12" style="2" bestFit="1" customWidth="1"/>
    <col min="8701" max="8701" width="10.28515625" style="2" customWidth="1"/>
    <col min="8702" max="8702" width="9.5703125" style="2" bestFit="1" customWidth="1"/>
    <col min="8703" max="8703" width="9.85546875" style="2" bestFit="1" customWidth="1"/>
    <col min="8704" max="8705" width="9.140625" style="2"/>
    <col min="8706" max="8707" width="10.42578125" style="2" bestFit="1" customWidth="1"/>
    <col min="8708" max="8937" width="9.140625" style="2"/>
    <col min="8938" max="8938" width="13.7109375" style="2" bestFit="1" customWidth="1"/>
    <col min="8939" max="8939" width="10.140625" style="2" bestFit="1" customWidth="1"/>
    <col min="8940" max="8940" width="10.5703125" style="2" bestFit="1" customWidth="1"/>
    <col min="8941" max="8942" width="11.140625" style="2" bestFit="1" customWidth="1"/>
    <col min="8943" max="8944" width="9.85546875" style="2" bestFit="1" customWidth="1"/>
    <col min="8945" max="8946" width="9.140625" style="2"/>
    <col min="8947" max="8947" width="10.5703125" style="2" bestFit="1" customWidth="1"/>
    <col min="8948" max="8949" width="10.5703125" style="2" customWidth="1"/>
    <col min="8950" max="8950" width="11.140625" style="2" bestFit="1" customWidth="1"/>
    <col min="8951" max="8952" width="11.7109375" style="2" bestFit="1" customWidth="1"/>
    <col min="8953" max="8953" width="8" style="2" bestFit="1" customWidth="1"/>
    <col min="8954" max="8955" width="8" style="2" customWidth="1"/>
    <col min="8956" max="8956" width="12" style="2" bestFit="1" customWidth="1"/>
    <col min="8957" max="8957" width="10.28515625" style="2" customWidth="1"/>
    <col min="8958" max="8958" width="9.5703125" style="2" bestFit="1" customWidth="1"/>
    <col min="8959" max="8959" width="9.85546875" style="2" bestFit="1" customWidth="1"/>
    <col min="8960" max="8961" width="9.140625" style="2"/>
    <col min="8962" max="8963" width="10.42578125" style="2" bestFit="1" customWidth="1"/>
    <col min="8964" max="9193" width="9.140625" style="2"/>
    <col min="9194" max="9194" width="13.7109375" style="2" bestFit="1" customWidth="1"/>
    <col min="9195" max="9195" width="10.140625" style="2" bestFit="1" customWidth="1"/>
    <col min="9196" max="9196" width="10.5703125" style="2" bestFit="1" customWidth="1"/>
    <col min="9197" max="9198" width="11.140625" style="2" bestFit="1" customWidth="1"/>
    <col min="9199" max="9200" width="9.85546875" style="2" bestFit="1" customWidth="1"/>
    <col min="9201" max="9202" width="9.140625" style="2"/>
    <col min="9203" max="9203" width="10.5703125" style="2" bestFit="1" customWidth="1"/>
    <col min="9204" max="9205" width="10.5703125" style="2" customWidth="1"/>
    <col min="9206" max="9206" width="11.140625" style="2" bestFit="1" customWidth="1"/>
    <col min="9207" max="9208" width="11.7109375" style="2" bestFit="1" customWidth="1"/>
    <col min="9209" max="9209" width="8" style="2" bestFit="1" customWidth="1"/>
    <col min="9210" max="9211" width="8" style="2" customWidth="1"/>
    <col min="9212" max="9212" width="12" style="2" bestFit="1" customWidth="1"/>
    <col min="9213" max="9213" width="10.28515625" style="2" customWidth="1"/>
    <col min="9214" max="9214" width="9.5703125" style="2" bestFit="1" customWidth="1"/>
    <col min="9215" max="9215" width="9.85546875" style="2" bestFit="1" customWidth="1"/>
    <col min="9216" max="9217" width="9.140625" style="2"/>
    <col min="9218" max="9219" width="10.42578125" style="2" bestFit="1" customWidth="1"/>
    <col min="9220" max="9449" width="9.140625" style="2"/>
    <col min="9450" max="9450" width="13.7109375" style="2" bestFit="1" customWidth="1"/>
    <col min="9451" max="9451" width="10.140625" style="2" bestFit="1" customWidth="1"/>
    <col min="9452" max="9452" width="10.5703125" style="2" bestFit="1" customWidth="1"/>
    <col min="9453" max="9454" width="11.140625" style="2" bestFit="1" customWidth="1"/>
    <col min="9455" max="9456" width="9.85546875" style="2" bestFit="1" customWidth="1"/>
    <col min="9457" max="9458" width="9.140625" style="2"/>
    <col min="9459" max="9459" width="10.5703125" style="2" bestFit="1" customWidth="1"/>
    <col min="9460" max="9461" width="10.5703125" style="2" customWidth="1"/>
    <col min="9462" max="9462" width="11.140625" style="2" bestFit="1" customWidth="1"/>
    <col min="9463" max="9464" width="11.7109375" style="2" bestFit="1" customWidth="1"/>
    <col min="9465" max="9465" width="8" style="2" bestFit="1" customWidth="1"/>
    <col min="9466" max="9467" width="8" style="2" customWidth="1"/>
    <col min="9468" max="9468" width="12" style="2" bestFit="1" customWidth="1"/>
    <col min="9469" max="9469" width="10.28515625" style="2" customWidth="1"/>
    <col min="9470" max="9470" width="9.5703125" style="2" bestFit="1" customWidth="1"/>
    <col min="9471" max="9471" width="9.85546875" style="2" bestFit="1" customWidth="1"/>
    <col min="9472" max="9473" width="9.140625" style="2"/>
    <col min="9474" max="9475" width="10.42578125" style="2" bestFit="1" customWidth="1"/>
    <col min="9476" max="9705" width="9.140625" style="2"/>
    <col min="9706" max="9706" width="13.7109375" style="2" bestFit="1" customWidth="1"/>
    <col min="9707" max="9707" width="10.140625" style="2" bestFit="1" customWidth="1"/>
    <col min="9708" max="9708" width="10.5703125" style="2" bestFit="1" customWidth="1"/>
    <col min="9709" max="9710" width="11.140625" style="2" bestFit="1" customWidth="1"/>
    <col min="9711" max="9712" width="9.85546875" style="2" bestFit="1" customWidth="1"/>
    <col min="9713" max="9714" width="9.140625" style="2"/>
    <col min="9715" max="9715" width="10.5703125" style="2" bestFit="1" customWidth="1"/>
    <col min="9716" max="9717" width="10.5703125" style="2" customWidth="1"/>
    <col min="9718" max="9718" width="11.140625" style="2" bestFit="1" customWidth="1"/>
    <col min="9719" max="9720" width="11.7109375" style="2" bestFit="1" customWidth="1"/>
    <col min="9721" max="9721" width="8" style="2" bestFit="1" customWidth="1"/>
    <col min="9722" max="9723" width="8" style="2" customWidth="1"/>
    <col min="9724" max="9724" width="12" style="2" bestFit="1" customWidth="1"/>
    <col min="9725" max="9725" width="10.28515625" style="2" customWidth="1"/>
    <col min="9726" max="9726" width="9.5703125" style="2" bestFit="1" customWidth="1"/>
    <col min="9727" max="9727" width="9.85546875" style="2" bestFit="1" customWidth="1"/>
    <col min="9728" max="9729" width="9.140625" style="2"/>
    <col min="9730" max="9731" width="10.42578125" style="2" bestFit="1" customWidth="1"/>
    <col min="9732" max="9961" width="9.140625" style="2"/>
    <col min="9962" max="9962" width="13.7109375" style="2" bestFit="1" customWidth="1"/>
    <col min="9963" max="9963" width="10.140625" style="2" bestFit="1" customWidth="1"/>
    <col min="9964" max="9964" width="10.5703125" style="2" bestFit="1" customWidth="1"/>
    <col min="9965" max="9966" width="11.140625" style="2" bestFit="1" customWidth="1"/>
    <col min="9967" max="9968" width="9.85546875" style="2" bestFit="1" customWidth="1"/>
    <col min="9969" max="9970" width="9.140625" style="2"/>
    <col min="9971" max="9971" width="10.5703125" style="2" bestFit="1" customWidth="1"/>
    <col min="9972" max="9973" width="10.5703125" style="2" customWidth="1"/>
    <col min="9974" max="9974" width="11.140625" style="2" bestFit="1" customWidth="1"/>
    <col min="9975" max="9976" width="11.7109375" style="2" bestFit="1" customWidth="1"/>
    <col min="9977" max="9977" width="8" style="2" bestFit="1" customWidth="1"/>
    <col min="9978" max="9979" width="8" style="2" customWidth="1"/>
    <col min="9980" max="9980" width="12" style="2" bestFit="1" customWidth="1"/>
    <col min="9981" max="9981" width="10.28515625" style="2" customWidth="1"/>
    <col min="9982" max="9982" width="9.5703125" style="2" bestFit="1" customWidth="1"/>
    <col min="9983" max="9983" width="9.85546875" style="2" bestFit="1" customWidth="1"/>
    <col min="9984" max="9985" width="9.140625" style="2"/>
    <col min="9986" max="9987" width="10.42578125" style="2" bestFit="1" customWidth="1"/>
    <col min="9988" max="10217" width="9.140625" style="2"/>
    <col min="10218" max="10218" width="13.7109375" style="2" bestFit="1" customWidth="1"/>
    <col min="10219" max="10219" width="10.140625" style="2" bestFit="1" customWidth="1"/>
    <col min="10220" max="10220" width="10.5703125" style="2" bestFit="1" customWidth="1"/>
    <col min="10221" max="10222" width="11.140625" style="2" bestFit="1" customWidth="1"/>
    <col min="10223" max="10224" width="9.85546875" style="2" bestFit="1" customWidth="1"/>
    <col min="10225" max="10226" width="9.140625" style="2"/>
    <col min="10227" max="10227" width="10.5703125" style="2" bestFit="1" customWidth="1"/>
    <col min="10228" max="10229" width="10.5703125" style="2" customWidth="1"/>
    <col min="10230" max="10230" width="11.140625" style="2" bestFit="1" customWidth="1"/>
    <col min="10231" max="10232" width="11.7109375" style="2" bestFit="1" customWidth="1"/>
    <col min="10233" max="10233" width="8" style="2" bestFit="1" customWidth="1"/>
    <col min="10234" max="10235" width="8" style="2" customWidth="1"/>
    <col min="10236" max="10236" width="12" style="2" bestFit="1" customWidth="1"/>
    <col min="10237" max="10237" width="10.28515625" style="2" customWidth="1"/>
    <col min="10238" max="10238" width="9.5703125" style="2" bestFit="1" customWidth="1"/>
    <col min="10239" max="10239" width="9.85546875" style="2" bestFit="1" customWidth="1"/>
    <col min="10240" max="10241" width="9.140625" style="2"/>
    <col min="10242" max="10243" width="10.42578125" style="2" bestFit="1" customWidth="1"/>
    <col min="10244" max="10473" width="9.140625" style="2"/>
    <col min="10474" max="10474" width="13.7109375" style="2" bestFit="1" customWidth="1"/>
    <col min="10475" max="10475" width="10.140625" style="2" bestFit="1" customWidth="1"/>
    <col min="10476" max="10476" width="10.5703125" style="2" bestFit="1" customWidth="1"/>
    <col min="10477" max="10478" width="11.140625" style="2" bestFit="1" customWidth="1"/>
    <col min="10479" max="10480" width="9.85546875" style="2" bestFit="1" customWidth="1"/>
    <col min="10481" max="10482" width="9.140625" style="2"/>
    <col min="10483" max="10483" width="10.5703125" style="2" bestFit="1" customWidth="1"/>
    <col min="10484" max="10485" width="10.5703125" style="2" customWidth="1"/>
    <col min="10486" max="10486" width="11.140625" style="2" bestFit="1" customWidth="1"/>
    <col min="10487" max="10488" width="11.7109375" style="2" bestFit="1" customWidth="1"/>
    <col min="10489" max="10489" width="8" style="2" bestFit="1" customWidth="1"/>
    <col min="10490" max="10491" width="8" style="2" customWidth="1"/>
    <col min="10492" max="10492" width="12" style="2" bestFit="1" customWidth="1"/>
    <col min="10493" max="10493" width="10.28515625" style="2" customWidth="1"/>
    <col min="10494" max="10494" width="9.5703125" style="2" bestFit="1" customWidth="1"/>
    <col min="10495" max="10495" width="9.85546875" style="2" bestFit="1" customWidth="1"/>
    <col min="10496" max="10497" width="9.140625" style="2"/>
    <col min="10498" max="10499" width="10.42578125" style="2" bestFit="1" customWidth="1"/>
    <col min="10500" max="10729" width="9.140625" style="2"/>
    <col min="10730" max="10730" width="13.7109375" style="2" bestFit="1" customWidth="1"/>
    <col min="10731" max="10731" width="10.140625" style="2" bestFit="1" customWidth="1"/>
    <col min="10732" max="10732" width="10.5703125" style="2" bestFit="1" customWidth="1"/>
    <col min="10733" max="10734" width="11.140625" style="2" bestFit="1" customWidth="1"/>
    <col min="10735" max="10736" width="9.85546875" style="2" bestFit="1" customWidth="1"/>
    <col min="10737" max="10738" width="9.140625" style="2"/>
    <col min="10739" max="10739" width="10.5703125" style="2" bestFit="1" customWidth="1"/>
    <col min="10740" max="10741" width="10.5703125" style="2" customWidth="1"/>
    <col min="10742" max="10742" width="11.140625" style="2" bestFit="1" customWidth="1"/>
    <col min="10743" max="10744" width="11.7109375" style="2" bestFit="1" customWidth="1"/>
    <col min="10745" max="10745" width="8" style="2" bestFit="1" customWidth="1"/>
    <col min="10746" max="10747" width="8" style="2" customWidth="1"/>
    <col min="10748" max="10748" width="12" style="2" bestFit="1" customWidth="1"/>
    <col min="10749" max="10749" width="10.28515625" style="2" customWidth="1"/>
    <col min="10750" max="10750" width="9.5703125" style="2" bestFit="1" customWidth="1"/>
    <col min="10751" max="10751" width="9.85546875" style="2" bestFit="1" customWidth="1"/>
    <col min="10752" max="10753" width="9.140625" style="2"/>
    <col min="10754" max="10755" width="10.42578125" style="2" bestFit="1" customWidth="1"/>
    <col min="10756" max="10985" width="9.140625" style="2"/>
    <col min="10986" max="10986" width="13.7109375" style="2" bestFit="1" customWidth="1"/>
    <col min="10987" max="10987" width="10.140625" style="2" bestFit="1" customWidth="1"/>
    <col min="10988" max="10988" width="10.5703125" style="2" bestFit="1" customWidth="1"/>
    <col min="10989" max="10990" width="11.140625" style="2" bestFit="1" customWidth="1"/>
    <col min="10991" max="10992" width="9.85546875" style="2" bestFit="1" customWidth="1"/>
    <col min="10993" max="10994" width="9.140625" style="2"/>
    <col min="10995" max="10995" width="10.5703125" style="2" bestFit="1" customWidth="1"/>
    <col min="10996" max="10997" width="10.5703125" style="2" customWidth="1"/>
    <col min="10998" max="10998" width="11.140625" style="2" bestFit="1" customWidth="1"/>
    <col min="10999" max="11000" width="11.7109375" style="2" bestFit="1" customWidth="1"/>
    <col min="11001" max="11001" width="8" style="2" bestFit="1" customWidth="1"/>
    <col min="11002" max="11003" width="8" style="2" customWidth="1"/>
    <col min="11004" max="11004" width="12" style="2" bestFit="1" customWidth="1"/>
    <col min="11005" max="11005" width="10.28515625" style="2" customWidth="1"/>
    <col min="11006" max="11006" width="9.5703125" style="2" bestFit="1" customWidth="1"/>
    <col min="11007" max="11007" width="9.85546875" style="2" bestFit="1" customWidth="1"/>
    <col min="11008" max="11009" width="9.140625" style="2"/>
    <col min="11010" max="11011" width="10.42578125" style="2" bestFit="1" customWidth="1"/>
    <col min="11012" max="11241" width="9.140625" style="2"/>
    <col min="11242" max="11242" width="13.7109375" style="2" bestFit="1" customWidth="1"/>
    <col min="11243" max="11243" width="10.140625" style="2" bestFit="1" customWidth="1"/>
    <col min="11244" max="11244" width="10.5703125" style="2" bestFit="1" customWidth="1"/>
    <col min="11245" max="11246" width="11.140625" style="2" bestFit="1" customWidth="1"/>
    <col min="11247" max="11248" width="9.85546875" style="2" bestFit="1" customWidth="1"/>
    <col min="11249" max="11250" width="9.140625" style="2"/>
    <col min="11251" max="11251" width="10.5703125" style="2" bestFit="1" customWidth="1"/>
    <col min="11252" max="11253" width="10.5703125" style="2" customWidth="1"/>
    <col min="11254" max="11254" width="11.140625" style="2" bestFit="1" customWidth="1"/>
    <col min="11255" max="11256" width="11.7109375" style="2" bestFit="1" customWidth="1"/>
    <col min="11257" max="11257" width="8" style="2" bestFit="1" customWidth="1"/>
    <col min="11258" max="11259" width="8" style="2" customWidth="1"/>
    <col min="11260" max="11260" width="12" style="2" bestFit="1" customWidth="1"/>
    <col min="11261" max="11261" width="10.28515625" style="2" customWidth="1"/>
    <col min="11262" max="11262" width="9.5703125" style="2" bestFit="1" customWidth="1"/>
    <col min="11263" max="11263" width="9.85546875" style="2" bestFit="1" customWidth="1"/>
    <col min="11264" max="11265" width="9.140625" style="2"/>
    <col min="11266" max="11267" width="10.42578125" style="2" bestFit="1" customWidth="1"/>
    <col min="11268" max="11497" width="9.140625" style="2"/>
    <col min="11498" max="11498" width="13.7109375" style="2" bestFit="1" customWidth="1"/>
    <col min="11499" max="11499" width="10.140625" style="2" bestFit="1" customWidth="1"/>
    <col min="11500" max="11500" width="10.5703125" style="2" bestFit="1" customWidth="1"/>
    <col min="11501" max="11502" width="11.140625" style="2" bestFit="1" customWidth="1"/>
    <col min="11503" max="11504" width="9.85546875" style="2" bestFit="1" customWidth="1"/>
    <col min="11505" max="11506" width="9.140625" style="2"/>
    <col min="11507" max="11507" width="10.5703125" style="2" bestFit="1" customWidth="1"/>
    <col min="11508" max="11509" width="10.5703125" style="2" customWidth="1"/>
    <col min="11510" max="11510" width="11.140625" style="2" bestFit="1" customWidth="1"/>
    <col min="11511" max="11512" width="11.7109375" style="2" bestFit="1" customWidth="1"/>
    <col min="11513" max="11513" width="8" style="2" bestFit="1" customWidth="1"/>
    <col min="11514" max="11515" width="8" style="2" customWidth="1"/>
    <col min="11516" max="11516" width="12" style="2" bestFit="1" customWidth="1"/>
    <col min="11517" max="11517" width="10.28515625" style="2" customWidth="1"/>
    <col min="11518" max="11518" width="9.5703125" style="2" bestFit="1" customWidth="1"/>
    <col min="11519" max="11519" width="9.85546875" style="2" bestFit="1" customWidth="1"/>
    <col min="11520" max="11521" width="9.140625" style="2"/>
    <col min="11522" max="11523" width="10.42578125" style="2" bestFit="1" customWidth="1"/>
    <col min="11524" max="11753" width="9.140625" style="2"/>
    <col min="11754" max="11754" width="13.7109375" style="2" bestFit="1" customWidth="1"/>
    <col min="11755" max="11755" width="10.140625" style="2" bestFit="1" customWidth="1"/>
    <col min="11756" max="11756" width="10.5703125" style="2" bestFit="1" customWidth="1"/>
    <col min="11757" max="11758" width="11.140625" style="2" bestFit="1" customWidth="1"/>
    <col min="11759" max="11760" width="9.85546875" style="2" bestFit="1" customWidth="1"/>
    <col min="11761" max="11762" width="9.140625" style="2"/>
    <col min="11763" max="11763" width="10.5703125" style="2" bestFit="1" customWidth="1"/>
    <col min="11764" max="11765" width="10.5703125" style="2" customWidth="1"/>
    <col min="11766" max="11766" width="11.140625" style="2" bestFit="1" customWidth="1"/>
    <col min="11767" max="11768" width="11.7109375" style="2" bestFit="1" customWidth="1"/>
    <col min="11769" max="11769" width="8" style="2" bestFit="1" customWidth="1"/>
    <col min="11770" max="11771" width="8" style="2" customWidth="1"/>
    <col min="11772" max="11772" width="12" style="2" bestFit="1" customWidth="1"/>
    <col min="11773" max="11773" width="10.28515625" style="2" customWidth="1"/>
    <col min="11774" max="11774" width="9.5703125" style="2" bestFit="1" customWidth="1"/>
    <col min="11775" max="11775" width="9.85546875" style="2" bestFit="1" customWidth="1"/>
    <col min="11776" max="11777" width="9.140625" style="2"/>
    <col min="11778" max="11779" width="10.42578125" style="2" bestFit="1" customWidth="1"/>
    <col min="11780" max="12009" width="9.140625" style="2"/>
    <col min="12010" max="12010" width="13.7109375" style="2" bestFit="1" customWidth="1"/>
    <col min="12011" max="12011" width="10.140625" style="2" bestFit="1" customWidth="1"/>
    <col min="12012" max="12012" width="10.5703125" style="2" bestFit="1" customWidth="1"/>
    <col min="12013" max="12014" width="11.140625" style="2" bestFit="1" customWidth="1"/>
    <col min="12015" max="12016" width="9.85546875" style="2" bestFit="1" customWidth="1"/>
    <col min="12017" max="12018" width="9.140625" style="2"/>
    <col min="12019" max="12019" width="10.5703125" style="2" bestFit="1" customWidth="1"/>
    <col min="12020" max="12021" width="10.5703125" style="2" customWidth="1"/>
    <col min="12022" max="12022" width="11.140625" style="2" bestFit="1" customWidth="1"/>
    <col min="12023" max="12024" width="11.7109375" style="2" bestFit="1" customWidth="1"/>
    <col min="12025" max="12025" width="8" style="2" bestFit="1" customWidth="1"/>
    <col min="12026" max="12027" width="8" style="2" customWidth="1"/>
    <col min="12028" max="12028" width="12" style="2" bestFit="1" customWidth="1"/>
    <col min="12029" max="12029" width="10.28515625" style="2" customWidth="1"/>
    <col min="12030" max="12030" width="9.5703125" style="2" bestFit="1" customWidth="1"/>
    <col min="12031" max="12031" width="9.85546875" style="2" bestFit="1" customWidth="1"/>
    <col min="12032" max="12033" width="9.140625" style="2"/>
    <col min="12034" max="12035" width="10.42578125" style="2" bestFit="1" customWidth="1"/>
    <col min="12036" max="12265" width="9.140625" style="2"/>
    <col min="12266" max="12266" width="13.7109375" style="2" bestFit="1" customWidth="1"/>
    <col min="12267" max="12267" width="10.140625" style="2" bestFit="1" customWidth="1"/>
    <col min="12268" max="12268" width="10.5703125" style="2" bestFit="1" customWidth="1"/>
    <col min="12269" max="12270" width="11.140625" style="2" bestFit="1" customWidth="1"/>
    <col min="12271" max="12272" width="9.85546875" style="2" bestFit="1" customWidth="1"/>
    <col min="12273" max="12274" width="9.140625" style="2"/>
    <col min="12275" max="12275" width="10.5703125" style="2" bestFit="1" customWidth="1"/>
    <col min="12276" max="12277" width="10.5703125" style="2" customWidth="1"/>
    <col min="12278" max="12278" width="11.140625" style="2" bestFit="1" customWidth="1"/>
    <col min="12279" max="12280" width="11.7109375" style="2" bestFit="1" customWidth="1"/>
    <col min="12281" max="12281" width="8" style="2" bestFit="1" customWidth="1"/>
    <col min="12282" max="12283" width="8" style="2" customWidth="1"/>
    <col min="12284" max="12284" width="12" style="2" bestFit="1" customWidth="1"/>
    <col min="12285" max="12285" width="10.28515625" style="2" customWidth="1"/>
    <col min="12286" max="12286" width="9.5703125" style="2" bestFit="1" customWidth="1"/>
    <col min="12287" max="12287" width="9.85546875" style="2" bestFit="1" customWidth="1"/>
    <col min="12288" max="12289" width="9.140625" style="2"/>
    <col min="12290" max="12291" width="10.42578125" style="2" bestFit="1" customWidth="1"/>
    <col min="12292" max="12521" width="9.140625" style="2"/>
    <col min="12522" max="12522" width="13.7109375" style="2" bestFit="1" customWidth="1"/>
    <col min="12523" max="12523" width="10.140625" style="2" bestFit="1" customWidth="1"/>
    <col min="12524" max="12524" width="10.5703125" style="2" bestFit="1" customWidth="1"/>
    <col min="12525" max="12526" width="11.140625" style="2" bestFit="1" customWidth="1"/>
    <col min="12527" max="12528" width="9.85546875" style="2" bestFit="1" customWidth="1"/>
    <col min="12529" max="12530" width="9.140625" style="2"/>
    <col min="12531" max="12531" width="10.5703125" style="2" bestFit="1" customWidth="1"/>
    <col min="12532" max="12533" width="10.5703125" style="2" customWidth="1"/>
    <col min="12534" max="12534" width="11.140625" style="2" bestFit="1" customWidth="1"/>
    <col min="12535" max="12536" width="11.7109375" style="2" bestFit="1" customWidth="1"/>
    <col min="12537" max="12537" width="8" style="2" bestFit="1" customWidth="1"/>
    <col min="12538" max="12539" width="8" style="2" customWidth="1"/>
    <col min="12540" max="12540" width="12" style="2" bestFit="1" customWidth="1"/>
    <col min="12541" max="12541" width="10.28515625" style="2" customWidth="1"/>
    <col min="12542" max="12542" width="9.5703125" style="2" bestFit="1" customWidth="1"/>
    <col min="12543" max="12543" width="9.85546875" style="2" bestFit="1" customWidth="1"/>
    <col min="12544" max="12545" width="9.140625" style="2"/>
    <col min="12546" max="12547" width="10.42578125" style="2" bestFit="1" customWidth="1"/>
    <col min="12548" max="12777" width="9.140625" style="2"/>
    <col min="12778" max="12778" width="13.7109375" style="2" bestFit="1" customWidth="1"/>
    <col min="12779" max="12779" width="10.140625" style="2" bestFit="1" customWidth="1"/>
    <col min="12780" max="12780" width="10.5703125" style="2" bestFit="1" customWidth="1"/>
    <col min="12781" max="12782" width="11.140625" style="2" bestFit="1" customWidth="1"/>
    <col min="12783" max="12784" width="9.85546875" style="2" bestFit="1" customWidth="1"/>
    <col min="12785" max="12786" width="9.140625" style="2"/>
    <col min="12787" max="12787" width="10.5703125" style="2" bestFit="1" customWidth="1"/>
    <col min="12788" max="12789" width="10.5703125" style="2" customWidth="1"/>
    <col min="12790" max="12790" width="11.140625" style="2" bestFit="1" customWidth="1"/>
    <col min="12791" max="12792" width="11.7109375" style="2" bestFit="1" customWidth="1"/>
    <col min="12793" max="12793" width="8" style="2" bestFit="1" customWidth="1"/>
    <col min="12794" max="12795" width="8" style="2" customWidth="1"/>
    <col min="12796" max="12796" width="12" style="2" bestFit="1" customWidth="1"/>
    <col min="12797" max="12797" width="10.28515625" style="2" customWidth="1"/>
    <col min="12798" max="12798" width="9.5703125" style="2" bestFit="1" customWidth="1"/>
    <col min="12799" max="12799" width="9.85546875" style="2" bestFit="1" customWidth="1"/>
    <col min="12800" max="12801" width="9.140625" style="2"/>
    <col min="12802" max="12803" width="10.42578125" style="2" bestFit="1" customWidth="1"/>
    <col min="12804" max="13033" width="9.140625" style="2"/>
    <col min="13034" max="13034" width="13.7109375" style="2" bestFit="1" customWidth="1"/>
    <col min="13035" max="13035" width="10.140625" style="2" bestFit="1" customWidth="1"/>
    <col min="13036" max="13036" width="10.5703125" style="2" bestFit="1" customWidth="1"/>
    <col min="13037" max="13038" width="11.140625" style="2" bestFit="1" customWidth="1"/>
    <col min="13039" max="13040" width="9.85546875" style="2" bestFit="1" customWidth="1"/>
    <col min="13041" max="13042" width="9.140625" style="2"/>
    <col min="13043" max="13043" width="10.5703125" style="2" bestFit="1" customWidth="1"/>
    <col min="13044" max="13045" width="10.5703125" style="2" customWidth="1"/>
    <col min="13046" max="13046" width="11.140625" style="2" bestFit="1" customWidth="1"/>
    <col min="13047" max="13048" width="11.7109375" style="2" bestFit="1" customWidth="1"/>
    <col min="13049" max="13049" width="8" style="2" bestFit="1" customWidth="1"/>
    <col min="13050" max="13051" width="8" style="2" customWidth="1"/>
    <col min="13052" max="13052" width="12" style="2" bestFit="1" customWidth="1"/>
    <col min="13053" max="13053" width="10.28515625" style="2" customWidth="1"/>
    <col min="13054" max="13054" width="9.5703125" style="2" bestFit="1" customWidth="1"/>
    <col min="13055" max="13055" width="9.85546875" style="2" bestFit="1" customWidth="1"/>
    <col min="13056" max="13057" width="9.140625" style="2"/>
    <col min="13058" max="13059" width="10.42578125" style="2" bestFit="1" customWidth="1"/>
    <col min="13060" max="13289" width="9.140625" style="2"/>
    <col min="13290" max="13290" width="13.7109375" style="2" bestFit="1" customWidth="1"/>
    <col min="13291" max="13291" width="10.140625" style="2" bestFit="1" customWidth="1"/>
    <col min="13292" max="13292" width="10.5703125" style="2" bestFit="1" customWidth="1"/>
    <col min="13293" max="13294" width="11.140625" style="2" bestFit="1" customWidth="1"/>
    <col min="13295" max="13296" width="9.85546875" style="2" bestFit="1" customWidth="1"/>
    <col min="13297" max="13298" width="9.140625" style="2"/>
    <col min="13299" max="13299" width="10.5703125" style="2" bestFit="1" customWidth="1"/>
    <col min="13300" max="13301" width="10.5703125" style="2" customWidth="1"/>
    <col min="13302" max="13302" width="11.140625" style="2" bestFit="1" customWidth="1"/>
    <col min="13303" max="13304" width="11.7109375" style="2" bestFit="1" customWidth="1"/>
    <col min="13305" max="13305" width="8" style="2" bestFit="1" customWidth="1"/>
    <col min="13306" max="13307" width="8" style="2" customWidth="1"/>
    <col min="13308" max="13308" width="12" style="2" bestFit="1" customWidth="1"/>
    <col min="13309" max="13309" width="10.28515625" style="2" customWidth="1"/>
    <col min="13310" max="13310" width="9.5703125" style="2" bestFit="1" customWidth="1"/>
    <col min="13311" max="13311" width="9.85546875" style="2" bestFit="1" customWidth="1"/>
    <col min="13312" max="13313" width="9.140625" style="2"/>
    <col min="13314" max="13315" width="10.42578125" style="2" bestFit="1" customWidth="1"/>
    <col min="13316" max="13545" width="9.140625" style="2"/>
    <col min="13546" max="13546" width="13.7109375" style="2" bestFit="1" customWidth="1"/>
    <col min="13547" max="13547" width="10.140625" style="2" bestFit="1" customWidth="1"/>
    <col min="13548" max="13548" width="10.5703125" style="2" bestFit="1" customWidth="1"/>
    <col min="13549" max="13550" width="11.140625" style="2" bestFit="1" customWidth="1"/>
    <col min="13551" max="13552" width="9.85546875" style="2" bestFit="1" customWidth="1"/>
    <col min="13553" max="13554" width="9.140625" style="2"/>
    <col min="13555" max="13555" width="10.5703125" style="2" bestFit="1" customWidth="1"/>
    <col min="13556" max="13557" width="10.5703125" style="2" customWidth="1"/>
    <col min="13558" max="13558" width="11.140625" style="2" bestFit="1" customWidth="1"/>
    <col min="13559" max="13560" width="11.7109375" style="2" bestFit="1" customWidth="1"/>
    <col min="13561" max="13561" width="8" style="2" bestFit="1" customWidth="1"/>
    <col min="13562" max="13563" width="8" style="2" customWidth="1"/>
    <col min="13564" max="13564" width="12" style="2" bestFit="1" customWidth="1"/>
    <col min="13565" max="13565" width="10.28515625" style="2" customWidth="1"/>
    <col min="13566" max="13566" width="9.5703125" style="2" bestFit="1" customWidth="1"/>
    <col min="13567" max="13567" width="9.85546875" style="2" bestFit="1" customWidth="1"/>
    <col min="13568" max="13569" width="9.140625" style="2"/>
    <col min="13570" max="13571" width="10.42578125" style="2" bestFit="1" customWidth="1"/>
    <col min="13572" max="13801" width="9.140625" style="2"/>
    <col min="13802" max="13802" width="13.7109375" style="2" bestFit="1" customWidth="1"/>
    <col min="13803" max="13803" width="10.140625" style="2" bestFit="1" customWidth="1"/>
    <col min="13804" max="13804" width="10.5703125" style="2" bestFit="1" customWidth="1"/>
    <col min="13805" max="13806" width="11.140625" style="2" bestFit="1" customWidth="1"/>
    <col min="13807" max="13808" width="9.85546875" style="2" bestFit="1" customWidth="1"/>
    <col min="13809" max="13810" width="9.140625" style="2"/>
    <col min="13811" max="13811" width="10.5703125" style="2" bestFit="1" customWidth="1"/>
    <col min="13812" max="13813" width="10.5703125" style="2" customWidth="1"/>
    <col min="13814" max="13814" width="11.140625" style="2" bestFit="1" customWidth="1"/>
    <col min="13815" max="13816" width="11.7109375" style="2" bestFit="1" customWidth="1"/>
    <col min="13817" max="13817" width="8" style="2" bestFit="1" customWidth="1"/>
    <col min="13818" max="13819" width="8" style="2" customWidth="1"/>
    <col min="13820" max="13820" width="12" style="2" bestFit="1" customWidth="1"/>
    <col min="13821" max="13821" width="10.28515625" style="2" customWidth="1"/>
    <col min="13822" max="13822" width="9.5703125" style="2" bestFit="1" customWidth="1"/>
    <col min="13823" max="13823" width="9.85546875" style="2" bestFit="1" customWidth="1"/>
    <col min="13824" max="13825" width="9.140625" style="2"/>
    <col min="13826" max="13827" width="10.42578125" style="2" bestFit="1" customWidth="1"/>
    <col min="13828" max="14057" width="9.140625" style="2"/>
    <col min="14058" max="14058" width="13.7109375" style="2" bestFit="1" customWidth="1"/>
    <col min="14059" max="14059" width="10.140625" style="2" bestFit="1" customWidth="1"/>
    <col min="14060" max="14060" width="10.5703125" style="2" bestFit="1" customWidth="1"/>
    <col min="14061" max="14062" width="11.140625" style="2" bestFit="1" customWidth="1"/>
    <col min="14063" max="14064" width="9.85546875" style="2" bestFit="1" customWidth="1"/>
    <col min="14065" max="14066" width="9.140625" style="2"/>
    <col min="14067" max="14067" width="10.5703125" style="2" bestFit="1" customWidth="1"/>
    <col min="14068" max="14069" width="10.5703125" style="2" customWidth="1"/>
    <col min="14070" max="14070" width="11.140625" style="2" bestFit="1" customWidth="1"/>
    <col min="14071" max="14072" width="11.7109375" style="2" bestFit="1" customWidth="1"/>
    <col min="14073" max="14073" width="8" style="2" bestFit="1" customWidth="1"/>
    <col min="14074" max="14075" width="8" style="2" customWidth="1"/>
    <col min="14076" max="14076" width="12" style="2" bestFit="1" customWidth="1"/>
    <col min="14077" max="14077" width="10.28515625" style="2" customWidth="1"/>
    <col min="14078" max="14078" width="9.5703125" style="2" bestFit="1" customWidth="1"/>
    <col min="14079" max="14079" width="9.85546875" style="2" bestFit="1" customWidth="1"/>
    <col min="14080" max="14081" width="9.140625" style="2"/>
    <col min="14082" max="14083" width="10.42578125" style="2" bestFit="1" customWidth="1"/>
    <col min="14084" max="14313" width="9.140625" style="2"/>
    <col min="14314" max="14314" width="13.7109375" style="2" bestFit="1" customWidth="1"/>
    <col min="14315" max="14315" width="10.140625" style="2" bestFit="1" customWidth="1"/>
    <col min="14316" max="14316" width="10.5703125" style="2" bestFit="1" customWidth="1"/>
    <col min="14317" max="14318" width="11.140625" style="2" bestFit="1" customWidth="1"/>
    <col min="14319" max="14320" width="9.85546875" style="2" bestFit="1" customWidth="1"/>
    <col min="14321" max="14322" width="9.140625" style="2"/>
    <col min="14323" max="14323" width="10.5703125" style="2" bestFit="1" customWidth="1"/>
    <col min="14324" max="14325" width="10.5703125" style="2" customWidth="1"/>
    <col min="14326" max="14326" width="11.140625" style="2" bestFit="1" customWidth="1"/>
    <col min="14327" max="14328" width="11.7109375" style="2" bestFit="1" customWidth="1"/>
    <col min="14329" max="14329" width="8" style="2" bestFit="1" customWidth="1"/>
    <col min="14330" max="14331" width="8" style="2" customWidth="1"/>
    <col min="14332" max="14332" width="12" style="2" bestFit="1" customWidth="1"/>
    <col min="14333" max="14333" width="10.28515625" style="2" customWidth="1"/>
    <col min="14334" max="14334" width="9.5703125" style="2" bestFit="1" customWidth="1"/>
    <col min="14335" max="14335" width="9.85546875" style="2" bestFit="1" customWidth="1"/>
    <col min="14336" max="14337" width="9.140625" style="2"/>
    <col min="14338" max="14339" width="10.42578125" style="2" bestFit="1" customWidth="1"/>
    <col min="14340" max="14569" width="9.140625" style="2"/>
    <col min="14570" max="14570" width="13.7109375" style="2" bestFit="1" customWidth="1"/>
    <col min="14571" max="14571" width="10.140625" style="2" bestFit="1" customWidth="1"/>
    <col min="14572" max="14572" width="10.5703125" style="2" bestFit="1" customWidth="1"/>
    <col min="14573" max="14574" width="11.140625" style="2" bestFit="1" customWidth="1"/>
    <col min="14575" max="14576" width="9.85546875" style="2" bestFit="1" customWidth="1"/>
    <col min="14577" max="14578" width="9.140625" style="2"/>
    <col min="14579" max="14579" width="10.5703125" style="2" bestFit="1" customWidth="1"/>
    <col min="14580" max="14581" width="10.5703125" style="2" customWidth="1"/>
    <col min="14582" max="14582" width="11.140625" style="2" bestFit="1" customWidth="1"/>
    <col min="14583" max="14584" width="11.7109375" style="2" bestFit="1" customWidth="1"/>
    <col min="14585" max="14585" width="8" style="2" bestFit="1" customWidth="1"/>
    <col min="14586" max="14587" width="8" style="2" customWidth="1"/>
    <col min="14588" max="14588" width="12" style="2" bestFit="1" customWidth="1"/>
    <col min="14589" max="14589" width="10.28515625" style="2" customWidth="1"/>
    <col min="14590" max="14590" width="9.5703125" style="2" bestFit="1" customWidth="1"/>
    <col min="14591" max="14591" width="9.85546875" style="2" bestFit="1" customWidth="1"/>
    <col min="14592" max="14593" width="9.140625" style="2"/>
    <col min="14594" max="14595" width="10.42578125" style="2" bestFit="1" customWidth="1"/>
    <col min="14596" max="14825" width="9.140625" style="2"/>
    <col min="14826" max="14826" width="13.7109375" style="2" bestFit="1" customWidth="1"/>
    <col min="14827" max="14827" width="10.140625" style="2" bestFit="1" customWidth="1"/>
    <col min="14828" max="14828" width="10.5703125" style="2" bestFit="1" customWidth="1"/>
    <col min="14829" max="14830" width="11.140625" style="2" bestFit="1" customWidth="1"/>
    <col min="14831" max="14832" width="9.85546875" style="2" bestFit="1" customWidth="1"/>
    <col min="14833" max="14834" width="9.140625" style="2"/>
    <col min="14835" max="14835" width="10.5703125" style="2" bestFit="1" customWidth="1"/>
    <col min="14836" max="14837" width="10.5703125" style="2" customWidth="1"/>
    <col min="14838" max="14838" width="11.140625" style="2" bestFit="1" customWidth="1"/>
    <col min="14839" max="14840" width="11.7109375" style="2" bestFit="1" customWidth="1"/>
    <col min="14841" max="14841" width="8" style="2" bestFit="1" customWidth="1"/>
    <col min="14842" max="14843" width="8" style="2" customWidth="1"/>
    <col min="14844" max="14844" width="12" style="2" bestFit="1" customWidth="1"/>
    <col min="14845" max="14845" width="10.28515625" style="2" customWidth="1"/>
    <col min="14846" max="14846" width="9.5703125" style="2" bestFit="1" customWidth="1"/>
    <col min="14847" max="14847" width="9.85546875" style="2" bestFit="1" customWidth="1"/>
    <col min="14848" max="14849" width="9.140625" style="2"/>
    <col min="14850" max="14851" width="10.42578125" style="2" bestFit="1" customWidth="1"/>
    <col min="14852" max="15081" width="9.140625" style="2"/>
    <col min="15082" max="15082" width="13.7109375" style="2" bestFit="1" customWidth="1"/>
    <col min="15083" max="15083" width="10.140625" style="2" bestFit="1" customWidth="1"/>
    <col min="15084" max="15084" width="10.5703125" style="2" bestFit="1" customWidth="1"/>
    <col min="15085" max="15086" width="11.140625" style="2" bestFit="1" customWidth="1"/>
    <col min="15087" max="15088" width="9.85546875" style="2" bestFit="1" customWidth="1"/>
    <col min="15089" max="15090" width="9.140625" style="2"/>
    <col min="15091" max="15091" width="10.5703125" style="2" bestFit="1" customWidth="1"/>
    <col min="15092" max="15093" width="10.5703125" style="2" customWidth="1"/>
    <col min="15094" max="15094" width="11.140625" style="2" bestFit="1" customWidth="1"/>
    <col min="15095" max="15096" width="11.7109375" style="2" bestFit="1" customWidth="1"/>
    <col min="15097" max="15097" width="8" style="2" bestFit="1" customWidth="1"/>
    <col min="15098" max="15099" width="8" style="2" customWidth="1"/>
    <col min="15100" max="15100" width="12" style="2" bestFit="1" customWidth="1"/>
    <col min="15101" max="15101" width="10.28515625" style="2" customWidth="1"/>
    <col min="15102" max="15102" width="9.5703125" style="2" bestFit="1" customWidth="1"/>
    <col min="15103" max="15103" width="9.85546875" style="2" bestFit="1" customWidth="1"/>
    <col min="15104" max="15105" width="9.140625" style="2"/>
    <col min="15106" max="15107" width="10.42578125" style="2" bestFit="1" customWidth="1"/>
    <col min="15108" max="15337" width="9.140625" style="2"/>
    <col min="15338" max="15338" width="13.7109375" style="2" bestFit="1" customWidth="1"/>
    <col min="15339" max="15339" width="10.140625" style="2" bestFit="1" customWidth="1"/>
    <col min="15340" max="15340" width="10.5703125" style="2" bestFit="1" customWidth="1"/>
    <col min="15341" max="15342" width="11.140625" style="2" bestFit="1" customWidth="1"/>
    <col min="15343" max="15344" width="9.85546875" style="2" bestFit="1" customWidth="1"/>
    <col min="15345" max="15346" width="9.140625" style="2"/>
    <col min="15347" max="15347" width="10.5703125" style="2" bestFit="1" customWidth="1"/>
    <col min="15348" max="15349" width="10.5703125" style="2" customWidth="1"/>
    <col min="15350" max="15350" width="11.140625" style="2" bestFit="1" customWidth="1"/>
    <col min="15351" max="15352" width="11.7109375" style="2" bestFit="1" customWidth="1"/>
    <col min="15353" max="15353" width="8" style="2" bestFit="1" customWidth="1"/>
    <col min="15354" max="15355" width="8" style="2" customWidth="1"/>
    <col min="15356" max="15356" width="12" style="2" bestFit="1" customWidth="1"/>
    <col min="15357" max="15357" width="10.28515625" style="2" customWidth="1"/>
    <col min="15358" max="15358" width="9.5703125" style="2" bestFit="1" customWidth="1"/>
    <col min="15359" max="15359" width="9.85546875" style="2" bestFit="1" customWidth="1"/>
    <col min="15360" max="15361" width="9.140625" style="2"/>
    <col min="15362" max="15363" width="10.42578125" style="2" bestFit="1" customWidth="1"/>
    <col min="15364" max="15593" width="9.140625" style="2"/>
    <col min="15594" max="15594" width="13.7109375" style="2" bestFit="1" customWidth="1"/>
    <col min="15595" max="15595" width="10.140625" style="2" bestFit="1" customWidth="1"/>
    <col min="15596" max="15596" width="10.5703125" style="2" bestFit="1" customWidth="1"/>
    <col min="15597" max="15598" width="11.140625" style="2" bestFit="1" customWidth="1"/>
    <col min="15599" max="15600" width="9.85546875" style="2" bestFit="1" customWidth="1"/>
    <col min="15601" max="15602" width="9.140625" style="2"/>
    <col min="15603" max="15603" width="10.5703125" style="2" bestFit="1" customWidth="1"/>
    <col min="15604" max="15605" width="10.5703125" style="2" customWidth="1"/>
    <col min="15606" max="15606" width="11.140625" style="2" bestFit="1" customWidth="1"/>
    <col min="15607" max="15608" width="11.7109375" style="2" bestFit="1" customWidth="1"/>
    <col min="15609" max="15609" width="8" style="2" bestFit="1" customWidth="1"/>
    <col min="15610" max="15611" width="8" style="2" customWidth="1"/>
    <col min="15612" max="15612" width="12" style="2" bestFit="1" customWidth="1"/>
    <col min="15613" max="15613" width="10.28515625" style="2" customWidth="1"/>
    <col min="15614" max="15614" width="9.5703125" style="2" bestFit="1" customWidth="1"/>
    <col min="15615" max="15615" width="9.85546875" style="2" bestFit="1" customWidth="1"/>
    <col min="15616" max="15617" width="9.140625" style="2"/>
    <col min="15618" max="15619" width="10.42578125" style="2" bestFit="1" customWidth="1"/>
    <col min="15620" max="15849" width="9.140625" style="2"/>
    <col min="15850" max="15850" width="13.7109375" style="2" bestFit="1" customWidth="1"/>
    <col min="15851" max="15851" width="10.140625" style="2" bestFit="1" customWidth="1"/>
    <col min="15852" max="15852" width="10.5703125" style="2" bestFit="1" customWidth="1"/>
    <col min="15853" max="15854" width="11.140625" style="2" bestFit="1" customWidth="1"/>
    <col min="15855" max="15856" width="9.85546875" style="2" bestFit="1" customWidth="1"/>
    <col min="15857" max="15858" width="9.140625" style="2"/>
    <col min="15859" max="15859" width="10.5703125" style="2" bestFit="1" customWidth="1"/>
    <col min="15860" max="15861" width="10.5703125" style="2" customWidth="1"/>
    <col min="15862" max="15862" width="11.140625" style="2" bestFit="1" customWidth="1"/>
    <col min="15863" max="15864" width="11.7109375" style="2" bestFit="1" customWidth="1"/>
    <col min="15865" max="15865" width="8" style="2" bestFit="1" customWidth="1"/>
    <col min="15866" max="15867" width="8" style="2" customWidth="1"/>
    <col min="15868" max="15868" width="12" style="2" bestFit="1" customWidth="1"/>
    <col min="15869" max="15869" width="10.28515625" style="2" customWidth="1"/>
    <col min="15870" max="15870" width="9.5703125" style="2" bestFit="1" customWidth="1"/>
    <col min="15871" max="15871" width="9.85546875" style="2" bestFit="1" customWidth="1"/>
    <col min="15872" max="15873" width="9.140625" style="2"/>
    <col min="15874" max="15875" width="10.42578125" style="2" bestFit="1" customWidth="1"/>
    <col min="15876" max="16105" width="9.140625" style="2"/>
    <col min="16106" max="16106" width="13.7109375" style="2" bestFit="1" customWidth="1"/>
    <col min="16107" max="16107" width="10.140625" style="2" bestFit="1" customWidth="1"/>
    <col min="16108" max="16108" width="10.5703125" style="2" bestFit="1" customWidth="1"/>
    <col min="16109" max="16110" width="11.140625" style="2" bestFit="1" customWidth="1"/>
    <col min="16111" max="16112" width="9.85546875" style="2" bestFit="1" customWidth="1"/>
    <col min="16113" max="16114" width="9.140625" style="2"/>
    <col min="16115" max="16115" width="10.5703125" style="2" bestFit="1" customWidth="1"/>
    <col min="16116" max="16117" width="10.5703125" style="2" customWidth="1"/>
    <col min="16118" max="16118" width="11.140625" style="2" bestFit="1" customWidth="1"/>
    <col min="16119" max="16120" width="11.7109375" style="2" bestFit="1" customWidth="1"/>
    <col min="16121" max="16121" width="8" style="2" bestFit="1" customWidth="1"/>
    <col min="16122" max="16123" width="8" style="2" customWidth="1"/>
    <col min="16124" max="16124" width="12" style="2" bestFit="1" customWidth="1"/>
    <col min="16125" max="16125" width="10.28515625" style="2" customWidth="1"/>
    <col min="16126" max="16126" width="9.5703125" style="2" bestFit="1" customWidth="1"/>
    <col min="16127" max="16127" width="9.85546875" style="2" bestFit="1" customWidth="1"/>
    <col min="16128" max="16129" width="9.140625" style="2"/>
    <col min="16130" max="16131" width="10.42578125" style="2" bestFit="1" customWidth="1"/>
    <col min="16132" max="16384" width="9.140625" style="2"/>
  </cols>
  <sheetData>
    <row r="1" spans="1:5" x14ac:dyDescent="0.2">
      <c r="A1" s="1" t="s">
        <v>0</v>
      </c>
      <c r="B1" s="1" t="s">
        <v>3</v>
      </c>
      <c r="C1" s="1" t="s">
        <v>1</v>
      </c>
      <c r="D1" s="1" t="s">
        <v>2</v>
      </c>
      <c r="E1" s="2" t="s">
        <v>8</v>
      </c>
    </row>
    <row r="2" spans="1:5" x14ac:dyDescent="0.2">
      <c r="A2" s="3">
        <v>37622</v>
      </c>
      <c r="B2" s="7">
        <f>YEAR(A2)</f>
        <v>2003</v>
      </c>
      <c r="C2" s="4">
        <v>82768410</v>
      </c>
      <c r="D2" s="4">
        <v>190184</v>
      </c>
      <c r="E2" s="2">
        <v>82615757.826787695</v>
      </c>
    </row>
    <row r="3" spans="1:5" x14ac:dyDescent="0.2">
      <c r="A3" s="3">
        <v>37653</v>
      </c>
      <c r="B3" s="7">
        <f t="shared" ref="B3:B66" si="0">YEAR(A3)</f>
        <v>2003</v>
      </c>
      <c r="C3" s="4">
        <v>76583427</v>
      </c>
      <c r="D3" s="4">
        <v>192097</v>
      </c>
      <c r="E3" s="2">
        <v>77579772.285726175</v>
      </c>
    </row>
    <row r="4" spans="1:5" x14ac:dyDescent="0.2">
      <c r="A4" s="3">
        <v>37681</v>
      </c>
      <c r="B4" s="7">
        <f t="shared" si="0"/>
        <v>2003</v>
      </c>
      <c r="C4" s="4">
        <v>82211590</v>
      </c>
      <c r="D4" s="4">
        <v>192085</v>
      </c>
      <c r="E4" s="2">
        <v>81383057.808458984</v>
      </c>
    </row>
    <row r="5" spans="1:5" x14ac:dyDescent="0.2">
      <c r="A5" s="3">
        <v>37712</v>
      </c>
      <c r="B5" s="7">
        <f t="shared" si="0"/>
        <v>2003</v>
      </c>
      <c r="C5" s="4">
        <v>76688842</v>
      </c>
      <c r="D5" s="4">
        <v>189198</v>
      </c>
      <c r="E5" s="2">
        <v>76944771.075911477</v>
      </c>
    </row>
    <row r="6" spans="1:5" x14ac:dyDescent="0.2">
      <c r="A6" s="3">
        <v>37742</v>
      </c>
      <c r="B6" s="7">
        <f t="shared" si="0"/>
        <v>2003</v>
      </c>
      <c r="C6" s="4">
        <v>75643162</v>
      </c>
      <c r="D6" s="4">
        <v>194029</v>
      </c>
      <c r="E6" s="2">
        <v>78749928.801952705</v>
      </c>
    </row>
    <row r="7" spans="1:5" x14ac:dyDescent="0.2">
      <c r="A7" s="3">
        <v>37773</v>
      </c>
      <c r="B7" s="7">
        <f t="shared" si="0"/>
        <v>2003</v>
      </c>
      <c r="C7" s="4">
        <v>77395094</v>
      </c>
      <c r="D7" s="4">
        <v>192710</v>
      </c>
      <c r="E7" s="2">
        <v>79558356.967635006</v>
      </c>
    </row>
    <row r="8" spans="1:5" x14ac:dyDescent="0.2">
      <c r="A8" s="3">
        <v>37803</v>
      </c>
      <c r="B8" s="7">
        <f t="shared" si="0"/>
        <v>2003</v>
      </c>
      <c r="C8" s="4">
        <v>85584277</v>
      </c>
      <c r="D8" s="4">
        <v>209796</v>
      </c>
      <c r="E8" s="2">
        <v>86587901.190750062</v>
      </c>
    </row>
    <row r="9" spans="1:5" x14ac:dyDescent="0.2">
      <c r="A9" s="3">
        <v>37834</v>
      </c>
      <c r="B9" s="7">
        <f t="shared" si="0"/>
        <v>2003</v>
      </c>
      <c r="C9" s="4">
        <v>80381442</v>
      </c>
      <c r="D9" s="4">
        <v>212604</v>
      </c>
      <c r="E9" s="2">
        <v>85038438.779485807</v>
      </c>
    </row>
    <row r="10" spans="1:5" x14ac:dyDescent="0.2">
      <c r="A10" s="3">
        <v>37865</v>
      </c>
      <c r="B10" s="7">
        <f t="shared" si="0"/>
        <v>2003</v>
      </c>
      <c r="C10" s="4">
        <v>80424090</v>
      </c>
      <c r="D10" s="4">
        <v>207989</v>
      </c>
      <c r="E10" s="2">
        <v>79486341.781100243</v>
      </c>
    </row>
    <row r="11" spans="1:5" x14ac:dyDescent="0.2">
      <c r="A11" s="3">
        <v>37895</v>
      </c>
      <c r="B11" s="7">
        <f t="shared" si="0"/>
        <v>2003</v>
      </c>
      <c r="C11" s="4">
        <v>77858426</v>
      </c>
      <c r="D11" s="4">
        <v>202436</v>
      </c>
      <c r="E11" s="2">
        <v>77883839.783348188</v>
      </c>
    </row>
    <row r="12" spans="1:5" x14ac:dyDescent="0.2">
      <c r="A12" s="3">
        <v>37926</v>
      </c>
      <c r="B12" s="7">
        <f t="shared" si="0"/>
        <v>2003</v>
      </c>
      <c r="C12" s="4">
        <v>76495907</v>
      </c>
      <c r="D12" s="4">
        <v>193158</v>
      </c>
      <c r="E12" s="2">
        <v>76970028.350739688</v>
      </c>
    </row>
    <row r="13" spans="1:5" x14ac:dyDescent="0.2">
      <c r="A13" s="3">
        <v>37956</v>
      </c>
      <c r="B13" s="7">
        <f t="shared" si="0"/>
        <v>2003</v>
      </c>
      <c r="C13" s="4">
        <v>76737586</v>
      </c>
      <c r="D13" s="4">
        <v>191167</v>
      </c>
      <c r="E13" s="2">
        <v>79690614.221744582</v>
      </c>
    </row>
    <row r="14" spans="1:5" x14ac:dyDescent="0.2">
      <c r="A14" s="3">
        <v>37987</v>
      </c>
      <c r="B14" s="7">
        <f t="shared" si="0"/>
        <v>2004</v>
      </c>
      <c r="C14" s="4">
        <v>83579788</v>
      </c>
      <c r="D14" s="4">
        <v>196048</v>
      </c>
      <c r="E14" s="2">
        <v>82681466.386700243</v>
      </c>
    </row>
    <row r="15" spans="1:5" x14ac:dyDescent="0.2">
      <c r="A15" s="3">
        <v>38018</v>
      </c>
      <c r="B15" s="7">
        <f t="shared" si="0"/>
        <v>2004</v>
      </c>
      <c r="C15" s="4">
        <v>78665825</v>
      </c>
      <c r="D15" s="4">
        <v>200449</v>
      </c>
      <c r="E15" s="2">
        <v>79013794.311713666</v>
      </c>
    </row>
    <row r="16" spans="1:5" x14ac:dyDescent="0.2">
      <c r="A16" s="3">
        <v>38047</v>
      </c>
      <c r="B16" s="7">
        <f t="shared" si="0"/>
        <v>2004</v>
      </c>
      <c r="C16" s="4">
        <v>81904568</v>
      </c>
      <c r="D16" s="4">
        <v>191666</v>
      </c>
      <c r="E16" s="2">
        <v>81519342.229018316</v>
      </c>
    </row>
    <row r="17" spans="1:5" x14ac:dyDescent="0.2">
      <c r="A17" s="3">
        <v>38078</v>
      </c>
      <c r="B17" s="7">
        <f t="shared" si="0"/>
        <v>2004</v>
      </c>
      <c r="C17" s="4">
        <v>75763152</v>
      </c>
      <c r="D17" s="4">
        <v>193280</v>
      </c>
      <c r="E17" s="2">
        <v>77027515.188393921</v>
      </c>
    </row>
    <row r="18" spans="1:5" x14ac:dyDescent="0.2">
      <c r="A18" s="3">
        <v>38108</v>
      </c>
      <c r="B18" s="7">
        <f t="shared" si="0"/>
        <v>2004</v>
      </c>
      <c r="C18" s="4">
        <v>78496582</v>
      </c>
      <c r="D18" s="4">
        <v>194878</v>
      </c>
      <c r="E18" s="2">
        <v>78995727.489032924</v>
      </c>
    </row>
    <row r="19" spans="1:5" x14ac:dyDescent="0.2">
      <c r="A19" s="3">
        <v>38139</v>
      </c>
      <c r="B19" s="7">
        <f t="shared" si="0"/>
        <v>2004</v>
      </c>
      <c r="C19" s="4">
        <v>80544814</v>
      </c>
      <c r="D19" s="4">
        <v>204001</v>
      </c>
      <c r="E19" s="2">
        <v>79675172.185257301</v>
      </c>
    </row>
    <row r="20" spans="1:5" x14ac:dyDescent="0.2">
      <c r="A20" s="3">
        <v>38169</v>
      </c>
      <c r="B20" s="7">
        <f t="shared" si="0"/>
        <v>2004</v>
      </c>
      <c r="C20" s="4">
        <v>82237798</v>
      </c>
      <c r="D20" s="4">
        <v>211152</v>
      </c>
      <c r="E20" s="2">
        <v>87004055.40352945</v>
      </c>
    </row>
    <row r="21" spans="1:5" x14ac:dyDescent="0.2">
      <c r="A21" s="3">
        <v>38200</v>
      </c>
      <c r="B21" s="7">
        <f t="shared" si="0"/>
        <v>2004</v>
      </c>
      <c r="C21" s="4">
        <v>82890009</v>
      </c>
      <c r="D21" s="4">
        <v>208109</v>
      </c>
      <c r="E21" s="2">
        <v>84970296.569206148</v>
      </c>
    </row>
    <row r="22" spans="1:5" x14ac:dyDescent="0.2">
      <c r="A22" s="3">
        <v>38231</v>
      </c>
      <c r="B22" s="7">
        <f t="shared" si="0"/>
        <v>2004</v>
      </c>
      <c r="C22" s="4">
        <v>80286544</v>
      </c>
      <c r="D22" s="4">
        <v>209231</v>
      </c>
      <c r="E22" s="2">
        <v>79578820.495051205</v>
      </c>
    </row>
    <row r="23" spans="1:5" x14ac:dyDescent="0.2">
      <c r="A23" s="3">
        <v>38261</v>
      </c>
      <c r="B23" s="7">
        <f t="shared" si="0"/>
        <v>2004</v>
      </c>
      <c r="C23" s="4">
        <v>78562718</v>
      </c>
      <c r="D23" s="4">
        <v>207825</v>
      </c>
      <c r="E23" s="2">
        <v>77360604.954415023</v>
      </c>
    </row>
    <row r="24" spans="1:5" x14ac:dyDescent="0.2">
      <c r="A24" s="3">
        <v>38292</v>
      </c>
      <c r="B24" s="7">
        <f t="shared" si="0"/>
        <v>2004</v>
      </c>
      <c r="C24" s="4">
        <v>78684174</v>
      </c>
      <c r="D24" s="4">
        <v>204191</v>
      </c>
      <c r="E24" s="2">
        <v>76490599.228414893</v>
      </c>
    </row>
    <row r="25" spans="1:5" x14ac:dyDescent="0.2">
      <c r="A25" s="3">
        <v>38322</v>
      </c>
      <c r="B25" s="7">
        <f t="shared" si="0"/>
        <v>2004</v>
      </c>
      <c r="C25" s="4">
        <v>79760239</v>
      </c>
      <c r="D25" s="4">
        <v>192526</v>
      </c>
      <c r="E25" s="2">
        <v>79298796.512636498</v>
      </c>
    </row>
    <row r="26" spans="1:5" x14ac:dyDescent="0.2">
      <c r="A26" s="3">
        <v>38353</v>
      </c>
      <c r="B26" s="7">
        <f t="shared" si="0"/>
        <v>2005</v>
      </c>
      <c r="C26" s="4">
        <v>87883841</v>
      </c>
      <c r="D26" s="4">
        <v>207986</v>
      </c>
      <c r="E26" s="2">
        <v>82097390.298588797</v>
      </c>
    </row>
    <row r="27" spans="1:5" x14ac:dyDescent="0.2">
      <c r="A27" s="3">
        <v>38384</v>
      </c>
      <c r="B27" s="7">
        <f t="shared" si="0"/>
        <v>2005</v>
      </c>
      <c r="C27" s="4">
        <v>79239244</v>
      </c>
      <c r="D27" s="4">
        <v>211017</v>
      </c>
      <c r="E27" s="2">
        <v>77158750.77221252</v>
      </c>
    </row>
    <row r="28" spans="1:5" x14ac:dyDescent="0.2">
      <c r="A28" s="3">
        <v>38412</v>
      </c>
      <c r="B28" s="7">
        <f t="shared" si="0"/>
        <v>2005</v>
      </c>
      <c r="C28" s="4">
        <v>83758720</v>
      </c>
      <c r="D28" s="4">
        <v>199158</v>
      </c>
      <c r="E28" s="2">
        <v>80962036.294945329</v>
      </c>
    </row>
    <row r="29" spans="1:5" x14ac:dyDescent="0.2">
      <c r="A29" s="3">
        <v>38443</v>
      </c>
      <c r="B29" s="7">
        <f t="shared" si="0"/>
        <v>2005</v>
      </c>
      <c r="C29" s="4">
        <v>77896246</v>
      </c>
      <c r="D29" s="4">
        <v>200444</v>
      </c>
      <c r="E29" s="2">
        <v>76986143.132152706</v>
      </c>
    </row>
    <row r="30" spans="1:5" x14ac:dyDescent="0.2">
      <c r="A30" s="3">
        <v>38473</v>
      </c>
      <c r="B30" s="7">
        <f t="shared" si="0"/>
        <v>2005</v>
      </c>
      <c r="C30" s="4">
        <v>79486296</v>
      </c>
      <c r="D30" s="4">
        <v>197079</v>
      </c>
      <c r="E30" s="2">
        <v>79166083.014732093</v>
      </c>
    </row>
    <row r="31" spans="1:5" x14ac:dyDescent="0.2">
      <c r="A31" s="3">
        <v>38504</v>
      </c>
      <c r="B31" s="7">
        <f t="shared" si="0"/>
        <v>2005</v>
      </c>
      <c r="C31" s="4">
        <v>86984309</v>
      </c>
      <c r="D31" s="4">
        <v>205993</v>
      </c>
      <c r="E31" s="2">
        <v>80147300.356480718</v>
      </c>
    </row>
    <row r="32" spans="1:5" x14ac:dyDescent="0.2">
      <c r="A32" s="3">
        <v>38534</v>
      </c>
      <c r="B32" s="7">
        <f t="shared" si="0"/>
        <v>2005</v>
      </c>
      <c r="C32" s="4">
        <v>88101741</v>
      </c>
      <c r="D32" s="4">
        <v>224932</v>
      </c>
      <c r="E32" s="2">
        <v>87281491.545382395</v>
      </c>
    </row>
    <row r="33" spans="1:5" x14ac:dyDescent="0.2">
      <c r="A33" s="3">
        <v>38565</v>
      </c>
      <c r="B33" s="7">
        <f t="shared" si="0"/>
        <v>2005</v>
      </c>
      <c r="C33" s="4">
        <v>88099534</v>
      </c>
      <c r="D33" s="4">
        <v>222795</v>
      </c>
      <c r="E33" s="2">
        <v>85576275.510621741</v>
      </c>
    </row>
    <row r="34" spans="1:5" x14ac:dyDescent="0.2">
      <c r="A34" s="3">
        <v>38596</v>
      </c>
      <c r="B34" s="7">
        <f t="shared" si="0"/>
        <v>2005</v>
      </c>
      <c r="C34" s="4">
        <v>82921459</v>
      </c>
      <c r="D34" s="4">
        <v>211575</v>
      </c>
      <c r="E34" s="2">
        <v>80087453.4217816</v>
      </c>
    </row>
    <row r="35" spans="1:5" x14ac:dyDescent="0.2">
      <c r="A35" s="3">
        <v>38626</v>
      </c>
      <c r="B35" s="7">
        <f t="shared" si="0"/>
        <v>2005</v>
      </c>
      <c r="C35" s="4">
        <v>79551766</v>
      </c>
      <c r="D35" s="4">
        <v>215679</v>
      </c>
      <c r="E35" s="2">
        <v>78302427.646494716</v>
      </c>
    </row>
    <row r="36" spans="1:5" x14ac:dyDescent="0.2">
      <c r="A36" s="3">
        <v>38657</v>
      </c>
      <c r="B36" s="7">
        <f t="shared" si="0"/>
        <v>2005</v>
      </c>
      <c r="C36" s="4">
        <v>80156802</v>
      </c>
      <c r="D36" s="4">
        <v>216170</v>
      </c>
      <c r="E36" s="2">
        <v>77062507.064690679</v>
      </c>
    </row>
    <row r="37" spans="1:5" x14ac:dyDescent="0.2">
      <c r="A37" s="3">
        <v>38687</v>
      </c>
      <c r="B37" s="7">
        <f t="shared" si="0"/>
        <v>2005</v>
      </c>
      <c r="C37" s="4">
        <v>81292738</v>
      </c>
      <c r="D37" s="4">
        <v>200295</v>
      </c>
      <c r="E37" s="2">
        <v>79306097.46373789</v>
      </c>
    </row>
    <row r="38" spans="1:5" x14ac:dyDescent="0.2">
      <c r="A38" s="3">
        <v>38718</v>
      </c>
      <c r="B38" s="7">
        <f t="shared" si="0"/>
        <v>2006</v>
      </c>
      <c r="C38" s="4">
        <v>84001283</v>
      </c>
      <c r="D38" s="4">
        <v>203160</v>
      </c>
      <c r="E38" s="2">
        <v>82087655.697120279</v>
      </c>
    </row>
    <row r="39" spans="1:5" x14ac:dyDescent="0.2">
      <c r="A39" s="3">
        <v>38749</v>
      </c>
      <c r="B39" s="7">
        <f t="shared" si="0"/>
        <v>2006</v>
      </c>
      <c r="C39" s="4">
        <v>77779059</v>
      </c>
      <c r="D39" s="4">
        <v>199569</v>
      </c>
      <c r="E39" s="2">
        <v>77107644.114502758</v>
      </c>
    </row>
    <row r="40" spans="1:5" x14ac:dyDescent="0.2">
      <c r="A40" s="3">
        <v>38777</v>
      </c>
      <c r="B40" s="7">
        <f t="shared" si="0"/>
        <v>2006</v>
      </c>
      <c r="C40" s="4">
        <v>83749692</v>
      </c>
      <c r="D40" s="4">
        <v>208660</v>
      </c>
      <c r="E40" s="2">
        <v>80859822.979525834</v>
      </c>
    </row>
    <row r="41" spans="1:5" x14ac:dyDescent="0.2">
      <c r="A41" s="3">
        <v>38808</v>
      </c>
      <c r="B41" s="7">
        <f t="shared" si="0"/>
        <v>2006</v>
      </c>
      <c r="C41" s="4">
        <v>74769717</v>
      </c>
      <c r="D41" s="4">
        <v>188860</v>
      </c>
      <c r="E41" s="2">
        <v>76552953.366803393</v>
      </c>
    </row>
    <row r="42" spans="1:5" x14ac:dyDescent="0.2">
      <c r="A42" s="3">
        <v>38838</v>
      </c>
      <c r="B42" s="7">
        <f t="shared" si="0"/>
        <v>2006</v>
      </c>
      <c r="C42" s="4">
        <v>79191069</v>
      </c>
      <c r="D42" s="4">
        <v>199840</v>
      </c>
      <c r="E42" s="2">
        <v>78518732.01707527</v>
      </c>
    </row>
    <row r="43" spans="1:5" x14ac:dyDescent="0.2">
      <c r="A43" s="3">
        <v>38869</v>
      </c>
      <c r="B43" s="7">
        <f t="shared" si="0"/>
        <v>2006</v>
      </c>
      <c r="C43" s="4">
        <v>83409824</v>
      </c>
      <c r="D43" s="4">
        <v>220404</v>
      </c>
      <c r="E43" s="2">
        <v>80410134.596130848</v>
      </c>
    </row>
    <row r="44" spans="1:5" x14ac:dyDescent="0.2">
      <c r="A44" s="3">
        <v>38899</v>
      </c>
      <c r="B44" s="7">
        <f t="shared" si="0"/>
        <v>2006</v>
      </c>
      <c r="C44" s="4">
        <v>87535072</v>
      </c>
      <c r="D44" s="4">
        <v>216910</v>
      </c>
      <c r="E44" s="2">
        <v>87354501.05639632</v>
      </c>
    </row>
    <row r="45" spans="1:5" x14ac:dyDescent="0.2">
      <c r="A45" s="3">
        <v>38930</v>
      </c>
      <c r="B45" s="7">
        <f t="shared" si="0"/>
        <v>2006</v>
      </c>
      <c r="C45" s="4">
        <v>85467855</v>
      </c>
      <c r="D45" s="4">
        <v>224163</v>
      </c>
      <c r="E45" s="2">
        <v>85802604.994764939</v>
      </c>
    </row>
    <row r="46" spans="1:5" x14ac:dyDescent="0.2">
      <c r="A46" s="3">
        <v>38961</v>
      </c>
      <c r="B46" s="7">
        <f t="shared" si="0"/>
        <v>2006</v>
      </c>
      <c r="C46" s="4">
        <v>77924768</v>
      </c>
      <c r="D46" s="4">
        <v>221907</v>
      </c>
      <c r="E46" s="2">
        <v>79318419.905768201</v>
      </c>
    </row>
    <row r="47" spans="1:5" x14ac:dyDescent="0.2">
      <c r="A47" s="3">
        <v>38991</v>
      </c>
      <c r="B47" s="7">
        <f t="shared" si="0"/>
        <v>2006</v>
      </c>
      <c r="C47" s="4">
        <v>78147283</v>
      </c>
      <c r="D47" s="4">
        <v>207594</v>
      </c>
      <c r="E47" s="2">
        <v>77472552.871303052</v>
      </c>
    </row>
    <row r="48" spans="1:5" x14ac:dyDescent="0.2">
      <c r="A48" s="3">
        <v>39022</v>
      </c>
      <c r="B48" s="7">
        <f t="shared" si="0"/>
        <v>2006</v>
      </c>
      <c r="C48" s="4">
        <v>77305316</v>
      </c>
      <c r="D48" s="4">
        <v>219348</v>
      </c>
      <c r="E48" s="2">
        <v>76583077.942365885</v>
      </c>
    </row>
    <row r="49" spans="1:5" x14ac:dyDescent="0.2">
      <c r="A49" s="3">
        <v>39052</v>
      </c>
      <c r="B49" s="7">
        <f t="shared" si="0"/>
        <v>2006</v>
      </c>
      <c r="C49" s="4">
        <v>75502945</v>
      </c>
      <c r="D49" s="4">
        <v>181132</v>
      </c>
      <c r="E49" s="2">
        <v>79293929.211902231</v>
      </c>
    </row>
    <row r="50" spans="1:5" x14ac:dyDescent="0.2">
      <c r="A50" s="3">
        <v>39083</v>
      </c>
      <c r="B50" s="7">
        <f t="shared" si="0"/>
        <v>2007</v>
      </c>
      <c r="C50" s="4">
        <v>82238335</v>
      </c>
      <c r="D50" s="4">
        <v>196693</v>
      </c>
      <c r="E50" s="2">
        <v>82754475.897714168</v>
      </c>
    </row>
    <row r="51" spans="1:5" x14ac:dyDescent="0.2">
      <c r="A51" s="3">
        <v>39114</v>
      </c>
      <c r="B51" s="7">
        <f t="shared" si="0"/>
        <v>2007</v>
      </c>
      <c r="C51" s="4">
        <v>78151825</v>
      </c>
      <c r="D51" s="4">
        <v>199217</v>
      </c>
      <c r="E51" s="2">
        <v>77584639.586460441</v>
      </c>
    </row>
    <row r="52" spans="1:5" x14ac:dyDescent="0.2">
      <c r="A52" s="3">
        <v>39142</v>
      </c>
      <c r="B52" s="7">
        <f t="shared" si="0"/>
        <v>2007</v>
      </c>
      <c r="C52" s="4">
        <v>82573885</v>
      </c>
      <c r="D52" s="4">
        <v>204469</v>
      </c>
      <c r="E52" s="2">
        <v>81509607.627549797</v>
      </c>
    </row>
    <row r="53" spans="1:5" x14ac:dyDescent="0.2">
      <c r="A53" s="3">
        <v>39173</v>
      </c>
      <c r="B53" s="7">
        <f t="shared" si="0"/>
        <v>2007</v>
      </c>
      <c r="C53" s="4">
        <v>76960082</v>
      </c>
      <c r="D53" s="4">
        <v>201102</v>
      </c>
      <c r="E53" s="2">
        <v>76978842.181051314</v>
      </c>
    </row>
    <row r="54" spans="1:5" x14ac:dyDescent="0.2">
      <c r="A54" s="3">
        <v>39203</v>
      </c>
      <c r="B54" s="7">
        <f t="shared" si="0"/>
        <v>2007</v>
      </c>
      <c r="C54" s="4">
        <v>80343380</v>
      </c>
      <c r="D54" s="4">
        <v>204165</v>
      </c>
      <c r="E54" s="2">
        <v>78574705.97551927</v>
      </c>
    </row>
    <row r="55" spans="1:5" x14ac:dyDescent="0.2">
      <c r="A55" s="3">
        <v>39234</v>
      </c>
      <c r="B55" s="7">
        <f t="shared" si="0"/>
        <v>2007</v>
      </c>
      <c r="C55" s="4">
        <v>83934983</v>
      </c>
      <c r="D55" s="4">
        <v>210111</v>
      </c>
      <c r="E55" s="2">
        <v>80003714.984819978</v>
      </c>
    </row>
    <row r="56" spans="1:5" x14ac:dyDescent="0.2">
      <c r="A56" s="3">
        <v>39264</v>
      </c>
      <c r="B56" s="7">
        <f t="shared" si="0"/>
        <v>2007</v>
      </c>
      <c r="C56" s="4">
        <v>85368303</v>
      </c>
      <c r="D56" s="4">
        <v>223414</v>
      </c>
      <c r="E56" s="2">
        <v>87203614.733634204</v>
      </c>
    </row>
    <row r="57" spans="1:5" x14ac:dyDescent="0.2">
      <c r="A57" s="3">
        <v>39295</v>
      </c>
      <c r="B57" s="7">
        <f t="shared" si="0"/>
        <v>2007</v>
      </c>
      <c r="C57" s="4">
        <v>85986959</v>
      </c>
      <c r="D57" s="4">
        <v>216458</v>
      </c>
      <c r="E57" s="2">
        <v>85656585.972737059</v>
      </c>
    </row>
    <row r="58" spans="1:5" x14ac:dyDescent="0.2">
      <c r="A58" s="3">
        <v>39326</v>
      </c>
      <c r="B58" s="7">
        <f t="shared" si="0"/>
        <v>2007</v>
      </c>
      <c r="C58" s="4">
        <v>79914933</v>
      </c>
      <c r="D58" s="4">
        <v>221190</v>
      </c>
      <c r="E58" s="2">
        <v>79593422.397254005</v>
      </c>
    </row>
    <row r="59" spans="1:5" x14ac:dyDescent="0.2">
      <c r="A59" s="3">
        <v>39356</v>
      </c>
      <c r="B59" s="7">
        <f t="shared" si="0"/>
        <v>2007</v>
      </c>
      <c r="C59" s="4">
        <v>79550306</v>
      </c>
      <c r="D59" s="4">
        <v>216206</v>
      </c>
      <c r="E59" s="2">
        <v>77492022.074240103</v>
      </c>
    </row>
    <row r="60" spans="1:5" x14ac:dyDescent="0.2">
      <c r="A60" s="3">
        <v>39387</v>
      </c>
      <c r="B60" s="7">
        <f t="shared" si="0"/>
        <v>2007</v>
      </c>
      <c r="C60" s="4">
        <v>76837653</v>
      </c>
      <c r="D60" s="4">
        <v>224474</v>
      </c>
      <c r="E60" s="2">
        <v>76716928.712558076</v>
      </c>
    </row>
    <row r="61" spans="1:5" x14ac:dyDescent="0.2">
      <c r="A61" s="3">
        <v>39417</v>
      </c>
      <c r="B61" s="7">
        <f t="shared" si="0"/>
        <v>2007</v>
      </c>
      <c r="C61" s="4">
        <v>77418749</v>
      </c>
      <c r="D61" s="4">
        <v>175179</v>
      </c>
      <c r="E61" s="2">
        <v>79439948.233930081</v>
      </c>
    </row>
    <row r="62" spans="1:5" x14ac:dyDescent="0.2">
      <c r="A62" s="3">
        <v>39448</v>
      </c>
      <c r="B62" s="7">
        <f t="shared" si="0"/>
        <v>2008</v>
      </c>
      <c r="C62" s="4">
        <v>82434516</v>
      </c>
      <c r="D62" s="4">
        <v>204711</v>
      </c>
      <c r="E62" s="2">
        <v>82569518.469812214</v>
      </c>
    </row>
    <row r="63" spans="1:5" x14ac:dyDescent="0.2">
      <c r="A63" s="3">
        <v>39479</v>
      </c>
      <c r="B63" s="7">
        <f t="shared" si="0"/>
        <v>2008</v>
      </c>
      <c r="C63" s="4">
        <v>77683397</v>
      </c>
      <c r="D63" s="4">
        <v>199878</v>
      </c>
      <c r="E63" s="2">
        <v>78809367.680874661</v>
      </c>
    </row>
    <row r="64" spans="1:5" x14ac:dyDescent="0.2">
      <c r="A64" s="3">
        <v>39508</v>
      </c>
      <c r="B64" s="7">
        <f t="shared" si="0"/>
        <v>2008</v>
      </c>
      <c r="C64" s="4">
        <v>79014173</v>
      </c>
      <c r="D64" s="4">
        <v>199940</v>
      </c>
      <c r="E64" s="2">
        <v>81456067.319472924</v>
      </c>
    </row>
    <row r="65" spans="1:5" x14ac:dyDescent="0.2">
      <c r="A65" s="3">
        <v>39539</v>
      </c>
      <c r="B65" s="7">
        <f t="shared" si="0"/>
        <v>2008</v>
      </c>
      <c r="C65" s="4">
        <v>75002971</v>
      </c>
      <c r="D65" s="4">
        <v>195328</v>
      </c>
      <c r="E65" s="2">
        <v>76842557.760491982</v>
      </c>
    </row>
    <row r="66" spans="1:5" x14ac:dyDescent="0.2">
      <c r="A66" s="3">
        <v>39569</v>
      </c>
      <c r="B66" s="7">
        <f t="shared" si="0"/>
        <v>2008</v>
      </c>
      <c r="C66" s="4">
        <v>75240970</v>
      </c>
      <c r="D66" s="4">
        <v>195468</v>
      </c>
      <c r="E66" s="2">
        <v>78832672.914435148</v>
      </c>
    </row>
    <row r="67" spans="1:5" x14ac:dyDescent="0.2">
      <c r="A67" s="3">
        <v>39600</v>
      </c>
      <c r="B67" s="7">
        <f t="shared" ref="B67:B130" si="1">YEAR(A67)</f>
        <v>2008</v>
      </c>
      <c r="C67" s="4">
        <v>78608887</v>
      </c>
      <c r="D67" s="4">
        <v>204155</v>
      </c>
      <c r="E67" s="2">
        <v>79906368.970134735</v>
      </c>
    </row>
    <row r="68" spans="1:5" x14ac:dyDescent="0.2">
      <c r="A68" s="3">
        <v>39630</v>
      </c>
      <c r="B68" s="7">
        <f t="shared" si="1"/>
        <v>2008</v>
      </c>
      <c r="C68" s="4">
        <v>84457848</v>
      </c>
      <c r="D68" s="4">
        <v>219011</v>
      </c>
      <c r="E68" s="2">
        <v>86673078.953599647</v>
      </c>
    </row>
    <row r="69" spans="1:5" x14ac:dyDescent="0.2">
      <c r="A69" s="3">
        <v>39661</v>
      </c>
      <c r="B69" s="7">
        <f t="shared" si="1"/>
        <v>2008</v>
      </c>
      <c r="C69" s="4">
        <v>80678707</v>
      </c>
      <c r="D69" s="4">
        <v>212311</v>
      </c>
      <c r="E69" s="2">
        <v>84892419.757457942</v>
      </c>
    </row>
    <row r="70" spans="1:5" x14ac:dyDescent="0.2">
      <c r="A70" s="3">
        <v>39692</v>
      </c>
      <c r="B70" s="7">
        <f t="shared" si="1"/>
        <v>2008</v>
      </c>
      <c r="C70" s="4">
        <v>76880780</v>
      </c>
      <c r="D70" s="4">
        <v>212744</v>
      </c>
      <c r="E70" s="2">
        <v>79255144.996222794</v>
      </c>
    </row>
    <row r="71" spans="1:5" x14ac:dyDescent="0.2">
      <c r="A71" s="3">
        <v>39722</v>
      </c>
      <c r="B71" s="7">
        <f t="shared" si="1"/>
        <v>2008</v>
      </c>
      <c r="C71" s="4">
        <v>74988368</v>
      </c>
      <c r="D71" s="4">
        <v>211011</v>
      </c>
      <c r="E71" s="2">
        <v>72671574.731515944</v>
      </c>
    </row>
    <row r="72" spans="1:5" x14ac:dyDescent="0.2">
      <c r="A72" s="3">
        <v>39753</v>
      </c>
      <c r="B72" s="7">
        <f t="shared" si="1"/>
        <v>2008</v>
      </c>
      <c r="C72" s="4">
        <v>73331592</v>
      </c>
      <c r="D72" s="4">
        <v>206414</v>
      </c>
      <c r="E72" s="2">
        <v>72093607.049571544</v>
      </c>
    </row>
    <row r="73" spans="1:5" x14ac:dyDescent="0.2">
      <c r="A73" s="3">
        <v>39783</v>
      </c>
      <c r="B73" s="7">
        <f t="shared" si="1"/>
        <v>2008</v>
      </c>
      <c r="C73" s="4">
        <v>75182782</v>
      </c>
      <c r="D73" s="4">
        <v>191031</v>
      </c>
      <c r="E73" s="2">
        <v>74050026.705297291</v>
      </c>
    </row>
    <row r="74" spans="1:5" x14ac:dyDescent="0.2">
      <c r="A74" s="3">
        <v>39814</v>
      </c>
      <c r="B74" s="7">
        <f t="shared" si="1"/>
        <v>2009</v>
      </c>
      <c r="C74" s="4">
        <v>78477185</v>
      </c>
      <c r="D74" s="4">
        <v>199776</v>
      </c>
      <c r="E74" s="2">
        <v>77172295.990078017</v>
      </c>
    </row>
    <row r="75" spans="1:5" x14ac:dyDescent="0.2">
      <c r="A75" s="3">
        <v>39845</v>
      </c>
      <c r="B75" s="7">
        <f t="shared" si="1"/>
        <v>2009</v>
      </c>
      <c r="C75" s="4">
        <v>69813296</v>
      </c>
      <c r="D75" s="4">
        <v>195880</v>
      </c>
      <c r="E75" s="2">
        <v>71600907.368247673</v>
      </c>
    </row>
    <row r="76" spans="1:5" x14ac:dyDescent="0.2">
      <c r="A76" s="3">
        <v>39873</v>
      </c>
      <c r="B76" s="7">
        <f t="shared" si="1"/>
        <v>2009</v>
      </c>
      <c r="C76" s="4">
        <v>74798495</v>
      </c>
      <c r="D76" s="4">
        <v>192326</v>
      </c>
      <c r="E76" s="2">
        <v>75749771.243113086</v>
      </c>
    </row>
    <row r="77" spans="1:5" x14ac:dyDescent="0.2">
      <c r="A77" s="3">
        <v>39904</v>
      </c>
      <c r="B77" s="7">
        <f t="shared" si="1"/>
        <v>2009</v>
      </c>
      <c r="C77" s="4">
        <v>69997321</v>
      </c>
      <c r="D77" s="4">
        <v>191225</v>
      </c>
      <c r="E77" s="2">
        <v>71131394.383397892</v>
      </c>
    </row>
    <row r="78" spans="1:5" x14ac:dyDescent="0.2">
      <c r="A78" s="3">
        <v>39934</v>
      </c>
      <c r="B78" s="7">
        <f t="shared" si="1"/>
        <v>2009</v>
      </c>
      <c r="C78" s="4">
        <v>71065529</v>
      </c>
      <c r="D78" s="4">
        <v>194354</v>
      </c>
      <c r="E78" s="2">
        <v>73342971.720749974</v>
      </c>
    </row>
    <row r="79" spans="1:5" x14ac:dyDescent="0.2">
      <c r="A79" s="3">
        <v>39965</v>
      </c>
      <c r="B79" s="7">
        <f t="shared" si="1"/>
        <v>2009</v>
      </c>
      <c r="C79" s="4">
        <v>72571304</v>
      </c>
      <c r="D79" s="4">
        <v>195214</v>
      </c>
      <c r="E79" s="2">
        <v>74251179.551484674</v>
      </c>
    </row>
    <row r="80" spans="1:5" x14ac:dyDescent="0.2">
      <c r="A80" s="3">
        <v>39995</v>
      </c>
      <c r="B80" s="7">
        <f t="shared" si="1"/>
        <v>2009</v>
      </c>
      <c r="C80" s="4">
        <v>76270069</v>
      </c>
      <c r="D80" s="4">
        <v>204376</v>
      </c>
      <c r="E80" s="2">
        <v>80842666.708516136</v>
      </c>
    </row>
    <row r="81" spans="1:5" x14ac:dyDescent="0.2">
      <c r="A81" s="3">
        <v>40026</v>
      </c>
      <c r="B81" s="7">
        <f t="shared" si="1"/>
        <v>2009</v>
      </c>
      <c r="C81" s="4">
        <v>77615469</v>
      </c>
      <c r="D81" s="4">
        <v>201041</v>
      </c>
      <c r="E81" s="2">
        <v>79779934.370678067</v>
      </c>
    </row>
    <row r="82" spans="1:5" x14ac:dyDescent="0.2">
      <c r="A82" s="3">
        <v>40057</v>
      </c>
      <c r="B82" s="7">
        <f t="shared" si="1"/>
        <v>2009</v>
      </c>
      <c r="C82" s="4">
        <v>72243328</v>
      </c>
      <c r="D82" s="4">
        <v>205970</v>
      </c>
      <c r="E82" s="2">
        <v>74264342.127799481</v>
      </c>
    </row>
    <row r="83" spans="1:5" x14ac:dyDescent="0.2">
      <c r="A83" s="3">
        <v>40087</v>
      </c>
      <c r="B83" s="7">
        <f t="shared" si="1"/>
        <v>2009</v>
      </c>
      <c r="C83" s="4">
        <v>71678170</v>
      </c>
      <c r="D83" s="4">
        <v>198737</v>
      </c>
      <c r="E83" s="2">
        <v>73209411.462651879</v>
      </c>
    </row>
    <row r="84" spans="1:5" x14ac:dyDescent="0.2">
      <c r="A84" s="3">
        <v>40118</v>
      </c>
      <c r="B84" s="7">
        <f t="shared" si="1"/>
        <v>2009</v>
      </c>
      <c r="C84" s="4">
        <v>70515402</v>
      </c>
      <c r="D84" s="4">
        <v>201717</v>
      </c>
      <c r="E84" s="2">
        <v>71920817.87350525</v>
      </c>
    </row>
    <row r="85" spans="1:5" x14ac:dyDescent="0.2">
      <c r="A85" s="3">
        <v>40148</v>
      </c>
      <c r="B85" s="7">
        <f t="shared" si="1"/>
        <v>2009</v>
      </c>
      <c r="C85" s="4">
        <v>74049852</v>
      </c>
      <c r="D85" s="4">
        <v>172594</v>
      </c>
      <c r="E85" s="2">
        <v>74631669.143041596</v>
      </c>
    </row>
    <row r="86" spans="1:5" x14ac:dyDescent="0.2">
      <c r="A86" s="3">
        <v>40179</v>
      </c>
      <c r="B86" s="7">
        <f t="shared" si="1"/>
        <v>2010</v>
      </c>
      <c r="C86" s="4">
        <v>77865432</v>
      </c>
      <c r="D86" s="4">
        <v>193851</v>
      </c>
      <c r="E86" s="2">
        <v>77632255.909465775</v>
      </c>
    </row>
    <row r="87" spans="1:5" x14ac:dyDescent="0.2">
      <c r="A87" s="3">
        <v>40210</v>
      </c>
      <c r="B87" s="7">
        <f t="shared" si="1"/>
        <v>2010</v>
      </c>
      <c r="C87" s="4">
        <v>70892677</v>
      </c>
      <c r="D87" s="4">
        <v>190226</v>
      </c>
      <c r="E87" s="2">
        <v>72384542.786463842</v>
      </c>
    </row>
    <row r="88" spans="1:5" x14ac:dyDescent="0.2">
      <c r="A88" s="3">
        <v>40238</v>
      </c>
      <c r="B88" s="7">
        <f t="shared" si="1"/>
        <v>2010</v>
      </c>
      <c r="C88" s="4">
        <v>76083324</v>
      </c>
      <c r="D88" s="4">
        <v>199292</v>
      </c>
      <c r="E88" s="2">
        <v>76238934.966906428</v>
      </c>
    </row>
    <row r="89" spans="1:5" x14ac:dyDescent="0.2">
      <c r="A89" s="3">
        <v>40269</v>
      </c>
      <c r="B89" s="7">
        <f t="shared" si="1"/>
        <v>2010</v>
      </c>
      <c r="C89" s="4">
        <v>70016664</v>
      </c>
      <c r="D89" s="4">
        <v>181890</v>
      </c>
      <c r="E89" s="2">
        <v>71608389.855355561</v>
      </c>
    </row>
    <row r="90" spans="1:5" x14ac:dyDescent="0.2">
      <c r="A90" s="3">
        <v>40299</v>
      </c>
      <c r="B90" s="7">
        <f t="shared" si="1"/>
        <v>2010</v>
      </c>
      <c r="C90" s="4">
        <v>75214102</v>
      </c>
      <c r="D90" s="4">
        <v>191949</v>
      </c>
      <c r="E90" s="2">
        <v>72997393.368617386</v>
      </c>
    </row>
    <row r="91" spans="1:5" x14ac:dyDescent="0.2">
      <c r="A91" s="3">
        <v>40330</v>
      </c>
      <c r="B91" s="7">
        <f t="shared" si="1"/>
        <v>2010</v>
      </c>
      <c r="C91" s="4">
        <v>78113215</v>
      </c>
      <c r="D91" s="4">
        <v>218312</v>
      </c>
      <c r="E91" s="2">
        <v>74436136.979386613</v>
      </c>
    </row>
    <row r="92" spans="1:5" x14ac:dyDescent="0.2">
      <c r="A92" s="3">
        <v>40360</v>
      </c>
      <c r="B92" s="7">
        <f t="shared" si="1"/>
        <v>2010</v>
      </c>
      <c r="C92" s="4">
        <v>83811408</v>
      </c>
      <c r="D92" s="4">
        <v>209550</v>
      </c>
      <c r="E92" s="2">
        <v>81689577.036277726</v>
      </c>
    </row>
    <row r="93" spans="1:5" x14ac:dyDescent="0.2">
      <c r="A93" s="3">
        <v>40391</v>
      </c>
      <c r="B93" s="7">
        <f t="shared" si="1"/>
        <v>2010</v>
      </c>
      <c r="C93" s="4">
        <v>83014987</v>
      </c>
      <c r="D93" s="4">
        <v>213330</v>
      </c>
      <c r="E93" s="2">
        <v>80461356.473474741</v>
      </c>
    </row>
    <row r="94" spans="1:5" x14ac:dyDescent="0.2">
      <c r="A94" s="3">
        <v>40422</v>
      </c>
      <c r="B94" s="7">
        <f t="shared" si="1"/>
        <v>2010</v>
      </c>
      <c r="C94" s="4">
        <v>73574953</v>
      </c>
      <c r="D94" s="4">
        <v>223610</v>
      </c>
      <c r="E94" s="2">
        <v>74461467.807537094</v>
      </c>
    </row>
    <row r="95" spans="1:5" x14ac:dyDescent="0.2">
      <c r="A95" s="3">
        <v>40452</v>
      </c>
      <c r="B95" s="7">
        <f t="shared" si="1"/>
        <v>2010</v>
      </c>
      <c r="C95" s="4">
        <v>71065323</v>
      </c>
      <c r="D95" s="4">
        <v>210107</v>
      </c>
      <c r="E95" s="2">
        <v>72316261.777914822</v>
      </c>
    </row>
    <row r="96" spans="1:5" x14ac:dyDescent="0.2">
      <c r="A96" s="3">
        <v>40483</v>
      </c>
      <c r="B96" s="7">
        <f t="shared" si="1"/>
        <v>2010</v>
      </c>
      <c r="C96" s="4">
        <v>71655511</v>
      </c>
      <c r="D96" s="4">
        <v>196628</v>
      </c>
      <c r="E96" s="2">
        <v>71918384.223138109</v>
      </c>
    </row>
    <row r="97" spans="1:5" x14ac:dyDescent="0.2">
      <c r="A97" s="3">
        <v>40513</v>
      </c>
      <c r="B97" s="7">
        <f t="shared" si="1"/>
        <v>2010</v>
      </c>
      <c r="C97" s="4">
        <v>74889412</v>
      </c>
      <c r="D97" s="4">
        <v>174261</v>
      </c>
      <c r="E97" s="2">
        <v>74424808.861835465</v>
      </c>
    </row>
    <row r="98" spans="1:5" x14ac:dyDescent="0.2">
      <c r="A98" s="3">
        <v>40544</v>
      </c>
      <c r="B98" s="7">
        <f t="shared" si="1"/>
        <v>2011</v>
      </c>
      <c r="C98" s="4">
        <v>79314255</v>
      </c>
      <c r="D98" s="4">
        <v>192635</v>
      </c>
      <c r="E98" s="2">
        <v>77809912.386266336</v>
      </c>
    </row>
    <row r="99" spans="1:5" x14ac:dyDescent="0.2">
      <c r="A99" s="3">
        <v>40575</v>
      </c>
      <c r="B99" s="7">
        <f t="shared" si="1"/>
        <v>2011</v>
      </c>
      <c r="C99" s="4">
        <v>71604165</v>
      </c>
      <c r="D99" s="4">
        <v>189352</v>
      </c>
      <c r="E99" s="2">
        <v>72087637.441673875</v>
      </c>
    </row>
    <row r="100" spans="1:5" x14ac:dyDescent="0.2">
      <c r="A100" s="3">
        <v>40603</v>
      </c>
      <c r="B100" s="7">
        <f t="shared" si="1"/>
        <v>2011</v>
      </c>
      <c r="C100" s="4">
        <v>79168308</v>
      </c>
      <c r="D100" s="4">
        <v>199423</v>
      </c>
      <c r="E100" s="2">
        <v>75817913.453392759</v>
      </c>
    </row>
    <row r="101" spans="1:5" x14ac:dyDescent="0.2">
      <c r="A101" s="3">
        <v>40634</v>
      </c>
      <c r="B101" s="7">
        <f t="shared" si="1"/>
        <v>2011</v>
      </c>
      <c r="C101" s="4">
        <v>71394821</v>
      </c>
      <c r="D101" s="4">
        <v>177390</v>
      </c>
      <c r="E101" s="2">
        <v>71228740.398083121</v>
      </c>
    </row>
    <row r="102" spans="1:5" x14ac:dyDescent="0.2">
      <c r="A102" s="3">
        <v>40664</v>
      </c>
      <c r="B102" s="7">
        <f t="shared" si="1"/>
        <v>2011</v>
      </c>
      <c r="C102" s="4">
        <v>74077734</v>
      </c>
      <c r="D102" s="4">
        <v>196574</v>
      </c>
      <c r="E102" s="2">
        <v>73291865.063040227</v>
      </c>
    </row>
    <row r="103" spans="1:5" x14ac:dyDescent="0.2">
      <c r="A103" s="3">
        <v>40695</v>
      </c>
      <c r="B103" s="7">
        <f t="shared" si="1"/>
        <v>2011</v>
      </c>
      <c r="C103" s="4">
        <v>76932742</v>
      </c>
      <c r="D103" s="4">
        <v>200273</v>
      </c>
      <c r="E103" s="2">
        <v>74711139.470872417</v>
      </c>
    </row>
    <row r="104" spans="1:5" x14ac:dyDescent="0.2">
      <c r="A104" s="3">
        <v>40725</v>
      </c>
      <c r="B104" s="7">
        <f t="shared" si="1"/>
        <v>2011</v>
      </c>
      <c r="C104" s="4">
        <v>84466569</v>
      </c>
      <c r="D104" s="4">
        <v>214167</v>
      </c>
      <c r="E104" s="2">
        <v>81623868.476365194</v>
      </c>
    </row>
    <row r="105" spans="1:5" x14ac:dyDescent="0.2">
      <c r="A105" s="3">
        <v>40756</v>
      </c>
      <c r="B105" s="7">
        <f t="shared" si="1"/>
        <v>2011</v>
      </c>
      <c r="C105" s="4">
        <v>82014098</v>
      </c>
      <c r="D105" s="4">
        <v>238830</v>
      </c>
      <c r="E105" s="2">
        <v>80222858.737495914</v>
      </c>
    </row>
    <row r="106" spans="1:5" x14ac:dyDescent="0.2">
      <c r="A106" s="3">
        <v>40787</v>
      </c>
      <c r="B106" s="7">
        <f t="shared" si="1"/>
        <v>2011</v>
      </c>
      <c r="C106" s="4">
        <v>74299994</v>
      </c>
      <c r="D106" s="4">
        <v>200230</v>
      </c>
      <c r="E106" s="2">
        <v>74551512.87112093</v>
      </c>
    </row>
    <row r="107" spans="1:5" x14ac:dyDescent="0.2">
      <c r="A107" s="3">
        <v>40817</v>
      </c>
      <c r="B107" s="7">
        <f t="shared" si="1"/>
        <v>2011</v>
      </c>
      <c r="C107" s="4">
        <v>71946177</v>
      </c>
      <c r="D107" s="4">
        <v>204528</v>
      </c>
      <c r="E107" s="2">
        <v>72768920.746201187</v>
      </c>
    </row>
    <row r="108" spans="1:5" x14ac:dyDescent="0.2">
      <c r="A108" s="3">
        <v>40848</v>
      </c>
      <c r="B108" s="7">
        <f t="shared" si="1"/>
        <v>2011</v>
      </c>
      <c r="C108" s="4">
        <v>70880320</v>
      </c>
      <c r="D108" s="4">
        <v>208328</v>
      </c>
      <c r="E108" s="2">
        <v>71292936.078785449</v>
      </c>
    </row>
    <row r="109" spans="1:5" x14ac:dyDescent="0.2">
      <c r="A109" s="3">
        <v>40878</v>
      </c>
      <c r="B109" s="7">
        <f t="shared" si="1"/>
        <v>2011</v>
      </c>
      <c r="C109" s="4">
        <v>72129927</v>
      </c>
      <c r="D109" s="4">
        <v>175026</v>
      </c>
      <c r="E109" s="2">
        <v>73957547.991346315</v>
      </c>
    </row>
    <row r="110" spans="1:5" x14ac:dyDescent="0.2">
      <c r="A110" s="3">
        <v>40909</v>
      </c>
      <c r="B110" s="7">
        <f t="shared" si="1"/>
        <v>2012</v>
      </c>
      <c r="C110" s="4">
        <v>77199795</v>
      </c>
      <c r="D110" s="4">
        <v>208709</v>
      </c>
      <c r="E110" s="2">
        <v>77089551.877595559</v>
      </c>
    </row>
    <row r="111" spans="1:5" x14ac:dyDescent="0.2">
      <c r="A111" s="3">
        <v>40940</v>
      </c>
      <c r="B111" s="7">
        <f t="shared" si="1"/>
        <v>2012</v>
      </c>
      <c r="C111" s="4">
        <v>72250757</v>
      </c>
      <c r="D111" s="4">
        <v>186053</v>
      </c>
      <c r="E111" s="2">
        <v>73470552.809951603</v>
      </c>
    </row>
    <row r="112" spans="1:5" x14ac:dyDescent="0.2">
      <c r="A112" s="3">
        <v>40969</v>
      </c>
      <c r="B112" s="7">
        <f t="shared" si="1"/>
        <v>2012</v>
      </c>
      <c r="C112" s="4">
        <v>74228247</v>
      </c>
      <c r="D112" s="4">
        <v>180847</v>
      </c>
      <c r="E112" s="2">
        <v>75586716.66851531</v>
      </c>
    </row>
    <row r="113" spans="1:5" x14ac:dyDescent="0.2">
      <c r="A113" s="3">
        <v>41000</v>
      </c>
      <c r="B113" s="7">
        <f t="shared" si="1"/>
        <v>2012</v>
      </c>
      <c r="C113" s="4">
        <v>69239673</v>
      </c>
      <c r="D113" s="4">
        <v>191354</v>
      </c>
      <c r="E113" s="2">
        <v>71481840.036264747</v>
      </c>
    </row>
    <row r="114" spans="1:5" x14ac:dyDescent="0.2">
      <c r="A114" s="3">
        <v>41030</v>
      </c>
      <c r="B114" s="7">
        <f t="shared" si="1"/>
        <v>2012</v>
      </c>
      <c r="C114" s="4">
        <v>75036444</v>
      </c>
      <c r="D114" s="4">
        <v>200873</v>
      </c>
      <c r="E114" s="2">
        <v>73710452.92618677</v>
      </c>
    </row>
    <row r="115" spans="1:5" x14ac:dyDescent="0.2">
      <c r="A115" s="3">
        <v>41061</v>
      </c>
      <c r="B115" s="7">
        <f t="shared" si="1"/>
        <v>2012</v>
      </c>
      <c r="C115" s="4">
        <v>77981189</v>
      </c>
      <c r="D115" s="4">
        <v>208434</v>
      </c>
      <c r="E115" s="2">
        <v>74973973.710522562</v>
      </c>
    </row>
    <row r="116" spans="1:5" x14ac:dyDescent="0.2">
      <c r="A116" s="3">
        <v>41091</v>
      </c>
      <c r="B116" s="7">
        <f t="shared" si="1"/>
        <v>2012</v>
      </c>
      <c r="C116" s="4">
        <v>84647767</v>
      </c>
      <c r="D116" s="4">
        <v>214820</v>
      </c>
      <c r="E116" s="2">
        <v>82110598.549791381</v>
      </c>
    </row>
    <row r="117" spans="1:5" x14ac:dyDescent="0.2">
      <c r="A117" s="3">
        <v>41122</v>
      </c>
      <c r="B117" s="7">
        <f t="shared" si="1"/>
        <v>2012</v>
      </c>
      <c r="C117" s="4">
        <v>81855567</v>
      </c>
      <c r="D117" s="4">
        <v>226247</v>
      </c>
      <c r="E117" s="2">
        <v>80244761.590800092</v>
      </c>
    </row>
    <row r="118" spans="1:5" x14ac:dyDescent="0.2">
      <c r="A118" s="3">
        <v>41153</v>
      </c>
      <c r="B118" s="7">
        <f t="shared" si="1"/>
        <v>2012</v>
      </c>
      <c r="C118" s="4">
        <v>74012181</v>
      </c>
      <c r="D118" s="4">
        <v>209543</v>
      </c>
      <c r="E118" s="2">
        <v>74884922.971417889</v>
      </c>
    </row>
    <row r="119" spans="1:5" x14ac:dyDescent="0.2">
      <c r="A119" s="6">
        <v>41183</v>
      </c>
      <c r="B119" s="7">
        <f t="shared" si="1"/>
        <v>2012</v>
      </c>
      <c r="C119" s="4">
        <v>72712948</v>
      </c>
      <c r="D119" s="4">
        <v>222776</v>
      </c>
      <c r="E119" s="2">
        <v>72868700.411253542</v>
      </c>
    </row>
    <row r="120" spans="1:5" x14ac:dyDescent="0.2">
      <c r="A120" s="6">
        <v>41214</v>
      </c>
      <c r="B120" s="7">
        <f t="shared" si="1"/>
        <v>2012</v>
      </c>
      <c r="C120" s="4">
        <v>72147206</v>
      </c>
      <c r="D120" s="4">
        <v>204520</v>
      </c>
      <c r="E120" s="2">
        <v>72356441.289221689</v>
      </c>
    </row>
    <row r="121" spans="1:5" x14ac:dyDescent="0.2">
      <c r="A121" s="6">
        <v>41244</v>
      </c>
      <c r="B121" s="7">
        <f t="shared" si="1"/>
        <v>2012</v>
      </c>
      <c r="C121" s="4">
        <v>72026072</v>
      </c>
      <c r="D121" s="4">
        <v>168867</v>
      </c>
      <c r="E121" s="2">
        <v>74288524.441276133</v>
      </c>
    </row>
    <row r="122" spans="1:5" x14ac:dyDescent="0.2">
      <c r="A122" s="3">
        <v>41275</v>
      </c>
      <c r="B122" s="7">
        <f t="shared" si="1"/>
        <v>2013</v>
      </c>
      <c r="E122" s="2">
        <v>77240438.200357676</v>
      </c>
    </row>
    <row r="123" spans="1:5" x14ac:dyDescent="0.2">
      <c r="A123" s="6">
        <v>41306</v>
      </c>
      <c r="B123" s="7">
        <f t="shared" si="1"/>
        <v>2013</v>
      </c>
      <c r="E123" s="2">
        <v>71243160.764279425</v>
      </c>
    </row>
    <row r="124" spans="1:5" x14ac:dyDescent="0.2">
      <c r="A124" s="6">
        <v>41334</v>
      </c>
      <c r="B124" s="7">
        <f t="shared" si="1"/>
        <v>2013</v>
      </c>
      <c r="E124" s="2">
        <v>75808178.851924241</v>
      </c>
    </row>
    <row r="125" spans="1:5" x14ac:dyDescent="0.2">
      <c r="A125" s="6">
        <v>41365</v>
      </c>
      <c r="B125" s="7">
        <f t="shared" si="1"/>
        <v>2013</v>
      </c>
      <c r="E125" s="2">
        <v>71216572.146247476</v>
      </c>
    </row>
    <row r="126" spans="1:5" x14ac:dyDescent="0.2">
      <c r="A126" s="3">
        <v>41395</v>
      </c>
      <c r="B126" s="7">
        <f t="shared" si="1"/>
        <v>2013</v>
      </c>
      <c r="E126" s="2">
        <v>73294298.713407353</v>
      </c>
    </row>
    <row r="127" spans="1:5" x14ac:dyDescent="0.2">
      <c r="A127" s="6">
        <v>41426</v>
      </c>
      <c r="B127" s="7">
        <f t="shared" si="1"/>
        <v>2013</v>
      </c>
      <c r="E127" s="2">
        <v>74728175.023442343</v>
      </c>
    </row>
    <row r="128" spans="1:5" x14ac:dyDescent="0.2">
      <c r="A128" s="6">
        <v>41456</v>
      </c>
      <c r="B128" s="7">
        <f t="shared" si="1"/>
        <v>2013</v>
      </c>
      <c r="E128" s="2">
        <v>81643337.67930223</v>
      </c>
    </row>
    <row r="129" spans="1:5" x14ac:dyDescent="0.2">
      <c r="A129" s="6">
        <v>41487</v>
      </c>
      <c r="B129" s="7">
        <f t="shared" si="1"/>
        <v>2013</v>
      </c>
      <c r="E129" s="2">
        <v>80247195.241167217</v>
      </c>
    </row>
    <row r="130" spans="1:5" x14ac:dyDescent="0.2">
      <c r="A130" s="3">
        <v>41518</v>
      </c>
      <c r="B130" s="7">
        <f t="shared" si="1"/>
        <v>2013</v>
      </c>
      <c r="E130" s="2">
        <v>74570982.074057981</v>
      </c>
    </row>
    <row r="131" spans="1:5" x14ac:dyDescent="0.2">
      <c r="A131" s="6">
        <v>41548</v>
      </c>
      <c r="B131" s="7">
        <f t="shared" ref="B131:B145" si="2">YEAR(A131)</f>
        <v>2013</v>
      </c>
      <c r="E131" s="2">
        <v>72764053.445466921</v>
      </c>
    </row>
    <row r="132" spans="1:5" x14ac:dyDescent="0.2">
      <c r="A132" s="6">
        <v>41579</v>
      </c>
      <c r="B132" s="7">
        <f t="shared" si="2"/>
        <v>2013</v>
      </c>
      <c r="E132" s="2">
        <v>71266165.92474702</v>
      </c>
    </row>
    <row r="133" spans="1:5" x14ac:dyDescent="0.2">
      <c r="A133" s="6">
        <v>41609</v>
      </c>
      <c r="B133" s="7">
        <f t="shared" si="2"/>
        <v>2013</v>
      </c>
      <c r="E133" s="2">
        <v>73933211.487674996</v>
      </c>
    </row>
    <row r="134" spans="1:5" x14ac:dyDescent="0.2">
      <c r="A134" s="3">
        <v>41640</v>
      </c>
      <c r="B134" s="7">
        <f t="shared" si="2"/>
        <v>2014</v>
      </c>
      <c r="E134" s="2">
        <v>77084684.576861292</v>
      </c>
    </row>
    <row r="135" spans="1:5" x14ac:dyDescent="0.2">
      <c r="A135" s="6">
        <v>41671</v>
      </c>
      <c r="B135" s="7">
        <f t="shared" si="2"/>
        <v>2014</v>
      </c>
      <c r="E135" s="2">
        <v>73224152.163124055</v>
      </c>
    </row>
    <row r="136" spans="1:5" x14ac:dyDescent="0.2">
      <c r="A136" s="6">
        <v>41699</v>
      </c>
      <c r="B136" s="7">
        <f t="shared" si="2"/>
        <v>2014</v>
      </c>
      <c r="E136" s="2">
        <v>75803311.551189974</v>
      </c>
    </row>
    <row r="137" spans="1:5" x14ac:dyDescent="0.2">
      <c r="A137" s="6">
        <v>41730</v>
      </c>
      <c r="B137" s="7">
        <f t="shared" si="2"/>
        <v>2014</v>
      </c>
      <c r="E137" s="2">
        <v>71209271.195146069</v>
      </c>
    </row>
    <row r="138" spans="1:5" x14ac:dyDescent="0.2">
      <c r="A138" s="3">
        <v>41760</v>
      </c>
      <c r="B138" s="7">
        <f t="shared" si="2"/>
        <v>2014</v>
      </c>
      <c r="E138" s="2">
        <v>73299166.014141634</v>
      </c>
    </row>
    <row r="139" spans="1:5" x14ac:dyDescent="0.2">
      <c r="A139" s="6">
        <v>41791</v>
      </c>
      <c r="B139" s="7">
        <f t="shared" si="2"/>
        <v>2014</v>
      </c>
      <c r="E139" s="2">
        <v>74735475.97454372</v>
      </c>
    </row>
    <row r="140" spans="1:5" x14ac:dyDescent="0.2">
      <c r="A140" s="6">
        <v>41821</v>
      </c>
      <c r="B140" s="7">
        <f t="shared" si="2"/>
        <v>2014</v>
      </c>
      <c r="E140" s="2">
        <v>81653072.280770749</v>
      </c>
    </row>
    <row r="141" spans="1:5" x14ac:dyDescent="0.2">
      <c r="A141" s="6">
        <v>41852</v>
      </c>
      <c r="B141" s="7">
        <f t="shared" si="2"/>
        <v>2014</v>
      </c>
      <c r="E141" s="2">
        <v>80259363.493002877</v>
      </c>
    </row>
    <row r="142" spans="1:5" x14ac:dyDescent="0.2">
      <c r="A142" s="3">
        <v>41883</v>
      </c>
      <c r="B142" s="7">
        <f t="shared" si="2"/>
        <v>2014</v>
      </c>
      <c r="E142" s="2">
        <v>74580716.675526515</v>
      </c>
    </row>
    <row r="143" spans="1:5" x14ac:dyDescent="0.2">
      <c r="A143" s="6">
        <v>41913</v>
      </c>
      <c r="B143" s="7">
        <f t="shared" si="2"/>
        <v>2014</v>
      </c>
      <c r="E143" s="2">
        <v>72759186.144732654</v>
      </c>
    </row>
    <row r="144" spans="1:5" x14ac:dyDescent="0.2">
      <c r="A144" s="6">
        <v>41944</v>
      </c>
      <c r="B144" s="7">
        <f t="shared" si="2"/>
        <v>2014</v>
      </c>
      <c r="E144" s="2">
        <v>71256431.323278487</v>
      </c>
    </row>
    <row r="145" spans="1:5" x14ac:dyDescent="0.2">
      <c r="A145" s="6">
        <v>41974</v>
      </c>
      <c r="B145" s="7">
        <f t="shared" si="2"/>
        <v>2014</v>
      </c>
      <c r="E145" s="2">
        <v>73921043.235839352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3:K16"/>
  <sheetViews>
    <sheetView tabSelected="1" workbookViewId="0">
      <selection activeCell="K4" sqref="K4"/>
    </sheetView>
  </sheetViews>
  <sheetFormatPr defaultRowHeight="15" x14ac:dyDescent="0.25"/>
  <cols>
    <col min="1" max="1" width="13.140625" bestFit="1" customWidth="1"/>
    <col min="2" max="2" width="18.140625" customWidth="1"/>
    <col min="3" max="3" width="18" customWidth="1"/>
    <col min="4" max="4" width="22.85546875" bestFit="1" customWidth="1"/>
    <col min="8" max="8" width="5" style="11" bestFit="1" customWidth="1"/>
    <col min="9" max="9" width="10.85546875" customWidth="1"/>
    <col min="11" max="11" width="14.7109375" bestFit="1" customWidth="1"/>
  </cols>
  <sheetData>
    <row r="3" spans="1:11" x14ac:dyDescent="0.25">
      <c r="A3" s="8" t="s">
        <v>4</v>
      </c>
      <c r="B3" t="s">
        <v>7</v>
      </c>
      <c r="C3" t="s">
        <v>6</v>
      </c>
      <c r="D3" t="s">
        <v>9</v>
      </c>
      <c r="H3" s="13" t="s">
        <v>3</v>
      </c>
      <c r="I3" s="14" t="s">
        <v>10</v>
      </c>
      <c r="J3" s="13" t="s">
        <v>11</v>
      </c>
      <c r="K3" s="14" t="s">
        <v>12</v>
      </c>
    </row>
    <row r="4" spans="1:11" x14ac:dyDescent="0.25">
      <c r="A4" s="9">
        <v>2003</v>
      </c>
      <c r="B4" s="10">
        <v>948772253</v>
      </c>
      <c r="C4" s="10">
        <v>2367453</v>
      </c>
      <c r="D4" s="10">
        <v>962488808.87364078</v>
      </c>
      <c r="F4">
        <f>C4/B4</f>
        <v>2.4952806034474113E-3</v>
      </c>
      <c r="H4" s="11">
        <f>A4</f>
        <v>2003</v>
      </c>
      <c r="I4" s="5">
        <f>C4</f>
        <v>2367453</v>
      </c>
      <c r="J4" s="12">
        <f>F4</f>
        <v>2.4952806034474113E-3</v>
      </c>
      <c r="K4" s="5">
        <f>D4*J4</f>
        <v>2401679.6558175986</v>
      </c>
    </row>
    <row r="5" spans="1:11" x14ac:dyDescent="0.25">
      <c r="A5" s="9">
        <v>2004</v>
      </c>
      <c r="B5" s="10">
        <v>961376211</v>
      </c>
      <c r="C5" s="10">
        <v>2413356</v>
      </c>
      <c r="D5" s="10">
        <v>963616190.95336962</v>
      </c>
      <c r="F5">
        <f t="shared" ref="F5:F13" si="0">C5/B5</f>
        <v>2.5103138317617473E-3</v>
      </c>
      <c r="H5" s="11">
        <f t="shared" ref="H5:H15" si="1">A5</f>
        <v>2004</v>
      </c>
      <c r="I5" s="5">
        <f t="shared" ref="I5:I13" si="2">C5</f>
        <v>2413356</v>
      </c>
      <c r="J5" s="12">
        <f t="shared" ref="J5:J13" si="3">F5</f>
        <v>2.5103138317617473E-3</v>
      </c>
      <c r="K5" s="5">
        <f t="shared" ref="K5:K15" si="4">D5*J5</f>
        <v>2418979.0526598128</v>
      </c>
    </row>
    <row r="6" spans="1:11" x14ac:dyDescent="0.25">
      <c r="A6" s="9">
        <v>2005</v>
      </c>
      <c r="B6" s="10">
        <v>995372696</v>
      </c>
      <c r="C6" s="10">
        <v>2513123</v>
      </c>
      <c r="D6" s="10">
        <v>964133956.52182114</v>
      </c>
      <c r="F6">
        <f t="shared" si="0"/>
        <v>2.5248060451117699E-3</v>
      </c>
      <c r="H6" s="11">
        <f t="shared" si="1"/>
        <v>2005</v>
      </c>
      <c r="I6" s="5">
        <f t="shared" si="2"/>
        <v>2513123</v>
      </c>
      <c r="J6" s="12">
        <f t="shared" si="3"/>
        <v>2.5248060451117699E-3</v>
      </c>
      <c r="K6" s="5">
        <f t="shared" si="4"/>
        <v>2434251.2417238224</v>
      </c>
    </row>
    <row r="7" spans="1:11" x14ac:dyDescent="0.25">
      <c r="A7" s="9">
        <v>2006</v>
      </c>
      <c r="B7" s="10">
        <v>964783883</v>
      </c>
      <c r="C7" s="10">
        <v>2491547</v>
      </c>
      <c r="D7" s="10">
        <v>961362028.75365901</v>
      </c>
      <c r="F7">
        <f t="shared" si="0"/>
        <v>2.5824923528495552E-3</v>
      </c>
      <c r="H7" s="11">
        <f t="shared" si="1"/>
        <v>2006</v>
      </c>
      <c r="I7" s="5">
        <f t="shared" si="2"/>
        <v>2491547</v>
      </c>
      <c r="J7" s="12">
        <f t="shared" si="3"/>
        <v>2.5824923528495552E-3</v>
      </c>
      <c r="K7" s="5">
        <f t="shared" si="4"/>
        <v>2482710.0875762585</v>
      </c>
    </row>
    <row r="8" spans="1:11" x14ac:dyDescent="0.25">
      <c r="A8" s="9">
        <v>2007</v>
      </c>
      <c r="B8" s="10">
        <v>969279393</v>
      </c>
      <c r="C8" s="10">
        <v>2492678</v>
      </c>
      <c r="D8" s="10">
        <v>963508508.37746859</v>
      </c>
      <c r="F8">
        <f t="shared" si="0"/>
        <v>2.5716816203890966E-3</v>
      </c>
      <c r="H8" s="11">
        <f t="shared" si="1"/>
        <v>2007</v>
      </c>
      <c r="I8" s="5">
        <f t="shared" si="2"/>
        <v>2492678</v>
      </c>
      <c r="J8" s="12">
        <f t="shared" si="3"/>
        <v>2.5716816203890966E-3</v>
      </c>
      <c r="K8" s="5">
        <f t="shared" si="4"/>
        <v>2477837.12208285</v>
      </c>
    </row>
    <row r="9" spans="1:11" x14ac:dyDescent="0.25">
      <c r="A9" s="9">
        <v>2008</v>
      </c>
      <c r="B9" s="10">
        <v>933504991</v>
      </c>
      <c r="C9" s="10">
        <v>2452002</v>
      </c>
      <c r="D9" s="10">
        <v>948052405.30888677</v>
      </c>
      <c r="F9">
        <f t="shared" si="0"/>
        <v>2.6266619071563164E-3</v>
      </c>
      <c r="H9" s="11">
        <f t="shared" si="1"/>
        <v>2008</v>
      </c>
      <c r="I9" s="5">
        <f t="shared" si="2"/>
        <v>2452002</v>
      </c>
      <c r="J9" s="12">
        <f t="shared" si="3"/>
        <v>2.6266619071563164E-3</v>
      </c>
      <c r="K9" s="5">
        <f t="shared" si="4"/>
        <v>2490213.1390127735</v>
      </c>
    </row>
    <row r="10" spans="1:11" x14ac:dyDescent="0.25">
      <c r="A10" s="9">
        <v>2009</v>
      </c>
      <c r="B10" s="10">
        <v>879095420</v>
      </c>
      <c r="C10" s="10">
        <v>2353210</v>
      </c>
      <c r="D10" s="10">
        <v>897897361.94326365</v>
      </c>
      <c r="F10">
        <f t="shared" si="0"/>
        <v>2.6768538960196151E-3</v>
      </c>
      <c r="H10" s="11">
        <f t="shared" si="1"/>
        <v>2009</v>
      </c>
      <c r="I10" s="5">
        <f t="shared" si="2"/>
        <v>2353210</v>
      </c>
      <c r="J10" s="12">
        <f t="shared" si="3"/>
        <v>2.6768538960196151E-3</v>
      </c>
      <c r="K10" s="5">
        <f t="shared" si="4"/>
        <v>2403540.0515435599</v>
      </c>
    </row>
    <row r="11" spans="1:11" x14ac:dyDescent="0.25">
      <c r="A11" s="9">
        <v>2010</v>
      </c>
      <c r="B11" s="10">
        <v>906197008</v>
      </c>
      <c r="C11" s="10">
        <v>2403006</v>
      </c>
      <c r="D11" s="10">
        <v>900569510.04637361</v>
      </c>
      <c r="F11">
        <f t="shared" si="0"/>
        <v>2.6517478857091968E-3</v>
      </c>
      <c r="H11" s="11">
        <f t="shared" si="1"/>
        <v>2010</v>
      </c>
      <c r="I11" s="5">
        <f t="shared" si="2"/>
        <v>2403006</v>
      </c>
      <c r="J11" s="12">
        <f t="shared" si="3"/>
        <v>2.6517478857091968E-3</v>
      </c>
      <c r="K11" s="5">
        <f t="shared" si="4"/>
        <v>2388083.2941996385</v>
      </c>
    </row>
    <row r="12" spans="1:11" x14ac:dyDescent="0.25">
      <c r="A12" s="9">
        <v>2011</v>
      </c>
      <c r="B12" s="10">
        <v>908229110</v>
      </c>
      <c r="C12" s="10">
        <v>2396756</v>
      </c>
      <c r="D12" s="10">
        <v>899364853.11464369</v>
      </c>
      <c r="F12">
        <f t="shared" si="0"/>
        <v>2.6389332533065363E-3</v>
      </c>
      <c r="H12" s="11">
        <f t="shared" si="1"/>
        <v>2011</v>
      </c>
      <c r="I12" s="5">
        <f t="shared" si="2"/>
        <v>2396756</v>
      </c>
      <c r="J12" s="12">
        <f t="shared" si="3"/>
        <v>2.6389332533065363E-3</v>
      </c>
      <c r="K12" s="5">
        <f t="shared" si="4"/>
        <v>2373363.8177393819</v>
      </c>
    </row>
    <row r="13" spans="1:11" x14ac:dyDescent="0.25">
      <c r="A13" s="9">
        <v>2012</v>
      </c>
      <c r="B13" s="10">
        <v>903337846</v>
      </c>
      <c r="C13" s="10">
        <v>2423043</v>
      </c>
      <c r="D13" s="10">
        <v>903067037.28279734</v>
      </c>
      <c r="F13">
        <f t="shared" si="0"/>
        <v>2.6823220246215613E-3</v>
      </c>
      <c r="H13" s="11">
        <f t="shared" si="1"/>
        <v>2012</v>
      </c>
      <c r="I13" s="5">
        <f t="shared" si="2"/>
        <v>2423043</v>
      </c>
      <c r="J13" s="12">
        <f t="shared" si="3"/>
        <v>2.6823220246215613E-3</v>
      </c>
      <c r="K13" s="5">
        <f t="shared" si="4"/>
        <v>2422316.6038133879</v>
      </c>
    </row>
    <row r="14" spans="1:11" x14ac:dyDescent="0.25">
      <c r="A14" s="9">
        <v>2013</v>
      </c>
      <c r="B14" s="10"/>
      <c r="C14" s="10"/>
      <c r="D14" s="10">
        <v>897955769.55207467</v>
      </c>
      <c r="F14">
        <f>F13</f>
        <v>2.6823220246215613E-3</v>
      </c>
      <c r="H14" s="11">
        <f t="shared" si="1"/>
        <v>2013</v>
      </c>
      <c r="I14" s="5"/>
      <c r="J14" s="15">
        <f>J13</f>
        <v>2.6823220246215613E-3</v>
      </c>
      <c r="K14" s="16">
        <f t="shared" si="4"/>
        <v>2408606.537805533</v>
      </c>
    </row>
    <row r="15" spans="1:11" x14ac:dyDescent="0.25">
      <c r="A15" s="9">
        <v>2014</v>
      </c>
      <c r="B15" s="10"/>
      <c r="C15" s="10"/>
      <c r="D15" s="10">
        <v>899785874.62815738</v>
      </c>
      <c r="F15">
        <f>F14</f>
        <v>2.6823220246215613E-3</v>
      </c>
      <c r="H15" s="11">
        <f t="shared" si="1"/>
        <v>2014</v>
      </c>
      <c r="I15" s="5"/>
      <c r="J15" s="15">
        <f>J14</f>
        <v>2.6823220246215613E-3</v>
      </c>
      <c r="K15" s="16">
        <f t="shared" si="4"/>
        <v>2413515.4689584812</v>
      </c>
    </row>
    <row r="16" spans="1:11" x14ac:dyDescent="0.25">
      <c r="A16" s="9" t="s">
        <v>5</v>
      </c>
      <c r="B16" s="10">
        <v>9369948811</v>
      </c>
      <c r="C16" s="10">
        <v>24306174</v>
      </c>
      <c r="D16" s="10">
        <v>11161802305.356155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Raw Data with Norm kWh and Year</vt:lpstr>
      <vt:lpstr>kW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2014-01-02T18:37:34Z</dcterms:created>
  <dcterms:modified xsi:type="dcterms:W3CDTF">2014-03-17T13:49:35Z</dcterms:modified>
</cp:coreProperties>
</file>