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035" windowHeight="11640"/>
  </bookViews>
  <sheets>
    <sheet name="Rate Data" sheetId="1" r:id="rId1"/>
  </sheets>
  <definedNames>
    <definedName name="OLE_LINK1" localSheetId="0">'Rate Data'!#REF!</definedName>
  </definedNames>
  <calcPr calcId="145621"/>
</workbook>
</file>

<file path=xl/calcChain.xml><?xml version="1.0" encoding="utf-8"?>
<calcChain xmlns="http://schemas.openxmlformats.org/spreadsheetml/2006/main">
  <c r="D61" i="1" l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C61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C47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C33" i="1"/>
  <c r="D60" i="1" l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C60" i="1"/>
  <c r="C31" i="1" l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C59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C45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R17" i="1"/>
  <c r="AS17" i="1"/>
  <c r="AT17" i="1"/>
  <c r="AU17" i="1"/>
  <c r="AQ17" i="1"/>
  <c r="AV17" i="1"/>
  <c r="AW17" i="1"/>
  <c r="AX17" i="1"/>
  <c r="AY17" i="1"/>
  <c r="AZ17" i="1"/>
  <c r="BA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C17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C46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C32" i="1"/>
  <c r="BB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R18" i="1"/>
  <c r="AS18" i="1"/>
  <c r="AT18" i="1"/>
  <c r="AU18" i="1"/>
  <c r="AQ18" i="1"/>
  <c r="AV18" i="1"/>
  <c r="AW18" i="1"/>
  <c r="AX18" i="1"/>
  <c r="AY18" i="1"/>
  <c r="AZ18" i="1"/>
  <c r="BA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C18" i="1"/>
  <c r="BI19" i="1" l="1"/>
  <c r="AB19" i="1"/>
  <c r="G19" i="1"/>
  <c r="BH19" i="1"/>
  <c r="AY19" i="1"/>
  <c r="K19" i="1"/>
  <c r="AP19" i="1"/>
  <c r="M19" i="1"/>
  <c r="BN19" i="1"/>
  <c r="D19" i="1"/>
  <c r="AV19" i="1"/>
  <c r="X19" i="1"/>
  <c r="H19" i="1"/>
  <c r="C19" i="1"/>
  <c r="BF19" i="1"/>
  <c r="AW19" i="1"/>
  <c r="F19" i="1"/>
  <c r="AO19" i="1"/>
  <c r="Q19" i="1"/>
  <c r="I19" i="1"/>
  <c r="AK19" i="1"/>
  <c r="AC19" i="1"/>
  <c r="E19" i="1"/>
  <c r="AZ19" i="1"/>
  <c r="BM19" i="1"/>
  <c r="BE19" i="1"/>
  <c r="BP19" i="1"/>
  <c r="AA19" i="1"/>
  <c r="AS19" i="1"/>
  <c r="AH19" i="1"/>
  <c r="Z19" i="1"/>
  <c r="R19" i="1"/>
  <c r="J19" i="1"/>
  <c r="AR19" i="1"/>
  <c r="AJ19" i="1"/>
  <c r="T19" i="1"/>
  <c r="L19" i="1"/>
  <c r="AG19" i="1"/>
  <c r="Y19" i="1"/>
  <c r="BR19" i="1"/>
  <c r="BK19" i="1"/>
  <c r="AU19" i="1"/>
  <c r="AL19" i="1"/>
  <c r="AD19" i="1"/>
  <c r="N19" i="1"/>
  <c r="AN19" i="1"/>
  <c r="AF19" i="1"/>
  <c r="P19" i="1"/>
  <c r="BQ19" i="1"/>
  <c r="AT19" i="1"/>
  <c r="U19" i="1"/>
  <c r="BA19" i="1"/>
  <c r="BO19" i="1"/>
  <c r="BG19" i="1"/>
  <c r="AX19" i="1"/>
  <c r="S19" i="1"/>
  <c r="BB19" i="1"/>
  <c r="BL19" i="1"/>
  <c r="BD19" i="1"/>
  <c r="AQ19" i="1"/>
  <c r="AM19" i="1"/>
  <c r="AE19" i="1"/>
  <c r="W19" i="1"/>
  <c r="O19" i="1"/>
  <c r="V19" i="1"/>
  <c r="BC19" i="1"/>
  <c r="BJ19" i="1"/>
  <c r="AI19" i="1"/>
</calcChain>
</file>

<file path=xl/sharedStrings.xml><?xml version="1.0" encoding="utf-8"?>
<sst xmlns="http://schemas.openxmlformats.org/spreadsheetml/2006/main" count="359" uniqueCount="100">
  <si>
    <t>$/mth</t>
  </si>
  <si>
    <t>Distribution Volumetric Rate</t>
  </si>
  <si>
    <t>$/kWh</t>
  </si>
  <si>
    <t>Standard Supply Service – Administrative Charge</t>
  </si>
  <si>
    <t>Service Charge</t>
  </si>
  <si>
    <t xml:space="preserve">Standard Supply Service – Administrative Charge </t>
  </si>
  <si>
    <t>(kW)</t>
  </si>
  <si>
    <t>(kWh)</t>
  </si>
  <si>
    <t>$/kW</t>
  </si>
  <si>
    <t>Example 1: Residential 1,000 kWh</t>
  </si>
  <si>
    <t>Example 2: Small Commercial 13,000 kWh</t>
  </si>
  <si>
    <t>Example 3: Light Manu. 350 kW, 40,000 kWh</t>
  </si>
  <si>
    <t xml:space="preserve">Customer Class: General Service Less Than 50 kW </t>
  </si>
  <si>
    <t>Total "distribution cost" only</t>
  </si>
  <si>
    <t xml:space="preserve">Customer Class: General Service 50 to 999 kW or General Service 50 kW - 4,999 kW </t>
  </si>
  <si>
    <t>Example 4: Manufacturing 3,500 kW, 2,000,000 kWh</t>
  </si>
  <si>
    <t>Customer Class: General Service 1,000 to 4,999 kW  or General Service 50 kW - 4,999 kW</t>
  </si>
  <si>
    <t>Service Charge**</t>
  </si>
  <si>
    <t>Notes:</t>
  </si>
  <si>
    <t xml:space="preserve">Brant County Power
</t>
  </si>
  <si>
    <t>Brantford Power</t>
  </si>
  <si>
    <t>Burlington Hydro</t>
  </si>
  <si>
    <t>Cambridge N. D. Hydro</t>
  </si>
  <si>
    <t>CNP (Fort Erie)</t>
  </si>
  <si>
    <t xml:space="preserve">Centre Wellington Hydro </t>
  </si>
  <si>
    <t xml:space="preserve">Enersource </t>
  </si>
  <si>
    <t>Grimsby Power</t>
  </si>
  <si>
    <t xml:space="preserve">Guelph Hydro </t>
  </si>
  <si>
    <t xml:space="preserve">Haldimand County Hydro
</t>
  </si>
  <si>
    <t xml:space="preserve">Halton Hills Hydro </t>
  </si>
  <si>
    <t xml:space="preserve">Horizon Utilities 
</t>
  </si>
  <si>
    <t xml:space="preserve">Hydro One Brampton </t>
  </si>
  <si>
    <t xml:space="preserve">Kitchener-Wilmot Hydro </t>
  </si>
  <si>
    <t xml:space="preserve">Milton Hydro </t>
  </si>
  <si>
    <t>Niagara-on-the- Lake Hydro</t>
  </si>
  <si>
    <t xml:space="preserve">Norfolk Power </t>
  </si>
  <si>
    <t xml:space="preserve">Oakville Hydro </t>
  </si>
  <si>
    <t>Waterloo North Hydro</t>
  </si>
  <si>
    <t>Welland Hydro</t>
  </si>
  <si>
    <t>CNP (Port Colborne)</t>
  </si>
  <si>
    <t xml:space="preserve">London Hydro </t>
  </si>
  <si>
    <t xml:space="preserve">Atikokan Hydro
</t>
  </si>
  <si>
    <t xml:space="preserve">Bluewater Power
</t>
  </si>
  <si>
    <t xml:space="preserve">Barrie Hydro
</t>
  </si>
  <si>
    <t>Chatham-Kent Hydro</t>
  </si>
  <si>
    <t xml:space="preserve">COLLUS </t>
  </si>
  <si>
    <t>Cooperative Embrun</t>
  </si>
  <si>
    <t xml:space="preserve">E.L.K. Energy </t>
  </si>
  <si>
    <t xml:space="preserve">EnWin </t>
  </si>
  <si>
    <t>Erie Thames Powerlines</t>
  </si>
  <si>
    <t>Espanola Regional Hydro</t>
  </si>
  <si>
    <t>Essex Powerlines</t>
  </si>
  <si>
    <t>Festival Hydro</t>
  </si>
  <si>
    <t>Fort Frances Power</t>
  </si>
  <si>
    <t>Greater Sudbury Hydro</t>
  </si>
  <si>
    <t>Hydro 2000</t>
  </si>
  <si>
    <t>Hydro Ottawa</t>
  </si>
  <si>
    <t>Innisfil Hydro</t>
  </si>
  <si>
    <t>Kenora Hydro</t>
  </si>
  <si>
    <t>Kingston Hydro</t>
  </si>
  <si>
    <t>Lakefront Utilities</t>
  </si>
  <si>
    <t>Lakeland Power</t>
  </si>
  <si>
    <t>Middlesex Power</t>
  </si>
  <si>
    <t>Midland Power</t>
  </si>
  <si>
    <t>North Bay Hydro</t>
  </si>
  <si>
    <t>Northern Ontario Wires</t>
  </si>
  <si>
    <t>Orangeville Hydro</t>
  </si>
  <si>
    <t>Orillia Power</t>
  </si>
  <si>
    <t>Oshawa PUC</t>
  </si>
  <si>
    <t>Parry Sound Power</t>
  </si>
  <si>
    <t>Peterborough Dist.</t>
  </si>
  <si>
    <t>PowerStream</t>
  </si>
  <si>
    <t>PUC Dist.</t>
  </si>
  <si>
    <t>Rideau St. Lawrence Dist.</t>
  </si>
  <si>
    <t>St. Thomas Energy</t>
  </si>
  <si>
    <t>Sioux Lookout Hydro</t>
  </si>
  <si>
    <t>Thunder Bay Hydro</t>
  </si>
  <si>
    <t>Tillsonburg Hydro</t>
  </si>
  <si>
    <t>Toronto Hydro</t>
  </si>
  <si>
    <t>Veridian</t>
  </si>
  <si>
    <t>Wasaga Dist.</t>
  </si>
  <si>
    <t>Wellington North Power</t>
  </si>
  <si>
    <t>West Coast Huron</t>
  </si>
  <si>
    <t>Westario Power</t>
  </si>
  <si>
    <t>Woodstock Hydro</t>
  </si>
  <si>
    <t>CNP (Eastern Ontario Power)</t>
  </si>
  <si>
    <t>Low Voltage Charge</t>
  </si>
  <si>
    <t>Hydro Ottawa
(2010)</t>
  </si>
  <si>
    <t xml:space="preserve">Norfolk Power
(2010) </t>
  </si>
  <si>
    <t>Niagara Peninsula Energy</t>
  </si>
  <si>
    <t xml:space="preserve">Source: 2012 OEB Tariff of Rates and Charge, rate filings
</t>
  </si>
  <si>
    <t>Retail transmission rate - Network service rate</t>
  </si>
  <si>
    <t>Retail transmission rate - Line and Tx connection rate</t>
  </si>
  <si>
    <t>Total "transmission cost" only</t>
  </si>
  <si>
    <t xml:space="preserve">Power Stream (fmr. Barrie Hydro)
</t>
  </si>
  <si>
    <t>NB: Hydro One Networks not included</t>
  </si>
  <si>
    <t xml:space="preserve">2012 Electricity Distribution Rate Comparisons: Four Typical Customer Examples </t>
  </si>
  <si>
    <t>Distribution Only - without rate riders</t>
  </si>
  <si>
    <t xml:space="preserve">Customer Cost -- 2012 Rate Orders: 
$/month - distribution only without rate riders
</t>
  </si>
  <si>
    <t>Monthly bill distribution and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</si>
</sst>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0_-;\-* #,##0.000_-;_-* &quot;-&quot;??_-;_-@_-"/>
    <numFmt numFmtId="166" formatCode="&quot;$&quot;#,##0.00"/>
    <numFmt numFmtId="167" formatCode="0.0000"/>
  </numFmts>
  <fonts count="16" x14ac:knownFonts="1">
    <font>
      <sz val="10"/>
      <name val="Arial"/>
    </font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vertical="top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Alignment="1"/>
    <xf numFmtId="0" fontId="5" fillId="0" borderId="1" xfId="0" applyFont="1" applyFill="1" applyBorder="1" applyAlignment="1">
      <alignment horizontal="center" vertical="top" wrapText="1"/>
    </xf>
    <xf numFmtId="166" fontId="6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top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top" wrapText="1"/>
    </xf>
    <xf numFmtId="166" fontId="4" fillId="0" borderId="1" xfId="2" applyNumberFormat="1" applyFont="1" applyFill="1" applyBorder="1"/>
    <xf numFmtId="0" fontId="0" fillId="0" borderId="0" xfId="0" applyBorder="1" applyAlignment="1"/>
    <xf numFmtId="0" fontId="6" fillId="0" borderId="1" xfId="0" applyFont="1" applyBorder="1" applyAlignment="1">
      <alignment vertical="top" wrapText="1"/>
    </xf>
    <xf numFmtId="0" fontId="3" fillId="0" borderId="1" xfId="0" applyFont="1" applyBorder="1"/>
    <xf numFmtId="164" fontId="6" fillId="0" borderId="1" xfId="0" applyNumberFormat="1" applyFont="1" applyFill="1" applyBorder="1" applyAlignment="1">
      <alignment vertical="top" wrapText="1"/>
    </xf>
    <xf numFmtId="0" fontId="14" fillId="0" borderId="1" xfId="0" applyFont="1" applyBorder="1"/>
    <xf numFmtId="0" fontId="8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Fill="1" applyBorder="1"/>
    <xf numFmtId="166" fontId="4" fillId="0" borderId="1" xfId="0" applyNumberFormat="1" applyFont="1" applyFill="1" applyBorder="1" applyAlignment="1">
      <alignment horizontal="center"/>
    </xf>
    <xf numFmtId="167" fontId="6" fillId="0" borderId="1" xfId="2" applyNumberFormat="1" applyFont="1" applyFill="1" applyBorder="1"/>
    <xf numFmtId="167" fontId="6" fillId="0" borderId="1" xfId="1" applyNumberFormat="1" applyFont="1" applyFill="1" applyBorder="1"/>
    <xf numFmtId="167" fontId="6" fillId="0" borderId="1" xfId="0" applyNumberFormat="1" applyFont="1" applyFill="1" applyBorder="1"/>
    <xf numFmtId="0" fontId="0" fillId="0" borderId="0" xfId="0" applyBorder="1"/>
    <xf numFmtId="165" fontId="12" fillId="0" borderId="0" xfId="1" applyNumberFormat="1" applyFont="1" applyFill="1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0" xfId="0" applyFill="1" applyBorder="1" applyAlignment="1"/>
    <xf numFmtId="165" fontId="12" fillId="0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0" fontId="3" fillId="0" borderId="0" xfId="0" applyFont="1" applyBorder="1"/>
    <xf numFmtId="0" fontId="4" fillId="0" borderId="0" xfId="0" applyFont="1" applyBorder="1" applyAlignment="1"/>
    <xf numFmtId="0" fontId="6" fillId="0" borderId="0" xfId="0" applyFont="1" applyBorder="1" applyAlignment="1"/>
    <xf numFmtId="165" fontId="12" fillId="0" borderId="1" xfId="1" applyNumberFormat="1" applyFont="1" applyFill="1" applyBorder="1"/>
    <xf numFmtId="165" fontId="0" fillId="0" borderId="1" xfId="1" applyNumberFormat="1" applyFont="1" applyFill="1" applyBorder="1"/>
    <xf numFmtId="0" fontId="8" fillId="0" borderId="1" xfId="0" applyFont="1" applyBorder="1"/>
    <xf numFmtId="165" fontId="6" fillId="0" borderId="1" xfId="1" applyNumberFormat="1" applyFont="1" applyFill="1" applyBorder="1"/>
    <xf numFmtId="165" fontId="11" fillId="0" borderId="0" xfId="1" applyNumberFormat="1" applyFont="1" applyFill="1" applyBorder="1"/>
    <xf numFmtId="0" fontId="0" fillId="0" borderId="2" xfId="0" applyBorder="1"/>
    <xf numFmtId="0" fontId="10" fillId="0" borderId="0" xfId="0" applyFont="1" applyBorder="1"/>
    <xf numFmtId="0" fontId="9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3" fontId="0" fillId="0" borderId="0" xfId="0" applyNumberFormat="1" applyFill="1" applyBorder="1"/>
    <xf numFmtId="0" fontId="4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3" xfId="0" applyBorder="1"/>
    <xf numFmtId="165" fontId="12" fillId="0" borderId="3" xfId="1" applyNumberFormat="1" applyFont="1" applyFill="1" applyBorder="1"/>
    <xf numFmtId="0" fontId="0" fillId="0" borderId="3" xfId="0" applyFill="1" applyBorder="1"/>
    <xf numFmtId="165" fontId="0" fillId="0" borderId="3" xfId="1" applyNumberFormat="1" applyFont="1" applyFill="1" applyBorder="1"/>
    <xf numFmtId="165" fontId="11" fillId="0" borderId="3" xfId="1" applyNumberFormat="1" applyFont="1" applyFill="1" applyBorder="1"/>
    <xf numFmtId="165" fontId="11" fillId="0" borderId="1" xfId="1" applyNumberFormat="1" applyFont="1" applyFill="1" applyBorder="1"/>
    <xf numFmtId="0" fontId="14" fillId="0" borderId="1" xfId="0" applyFont="1" applyFill="1" applyBorder="1"/>
    <xf numFmtId="165" fontId="13" fillId="0" borderId="0" xfId="1" applyNumberFormat="1" applyFont="1" applyFill="1" applyBorder="1"/>
    <xf numFmtId="165" fontId="13" fillId="0" borderId="0" xfId="1" applyNumberFormat="1" applyFont="1" applyFill="1" applyBorder="1" applyAlignment="1"/>
    <xf numFmtId="165" fontId="13" fillId="0" borderId="3" xfId="1" applyNumberFormat="1" applyFont="1" applyFill="1" applyBorder="1"/>
    <xf numFmtId="0" fontId="2" fillId="0" borderId="0" xfId="0" applyFont="1" applyBorder="1" applyAlignment="1"/>
    <xf numFmtId="0" fontId="15" fillId="0" borderId="0" xfId="0" applyFont="1" applyBorder="1" applyAlignment="1">
      <alignment wrapText="1"/>
    </xf>
    <xf numFmtId="0" fontId="6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2"/>
  <sheetViews>
    <sheetView tabSelected="1" zoomScale="110" zoomScaleNormal="110" workbookViewId="0">
      <pane xSplit="1" topLeftCell="B1" activePane="topRight" state="frozen"/>
      <selection pane="topRight" activeCell="C7" sqref="C7"/>
    </sheetView>
  </sheetViews>
  <sheetFormatPr defaultColWidth="8" defaultRowHeight="12.75" x14ac:dyDescent="0.2"/>
  <cols>
    <col min="1" max="1" width="41.7109375" style="30" customWidth="1"/>
    <col min="2" max="2" width="8" style="30" customWidth="1"/>
    <col min="3" max="4" width="9.28515625" style="44" customWidth="1"/>
    <col min="5" max="6" width="9.28515625" style="31" customWidth="1"/>
    <col min="7" max="7" width="9.28515625" style="32" customWidth="1"/>
    <col min="8" max="8" width="9.42578125" style="31" customWidth="1"/>
    <col min="9" max="9" width="10.85546875" style="31" customWidth="1"/>
    <col min="10" max="10" width="9.5703125" style="31" customWidth="1"/>
    <col min="11" max="14" width="11.140625" style="31" customWidth="1"/>
    <col min="15" max="18" width="11.42578125" style="31" customWidth="1"/>
    <col min="19" max="25" width="11.42578125" style="33" customWidth="1"/>
    <col min="26" max="26" width="10.7109375" style="33" customWidth="1"/>
    <col min="27" max="27" width="12" style="33" customWidth="1"/>
    <col min="28" max="28" width="10.140625" style="33" customWidth="1"/>
    <col min="29" max="29" width="12.5703125" style="33" customWidth="1"/>
    <col min="30" max="30" width="10.28515625" style="33" customWidth="1"/>
    <col min="31" max="45" width="11.42578125" style="33" customWidth="1"/>
    <col min="46" max="58" width="12.5703125" style="33" customWidth="1"/>
    <col min="59" max="59" width="10.85546875" style="33" customWidth="1"/>
    <col min="60" max="61" width="11.28515625" style="33" customWidth="1"/>
    <col min="62" max="62" width="11.140625" style="33" customWidth="1"/>
    <col min="63" max="63" width="15" style="33" bestFit="1" customWidth="1"/>
    <col min="64" max="67" width="11" style="33" customWidth="1"/>
    <col min="68" max="68" width="12.42578125" style="33" customWidth="1"/>
    <col min="69" max="70" width="11.85546875" style="33" customWidth="1"/>
  </cols>
  <sheetData>
    <row r="1" spans="1:70" s="30" customFormat="1" ht="20.25" x14ac:dyDescent="0.3">
      <c r="A1" s="46" t="s">
        <v>96</v>
      </c>
      <c r="C1" s="44"/>
      <c r="D1" s="44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60"/>
      <c r="U1" s="60"/>
      <c r="V1" s="33"/>
      <c r="W1" s="33"/>
      <c r="X1" s="33"/>
      <c r="Y1" s="33"/>
      <c r="Z1" s="33"/>
      <c r="AA1" s="33"/>
      <c r="AB1" s="33"/>
      <c r="AC1" s="60"/>
      <c r="AD1" s="33"/>
      <c r="AE1" s="60"/>
      <c r="AF1" s="33"/>
      <c r="AG1" s="33"/>
      <c r="AH1" s="33"/>
      <c r="AI1" s="60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60"/>
      <c r="BF1" s="33"/>
      <c r="BG1" s="33"/>
      <c r="BH1" s="33"/>
      <c r="BI1" s="33"/>
      <c r="BJ1" s="60"/>
      <c r="BK1" s="33"/>
      <c r="BL1" s="60"/>
      <c r="BM1" s="33"/>
      <c r="BN1" s="33"/>
      <c r="BO1" s="60"/>
      <c r="BP1" s="33"/>
      <c r="BQ1" s="60"/>
      <c r="BR1" s="33"/>
    </row>
    <row r="2" spans="1:70" s="30" customFormat="1" ht="15.75" x14ac:dyDescent="0.25">
      <c r="A2" s="47" t="s">
        <v>97</v>
      </c>
      <c r="B2" s="16"/>
      <c r="C2" s="34"/>
      <c r="D2" s="34"/>
      <c r="E2" s="34"/>
      <c r="F2" s="34"/>
      <c r="G2" s="34"/>
      <c r="H2" s="34"/>
      <c r="I2" s="34"/>
      <c r="J2" s="31"/>
      <c r="K2" s="31"/>
      <c r="L2" s="31"/>
      <c r="M2" s="31"/>
      <c r="N2" s="31"/>
      <c r="O2" s="31"/>
      <c r="P2" s="31"/>
      <c r="Q2" s="31"/>
      <c r="R2" s="31"/>
      <c r="S2" s="33"/>
      <c r="T2" s="60"/>
      <c r="U2" s="60"/>
      <c r="V2" s="33"/>
      <c r="W2" s="33"/>
      <c r="X2" s="33"/>
      <c r="Y2" s="33"/>
      <c r="Z2" s="33"/>
      <c r="AA2" s="33"/>
      <c r="AB2" s="33"/>
      <c r="AC2" s="60"/>
      <c r="AD2" s="33"/>
      <c r="AE2" s="60"/>
      <c r="AF2" s="33"/>
      <c r="AG2" s="33"/>
      <c r="AH2" s="33"/>
      <c r="AI2" s="60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60"/>
      <c r="BF2" s="33"/>
      <c r="BG2" s="33"/>
      <c r="BH2" s="33"/>
      <c r="BI2" s="33"/>
      <c r="BJ2" s="60"/>
      <c r="BK2" s="33"/>
      <c r="BL2" s="60"/>
      <c r="BM2" s="33"/>
      <c r="BN2" s="33"/>
      <c r="BO2" s="60"/>
      <c r="BP2" s="33"/>
      <c r="BQ2" s="60"/>
      <c r="BR2" s="33"/>
    </row>
    <row r="3" spans="1:70" s="16" customFormat="1" x14ac:dyDescent="0.2">
      <c r="A3" s="63" t="s">
        <v>90</v>
      </c>
      <c r="C3" s="34"/>
      <c r="D3" s="34"/>
      <c r="E3" s="34"/>
      <c r="F3" s="34"/>
      <c r="G3" s="34"/>
      <c r="H3" s="34"/>
      <c r="I3" s="34"/>
      <c r="J3" s="35"/>
      <c r="K3" s="35"/>
      <c r="L3" s="35"/>
      <c r="M3" s="35"/>
      <c r="N3" s="35"/>
      <c r="O3" s="35"/>
      <c r="P3" s="35"/>
      <c r="Q3" s="35"/>
      <c r="R3" s="35"/>
      <c r="S3" s="36"/>
      <c r="T3" s="61"/>
      <c r="U3" s="61"/>
      <c r="V3" s="36"/>
      <c r="W3" s="36"/>
      <c r="X3" s="36"/>
      <c r="Y3" s="36"/>
      <c r="Z3" s="36"/>
      <c r="AA3" s="36"/>
      <c r="AB3" s="36"/>
      <c r="AC3" s="61"/>
      <c r="AD3" s="36"/>
      <c r="AE3" s="61"/>
      <c r="AF3" s="36"/>
      <c r="AG3" s="36"/>
      <c r="AH3" s="36"/>
      <c r="AI3" s="61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61"/>
      <c r="BF3" s="36"/>
      <c r="BG3" s="36"/>
      <c r="BH3" s="36"/>
      <c r="BI3" s="36"/>
      <c r="BJ3" s="61"/>
      <c r="BK3" s="36"/>
      <c r="BL3" s="61"/>
      <c r="BM3" s="36"/>
      <c r="BN3" s="36"/>
      <c r="BO3" s="61"/>
      <c r="BP3" s="36"/>
      <c r="BQ3" s="61"/>
      <c r="BR3" s="36"/>
    </row>
    <row r="4" spans="1:70" s="30" customFormat="1" ht="12.75" customHeight="1" x14ac:dyDescent="0.2">
      <c r="A4" s="64" t="s">
        <v>95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</row>
    <row r="5" spans="1:70" s="30" customFormat="1" ht="11.25" customHeight="1" x14ac:dyDescent="0.2">
      <c r="C5" s="49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</row>
    <row r="6" spans="1:70" s="30" customFormat="1" x14ac:dyDescent="0.2">
      <c r="A6" s="53"/>
      <c r="B6" s="53"/>
      <c r="C6" s="57"/>
      <c r="D6" s="57"/>
      <c r="E6" s="54"/>
      <c r="F6" s="54"/>
      <c r="G6" s="55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6"/>
      <c r="T6" s="62"/>
      <c r="U6" s="62"/>
      <c r="V6" s="56"/>
      <c r="W6" s="56"/>
      <c r="X6" s="56"/>
      <c r="Y6" s="56"/>
      <c r="Z6" s="56"/>
      <c r="AA6" s="56"/>
      <c r="AB6" s="56"/>
      <c r="AC6" s="62"/>
      <c r="AD6" s="56"/>
      <c r="AE6" s="62"/>
      <c r="AF6" s="56"/>
      <c r="AG6" s="56"/>
      <c r="AH6" s="56"/>
      <c r="AI6" s="62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62"/>
      <c r="BF6" s="56"/>
      <c r="BG6" s="56"/>
      <c r="BH6" s="56"/>
      <c r="BI6" s="56"/>
      <c r="BJ6" s="62"/>
      <c r="BK6" s="56"/>
      <c r="BL6" s="62"/>
      <c r="BM6" s="56"/>
      <c r="BN6" s="56"/>
      <c r="BO6" s="62"/>
      <c r="BP6" s="56"/>
      <c r="BQ6" s="62"/>
      <c r="BR6" s="56"/>
    </row>
    <row r="7" spans="1:70" s="30" customFormat="1" ht="57.75" customHeight="1" x14ac:dyDescent="0.2">
      <c r="A7" s="51" t="s">
        <v>98</v>
      </c>
      <c r="B7" s="45"/>
      <c r="C7" s="52" t="s">
        <v>41</v>
      </c>
      <c r="D7" s="52" t="s">
        <v>42</v>
      </c>
      <c r="E7" s="52" t="s">
        <v>19</v>
      </c>
      <c r="F7" s="52" t="s">
        <v>20</v>
      </c>
      <c r="G7" s="52" t="s">
        <v>21</v>
      </c>
      <c r="H7" s="52" t="s">
        <v>22</v>
      </c>
      <c r="I7" s="52" t="s">
        <v>24</v>
      </c>
      <c r="J7" s="52" t="s">
        <v>44</v>
      </c>
      <c r="K7" s="52" t="s">
        <v>85</v>
      </c>
      <c r="L7" s="52" t="s">
        <v>23</v>
      </c>
      <c r="M7" s="52" t="s">
        <v>39</v>
      </c>
      <c r="N7" s="52" t="s">
        <v>45</v>
      </c>
      <c r="O7" s="52" t="s">
        <v>46</v>
      </c>
      <c r="P7" s="52" t="s">
        <v>47</v>
      </c>
      <c r="Q7" s="52" t="s">
        <v>25</v>
      </c>
      <c r="R7" s="52" t="s">
        <v>48</v>
      </c>
      <c r="S7" s="52" t="s">
        <v>49</v>
      </c>
      <c r="T7" s="52" t="s">
        <v>50</v>
      </c>
      <c r="U7" s="52" t="s">
        <v>51</v>
      </c>
      <c r="V7" s="52" t="s">
        <v>52</v>
      </c>
      <c r="W7" s="52" t="s">
        <v>53</v>
      </c>
      <c r="X7" s="52" t="s">
        <v>54</v>
      </c>
      <c r="Y7" s="52" t="s">
        <v>26</v>
      </c>
      <c r="Z7" s="52" t="s">
        <v>27</v>
      </c>
      <c r="AA7" s="52" t="s">
        <v>28</v>
      </c>
      <c r="AB7" s="52" t="s">
        <v>29</v>
      </c>
      <c r="AC7" s="52" t="s">
        <v>30</v>
      </c>
      <c r="AD7" s="52" t="s">
        <v>55</v>
      </c>
      <c r="AE7" s="52" t="s">
        <v>31</v>
      </c>
      <c r="AF7" s="52" t="s">
        <v>87</v>
      </c>
      <c r="AG7" s="52" t="s">
        <v>57</v>
      </c>
      <c r="AH7" s="52" t="s">
        <v>58</v>
      </c>
      <c r="AI7" s="52" t="s">
        <v>59</v>
      </c>
      <c r="AJ7" s="52" t="s">
        <v>32</v>
      </c>
      <c r="AK7" s="52" t="s">
        <v>60</v>
      </c>
      <c r="AL7" s="52" t="s">
        <v>61</v>
      </c>
      <c r="AM7" s="52" t="s">
        <v>40</v>
      </c>
      <c r="AN7" s="52" t="s">
        <v>62</v>
      </c>
      <c r="AO7" s="52" t="s">
        <v>63</v>
      </c>
      <c r="AP7" s="52" t="s">
        <v>33</v>
      </c>
      <c r="AQ7" s="52" t="s">
        <v>89</v>
      </c>
      <c r="AR7" s="52" t="s">
        <v>34</v>
      </c>
      <c r="AS7" s="52" t="s">
        <v>88</v>
      </c>
      <c r="AT7" s="52" t="s">
        <v>64</v>
      </c>
      <c r="AU7" s="52" t="s">
        <v>65</v>
      </c>
      <c r="AV7" s="52" t="s">
        <v>36</v>
      </c>
      <c r="AW7" s="52" t="s">
        <v>66</v>
      </c>
      <c r="AX7" s="52" t="s">
        <v>67</v>
      </c>
      <c r="AY7" s="52" t="s">
        <v>68</v>
      </c>
      <c r="AZ7" s="52" t="s">
        <v>69</v>
      </c>
      <c r="BA7" s="52" t="s">
        <v>70</v>
      </c>
      <c r="BB7" s="52" t="s">
        <v>94</v>
      </c>
      <c r="BC7" s="52" t="s">
        <v>71</v>
      </c>
      <c r="BD7" s="52" t="s">
        <v>72</v>
      </c>
      <c r="BE7" s="52" t="s">
        <v>73</v>
      </c>
      <c r="BF7" s="52" t="s">
        <v>75</v>
      </c>
      <c r="BG7" s="52" t="s">
        <v>74</v>
      </c>
      <c r="BH7" s="52" t="s">
        <v>76</v>
      </c>
      <c r="BI7" s="52" t="s">
        <v>77</v>
      </c>
      <c r="BJ7" s="52" t="s">
        <v>78</v>
      </c>
      <c r="BK7" s="52" t="s">
        <v>79</v>
      </c>
      <c r="BL7" s="52" t="s">
        <v>80</v>
      </c>
      <c r="BM7" s="52" t="s">
        <v>37</v>
      </c>
      <c r="BN7" s="52" t="s">
        <v>38</v>
      </c>
      <c r="BO7" s="52" t="s">
        <v>81</v>
      </c>
      <c r="BP7" s="52" t="s">
        <v>82</v>
      </c>
      <c r="BQ7" s="52" t="s">
        <v>83</v>
      </c>
      <c r="BR7" s="52" t="s">
        <v>84</v>
      </c>
    </row>
    <row r="8" spans="1:70" s="37" customFormat="1" x14ac:dyDescent="0.2">
      <c r="A8" s="17" t="s">
        <v>18</v>
      </c>
      <c r="B8" s="1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</row>
    <row r="9" spans="1:70" s="30" customFormat="1" x14ac:dyDescent="0.2">
      <c r="A9" s="5" t="s">
        <v>9</v>
      </c>
      <c r="B9" s="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30" customFormat="1" x14ac:dyDescent="0.2">
      <c r="A10" s="2" t="s">
        <v>17</v>
      </c>
      <c r="B10" s="3" t="s">
        <v>0</v>
      </c>
      <c r="C10" s="10">
        <v>33.99</v>
      </c>
      <c r="D10" s="10">
        <v>13.8</v>
      </c>
      <c r="E10" s="10">
        <v>11.07</v>
      </c>
      <c r="F10" s="10">
        <v>11.46</v>
      </c>
      <c r="G10" s="10">
        <v>12.23</v>
      </c>
      <c r="H10" s="10">
        <v>10.039999999999999</v>
      </c>
      <c r="I10" s="10">
        <v>13.88</v>
      </c>
      <c r="J10" s="10">
        <v>18.3</v>
      </c>
      <c r="K10" s="10">
        <v>18.170000000000002</v>
      </c>
      <c r="L10" s="10">
        <v>18.170000000000002</v>
      </c>
      <c r="M10" s="10">
        <v>15.57</v>
      </c>
      <c r="N10" s="10">
        <v>9</v>
      </c>
      <c r="O10" s="10">
        <v>13.63</v>
      </c>
      <c r="P10" s="10">
        <v>12.72</v>
      </c>
      <c r="Q10" s="10">
        <v>11.87</v>
      </c>
      <c r="R10" s="10">
        <v>10.77</v>
      </c>
      <c r="S10" s="10">
        <v>15.21</v>
      </c>
      <c r="T10" s="10">
        <v>13.59</v>
      </c>
      <c r="U10" s="10">
        <v>12.68</v>
      </c>
      <c r="V10" s="10">
        <v>14.92</v>
      </c>
      <c r="W10" s="10">
        <v>11.99</v>
      </c>
      <c r="X10" s="10">
        <v>16.14</v>
      </c>
      <c r="Y10" s="10">
        <v>15.11</v>
      </c>
      <c r="Z10" s="10">
        <v>13.95</v>
      </c>
      <c r="AA10" s="10">
        <v>16.16</v>
      </c>
      <c r="AB10" s="10">
        <v>12.25</v>
      </c>
      <c r="AC10" s="10">
        <v>14.53</v>
      </c>
      <c r="AD10" s="10">
        <v>12.87</v>
      </c>
      <c r="AE10" s="10">
        <v>9.83</v>
      </c>
      <c r="AF10" s="10">
        <v>9.32</v>
      </c>
      <c r="AG10" s="10">
        <v>19.22</v>
      </c>
      <c r="AH10" s="10">
        <v>18.940000000000001</v>
      </c>
      <c r="AI10" s="10">
        <v>12.17</v>
      </c>
      <c r="AJ10" s="10">
        <v>9.69</v>
      </c>
      <c r="AK10" s="10">
        <v>9.92</v>
      </c>
      <c r="AL10" s="10">
        <v>15.35</v>
      </c>
      <c r="AM10" s="10">
        <v>12.72</v>
      </c>
      <c r="AN10" s="10">
        <v>13.91</v>
      </c>
      <c r="AO10" s="10">
        <v>11.78</v>
      </c>
      <c r="AP10" s="10">
        <v>14.93</v>
      </c>
      <c r="AQ10" s="10">
        <v>15.76</v>
      </c>
      <c r="AR10" s="10">
        <v>18.22</v>
      </c>
      <c r="AS10" s="10">
        <v>20.77</v>
      </c>
      <c r="AT10" s="10">
        <v>14.34</v>
      </c>
      <c r="AU10" s="10">
        <v>17.829999999999998</v>
      </c>
      <c r="AV10" s="10">
        <v>13.05</v>
      </c>
      <c r="AW10" s="10">
        <v>16.260000000000002</v>
      </c>
      <c r="AX10" s="10">
        <v>13.61</v>
      </c>
      <c r="AY10" s="10">
        <v>8.25</v>
      </c>
      <c r="AZ10" s="10">
        <v>21.67</v>
      </c>
      <c r="BA10" s="10">
        <v>11.91</v>
      </c>
      <c r="BB10" s="10">
        <v>15.34</v>
      </c>
      <c r="BC10" s="10">
        <v>11.99</v>
      </c>
      <c r="BD10" s="10">
        <v>8.81</v>
      </c>
      <c r="BE10" s="10">
        <v>12.76</v>
      </c>
      <c r="BF10" s="10">
        <v>24.26</v>
      </c>
      <c r="BG10" s="10">
        <v>11.46</v>
      </c>
      <c r="BH10" s="10">
        <v>9.85</v>
      </c>
      <c r="BI10" s="10">
        <v>9.91</v>
      </c>
      <c r="BJ10" s="10">
        <v>18.43</v>
      </c>
      <c r="BK10" s="10">
        <v>11.18</v>
      </c>
      <c r="BL10" s="10">
        <v>11.3</v>
      </c>
      <c r="BM10" s="10">
        <v>14.72</v>
      </c>
      <c r="BN10" s="10">
        <v>14.37</v>
      </c>
      <c r="BO10" s="10">
        <v>18</v>
      </c>
      <c r="BP10" s="10">
        <v>14.2</v>
      </c>
      <c r="BQ10" s="10">
        <v>11.34</v>
      </c>
      <c r="BR10" s="10">
        <v>12.83</v>
      </c>
    </row>
    <row r="11" spans="1:70" s="30" customFormat="1" ht="12.75" customHeight="1" x14ac:dyDescent="0.2">
      <c r="A11" s="2" t="s">
        <v>1</v>
      </c>
      <c r="B11" s="3" t="s">
        <v>2</v>
      </c>
      <c r="C11" s="4">
        <v>1.34E-2</v>
      </c>
      <c r="D11" s="4">
        <v>1.8800000000000001E-2</v>
      </c>
      <c r="E11" s="4">
        <v>2.0799999999999999E-2</v>
      </c>
      <c r="F11" s="4">
        <v>1.38E-2</v>
      </c>
      <c r="G11" s="4">
        <v>1.66E-2</v>
      </c>
      <c r="H11" s="4">
        <v>1.6199999999999999E-2</v>
      </c>
      <c r="I11" s="4">
        <v>1.2800000000000001E-2</v>
      </c>
      <c r="J11" s="4">
        <v>8.5000000000000006E-3</v>
      </c>
      <c r="K11" s="4">
        <v>1.52E-2</v>
      </c>
      <c r="L11" s="4">
        <v>1.52E-2</v>
      </c>
      <c r="M11" s="4">
        <v>2.1999999999999999E-2</v>
      </c>
      <c r="N11" s="4">
        <v>1.7000000000000001E-2</v>
      </c>
      <c r="O11" s="4">
        <v>1.2699999999999999E-2</v>
      </c>
      <c r="P11" s="4">
        <v>8.9999999999999993E-3</v>
      </c>
      <c r="Q11" s="4">
        <v>1.1900000000000001E-2</v>
      </c>
      <c r="R11" s="4">
        <v>2.01E-2</v>
      </c>
      <c r="S11" s="4">
        <v>1.78E-2</v>
      </c>
      <c r="T11" s="4">
        <v>1.6400000000000001E-2</v>
      </c>
      <c r="U11" s="4">
        <v>1.49E-2</v>
      </c>
      <c r="V11" s="4">
        <v>1.66E-2</v>
      </c>
      <c r="W11" s="4">
        <v>8.7999999999999995E-2</v>
      </c>
      <c r="X11" s="4">
        <v>1.24E-2</v>
      </c>
      <c r="Y11" s="4">
        <v>1.1599999999999999E-2</v>
      </c>
      <c r="Z11" s="4">
        <v>1.7000000000000001E-2</v>
      </c>
      <c r="AA11" s="4">
        <v>2.8899999999999999E-2</v>
      </c>
      <c r="AB11" s="4">
        <v>1.15E-2</v>
      </c>
      <c r="AC11" s="4">
        <v>1.43E-2</v>
      </c>
      <c r="AD11" s="4">
        <v>1.29E-2</v>
      </c>
      <c r="AE11" s="4">
        <v>1.43E-2</v>
      </c>
      <c r="AF11" s="4">
        <v>2.2599999999999999E-2</v>
      </c>
      <c r="AG11" s="4">
        <v>1.8800000000000001E-2</v>
      </c>
      <c r="AH11" s="4">
        <v>1.38E-2</v>
      </c>
      <c r="AI11" s="4">
        <v>1.49E-2</v>
      </c>
      <c r="AJ11" s="4">
        <v>1.72E-2</v>
      </c>
      <c r="AK11" s="4">
        <v>1.43E-2</v>
      </c>
      <c r="AL11" s="4">
        <v>1.38E-2</v>
      </c>
      <c r="AM11" s="4">
        <v>1.43E-2</v>
      </c>
      <c r="AN11" s="4">
        <v>1.41E-2</v>
      </c>
      <c r="AO11" s="4">
        <v>1.9599999999999999E-2</v>
      </c>
      <c r="AP11" s="4">
        <v>1.3899999999999999E-2</v>
      </c>
      <c r="AQ11" s="4">
        <v>1.5800000000000002E-2</v>
      </c>
      <c r="AR11" s="4">
        <v>1.2800000000000001E-2</v>
      </c>
      <c r="AS11" s="4">
        <v>2.1700000000000001E-2</v>
      </c>
      <c r="AT11" s="4">
        <v>1.2800000000000001E-2</v>
      </c>
      <c r="AU11" s="4">
        <v>1.35E-2</v>
      </c>
      <c r="AV11" s="4">
        <v>1.4200000000000001E-2</v>
      </c>
      <c r="AW11" s="4">
        <v>1.4E-2</v>
      </c>
      <c r="AX11" s="4">
        <v>1.6299999999999999E-2</v>
      </c>
      <c r="AY11" s="4">
        <v>1.17E-2</v>
      </c>
      <c r="AZ11" s="4">
        <v>1.7299999999999999E-2</v>
      </c>
      <c r="BA11" s="4">
        <v>1.1599999999999999E-2</v>
      </c>
      <c r="BB11" s="4">
        <v>1.37E-2</v>
      </c>
      <c r="BC11" s="4">
        <v>1.35E-2</v>
      </c>
      <c r="BD11" s="4">
        <v>1.52E-2</v>
      </c>
      <c r="BE11" s="4">
        <v>1.4500000000000001E-2</v>
      </c>
      <c r="BF11" s="4">
        <v>1.04E-2</v>
      </c>
      <c r="BG11" s="4">
        <v>1.5900000000000001E-2</v>
      </c>
      <c r="BH11" s="4">
        <v>1.24E-2</v>
      </c>
      <c r="BI11" s="4">
        <v>1.6899999999999998E-2</v>
      </c>
      <c r="BJ11" s="4">
        <v>1.521E-2</v>
      </c>
      <c r="BK11" s="4">
        <v>1.5699999999999999E-2</v>
      </c>
      <c r="BL11" s="4">
        <v>1.41E-2</v>
      </c>
      <c r="BM11" s="4">
        <v>1.8599999999999998E-2</v>
      </c>
      <c r="BN11" s="4">
        <v>1.44E-2</v>
      </c>
      <c r="BO11" s="4">
        <v>1.7999999999999999E-2</v>
      </c>
      <c r="BP11" s="4">
        <v>1.84E-2</v>
      </c>
      <c r="BQ11" s="4">
        <v>1.4200000000000001E-2</v>
      </c>
      <c r="BR11" s="4">
        <v>2.1999999999999999E-2</v>
      </c>
    </row>
    <row r="12" spans="1:70" s="30" customFormat="1" ht="12.75" customHeight="1" x14ac:dyDescent="0.2">
      <c r="A12" s="2" t="s">
        <v>86</v>
      </c>
      <c r="B12" s="3" t="s">
        <v>2</v>
      </c>
      <c r="C12" s="4"/>
      <c r="D12" s="4">
        <v>2.0000000000000001E-4</v>
      </c>
      <c r="E12" s="4">
        <v>2.3999999999999998E-3</v>
      </c>
      <c r="F12" s="4"/>
      <c r="G12" s="4"/>
      <c r="H12" s="4">
        <v>1E-4</v>
      </c>
      <c r="I12" s="4">
        <v>5.9999999999999995E-4</v>
      </c>
      <c r="J12" s="4">
        <v>2.9999999999999997E-4</v>
      </c>
      <c r="K12" s="4">
        <v>1.6000000000000001E-3</v>
      </c>
      <c r="L12" s="4"/>
      <c r="M12" s="4">
        <v>1E-4</v>
      </c>
      <c r="N12" s="4">
        <v>1.1999999999999999E-3</v>
      </c>
      <c r="O12" s="4">
        <v>1.4E-3</v>
      </c>
      <c r="P12" s="4"/>
      <c r="Q12" s="4"/>
      <c r="R12" s="4"/>
      <c r="S12" s="4">
        <v>2.0999999999999999E-3</v>
      </c>
      <c r="T12" s="4">
        <v>3.7000000000000002E-3</v>
      </c>
      <c r="U12" s="4">
        <v>1E-3</v>
      </c>
      <c r="V12" s="4">
        <v>2.0000000000000001E-4</v>
      </c>
      <c r="W12" s="4"/>
      <c r="X12" s="4">
        <v>2.0000000000000001E-4</v>
      </c>
      <c r="Y12" s="4">
        <v>6.9999999999999999E-4</v>
      </c>
      <c r="Z12" s="4"/>
      <c r="AA12" s="4">
        <v>4.0000000000000002E-4</v>
      </c>
      <c r="AB12" s="4">
        <v>1.1999999999999999E-3</v>
      </c>
      <c r="AC12" s="4">
        <v>6.0000000000000002E-5</v>
      </c>
      <c r="AD12" s="4">
        <v>5.4000000000000003E-3</v>
      </c>
      <c r="AE12" s="4"/>
      <c r="AF12" s="4">
        <v>6.0000000000000002E-5</v>
      </c>
      <c r="AG12" s="4">
        <v>2.2000000000000001E-3</v>
      </c>
      <c r="AH12" s="4"/>
      <c r="AI12" s="4">
        <v>6.9999999999999999E-4</v>
      </c>
      <c r="AJ12" s="4"/>
      <c r="AK12" s="4">
        <v>1.2999999999999999E-3</v>
      </c>
      <c r="AL12" s="4">
        <v>2.3999999999999998E-3</v>
      </c>
      <c r="AM12" s="4"/>
      <c r="AN12" s="4">
        <v>2.9999999999999997E-4</v>
      </c>
      <c r="AO12" s="4">
        <v>1.5E-3</v>
      </c>
      <c r="AP12" s="4">
        <v>2.0000000000000001E-4</v>
      </c>
      <c r="AQ12" s="4">
        <v>5.0000000000000001E-4</v>
      </c>
      <c r="AR12" s="4"/>
      <c r="AS12" s="4">
        <v>8.9999999999999998E-4</v>
      </c>
      <c r="AT12" s="4">
        <v>4.0000000000000003E-5</v>
      </c>
      <c r="AU12" s="4">
        <v>1.1000000000000001E-3</v>
      </c>
      <c r="AV12" s="4">
        <v>2.0000000000000001E-4</v>
      </c>
      <c r="AW12" s="4">
        <v>1.1000000000000001E-3</v>
      </c>
      <c r="AX12" s="4">
        <v>5.9999999999999995E-4</v>
      </c>
      <c r="AY12" s="4"/>
      <c r="AZ12" s="4">
        <v>1.1000000000000001E-3</v>
      </c>
      <c r="BA12" s="4">
        <v>5.0000000000000001E-4</v>
      </c>
      <c r="BB12" s="4">
        <v>4.0000000000000002E-4</v>
      </c>
      <c r="BC12" s="4">
        <v>1E-4</v>
      </c>
      <c r="BD12" s="4"/>
      <c r="BE12" s="4">
        <v>2.3999999999999998E-3</v>
      </c>
      <c r="BF12" s="4">
        <v>3.0000000000000001E-3</v>
      </c>
      <c r="BG12" s="4"/>
      <c r="BH12" s="4"/>
      <c r="BI12" s="4">
        <v>1.1999999999999999E-3</v>
      </c>
      <c r="BJ12" s="4"/>
      <c r="BK12" s="4">
        <v>5.9999999999999995E-4</v>
      </c>
      <c r="BL12" s="4">
        <v>1.4E-3</v>
      </c>
      <c r="BM12" s="4">
        <v>1E-4</v>
      </c>
      <c r="BN12" s="4"/>
      <c r="BO12" s="4">
        <v>1.8E-3</v>
      </c>
      <c r="BP12" s="4"/>
      <c r="BQ12" s="4">
        <v>1.1999999999999999E-3</v>
      </c>
      <c r="BR12" s="4"/>
    </row>
    <row r="13" spans="1:70" s="30" customFormat="1" x14ac:dyDescent="0.2">
      <c r="A13" s="2" t="s">
        <v>3</v>
      </c>
      <c r="B13" s="3" t="s">
        <v>0</v>
      </c>
      <c r="C13" s="10">
        <v>0.25</v>
      </c>
      <c r="D13" s="10">
        <v>0.25</v>
      </c>
      <c r="E13" s="10">
        <v>0.25</v>
      </c>
      <c r="F13" s="10">
        <v>0.25</v>
      </c>
      <c r="G13" s="10">
        <v>0.25</v>
      </c>
      <c r="H13" s="10">
        <v>0.25</v>
      </c>
      <c r="I13" s="10">
        <v>0.25</v>
      </c>
      <c r="J13" s="10">
        <v>0.25</v>
      </c>
      <c r="K13" s="10">
        <v>0.25</v>
      </c>
      <c r="L13" s="10">
        <v>0.25</v>
      </c>
      <c r="M13" s="10">
        <v>0.25</v>
      </c>
      <c r="N13" s="10">
        <v>0.25</v>
      </c>
      <c r="O13" s="10">
        <v>0.25</v>
      </c>
      <c r="P13" s="10">
        <v>0.25</v>
      </c>
      <c r="Q13" s="10">
        <v>0.25</v>
      </c>
      <c r="R13" s="10">
        <v>0.25</v>
      </c>
      <c r="S13" s="10">
        <v>0.25</v>
      </c>
      <c r="T13" s="10">
        <v>0.25</v>
      </c>
      <c r="U13" s="10">
        <v>0.25</v>
      </c>
      <c r="V13" s="10">
        <v>0.25</v>
      </c>
      <c r="W13" s="10">
        <v>0.25</v>
      </c>
      <c r="X13" s="10">
        <v>0.25</v>
      </c>
      <c r="Y13" s="10">
        <v>0.25</v>
      </c>
      <c r="Z13" s="10">
        <v>0.25</v>
      </c>
      <c r="AA13" s="10">
        <v>0.25</v>
      </c>
      <c r="AB13" s="10">
        <v>0.25</v>
      </c>
      <c r="AC13" s="10">
        <v>0.25</v>
      </c>
      <c r="AD13" s="10">
        <v>0.25</v>
      </c>
      <c r="AE13" s="10">
        <v>0.25</v>
      </c>
      <c r="AF13" s="10">
        <v>0.25</v>
      </c>
      <c r="AG13" s="10">
        <v>0.25</v>
      </c>
      <c r="AH13" s="10">
        <v>0.25</v>
      </c>
      <c r="AI13" s="10">
        <v>0.25</v>
      </c>
      <c r="AJ13" s="10">
        <v>0.25</v>
      </c>
      <c r="AK13" s="10">
        <v>0.25</v>
      </c>
      <c r="AL13" s="10">
        <v>0.25</v>
      </c>
      <c r="AM13" s="10">
        <v>0.25</v>
      </c>
      <c r="AN13" s="10">
        <v>0.25</v>
      </c>
      <c r="AO13" s="10">
        <v>0.25</v>
      </c>
      <c r="AP13" s="10">
        <v>0.25</v>
      </c>
      <c r="AQ13" s="10">
        <v>0.25</v>
      </c>
      <c r="AR13" s="10">
        <v>0.25</v>
      </c>
      <c r="AS13" s="10">
        <v>0.25</v>
      </c>
      <c r="AT13" s="10">
        <v>0.25</v>
      </c>
      <c r="AU13" s="10">
        <v>0.25</v>
      </c>
      <c r="AV13" s="10">
        <v>0.25</v>
      </c>
      <c r="AW13" s="10">
        <v>0.25</v>
      </c>
      <c r="AX13" s="10">
        <v>0.25</v>
      </c>
      <c r="AY13" s="10">
        <v>0.25</v>
      </c>
      <c r="AZ13" s="10">
        <v>0.25</v>
      </c>
      <c r="BA13" s="10">
        <v>0.25</v>
      </c>
      <c r="BB13" s="10">
        <v>0.25</v>
      </c>
      <c r="BC13" s="10">
        <v>0.25</v>
      </c>
      <c r="BD13" s="10">
        <v>0.25</v>
      </c>
      <c r="BE13" s="10">
        <v>0.25</v>
      </c>
      <c r="BF13" s="10">
        <v>0.25</v>
      </c>
      <c r="BG13" s="10">
        <v>0.25</v>
      </c>
      <c r="BH13" s="10">
        <v>0.25</v>
      </c>
      <c r="BI13" s="10">
        <v>0.25</v>
      </c>
      <c r="BJ13" s="10">
        <v>0.25</v>
      </c>
      <c r="BK13" s="10">
        <v>0.25</v>
      </c>
      <c r="BL13" s="10">
        <v>0.25</v>
      </c>
      <c r="BM13" s="10">
        <v>0.25</v>
      </c>
      <c r="BN13" s="10">
        <v>0.25</v>
      </c>
      <c r="BO13" s="10">
        <v>0.25</v>
      </c>
      <c r="BP13" s="10">
        <v>0.25</v>
      </c>
      <c r="BQ13" s="10">
        <v>0.25</v>
      </c>
      <c r="BR13" s="10">
        <v>0.25</v>
      </c>
    </row>
    <row r="14" spans="1:70" s="30" customFormat="1" x14ac:dyDescent="0.2">
      <c r="A14" s="65">
        <v>1000</v>
      </c>
      <c r="B14" s="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30" customFormat="1" x14ac:dyDescent="0.2">
      <c r="A15" s="20" t="s">
        <v>91</v>
      </c>
      <c r="B15" s="20" t="s">
        <v>2</v>
      </c>
      <c r="C15" s="28">
        <v>6.3E-3</v>
      </c>
      <c r="D15" s="28">
        <v>6.7999999999999996E-3</v>
      </c>
      <c r="E15" s="28">
        <v>5.4999999999999997E-3</v>
      </c>
      <c r="F15" s="29">
        <v>8.0000000000000002E-3</v>
      </c>
      <c r="G15" s="28">
        <v>7.1999999999999998E-3</v>
      </c>
      <c r="H15" s="28">
        <v>6.3E-3</v>
      </c>
      <c r="I15" s="28">
        <v>5.3E-3</v>
      </c>
      <c r="J15" s="28">
        <v>6.4000000000000003E-3</v>
      </c>
      <c r="K15" s="28">
        <v>4.3E-3</v>
      </c>
      <c r="L15" s="28">
        <v>6.8999999999999999E-3</v>
      </c>
      <c r="M15" s="28">
        <v>6.4999999999999997E-3</v>
      </c>
      <c r="N15" s="28">
        <v>5.4999999999999997E-3</v>
      </c>
      <c r="O15" s="28">
        <v>6.0000000000000001E-3</v>
      </c>
      <c r="P15" s="28">
        <v>5.7999999999999996E-3</v>
      </c>
      <c r="Q15" s="28">
        <v>7.3000000000000001E-3</v>
      </c>
      <c r="R15" s="28">
        <v>7.7999999999999996E-3</v>
      </c>
      <c r="S15" s="28">
        <v>5.8999999999999999E-3</v>
      </c>
      <c r="T15" s="28">
        <v>5.5999999999999999E-3</v>
      </c>
      <c r="U15" s="28">
        <v>6.8999999999999999E-3</v>
      </c>
      <c r="V15" s="28">
        <v>6.7000000000000002E-3</v>
      </c>
      <c r="W15" s="28">
        <v>6.7000000000000002E-3</v>
      </c>
      <c r="X15" s="28">
        <v>5.8999999999999999E-3</v>
      </c>
      <c r="Y15" s="28">
        <v>6.6E-3</v>
      </c>
      <c r="Z15" s="28">
        <v>7.1000000000000004E-3</v>
      </c>
      <c r="AA15" s="28">
        <v>6.7000000000000002E-3</v>
      </c>
      <c r="AB15" s="28">
        <v>5.7000000000000002E-3</v>
      </c>
      <c r="AC15" s="28">
        <v>7.1999999999999998E-3</v>
      </c>
      <c r="AD15" s="28">
        <v>5.5999999999999999E-3</v>
      </c>
      <c r="AE15" s="28">
        <v>7.4999999999999997E-3</v>
      </c>
      <c r="AF15" s="28">
        <v>7.4000000000000003E-3</v>
      </c>
      <c r="AG15" s="28">
        <v>5.1999999999999998E-3</v>
      </c>
      <c r="AH15" s="28">
        <v>6.7999999999999996E-3</v>
      </c>
      <c r="AI15" s="28">
        <v>6.3E-3</v>
      </c>
      <c r="AJ15" s="28">
        <v>6.7000000000000002E-3</v>
      </c>
      <c r="AK15" s="28">
        <v>5.4999999999999997E-3</v>
      </c>
      <c r="AL15" s="28">
        <v>5.1000000000000004E-3</v>
      </c>
      <c r="AM15" s="28">
        <v>7.0000000000000001E-3</v>
      </c>
      <c r="AN15" s="28">
        <v>6.8999999999999999E-3</v>
      </c>
      <c r="AO15" s="28">
        <v>5.7000000000000002E-3</v>
      </c>
      <c r="AP15" s="28">
        <v>6.7999999999999996E-3</v>
      </c>
      <c r="AQ15" s="28">
        <v>6.6E-3</v>
      </c>
      <c r="AR15" s="28">
        <v>6.6E-3</v>
      </c>
      <c r="AS15" s="28">
        <v>6.8999999999999999E-3</v>
      </c>
      <c r="AT15" s="28">
        <v>7.0000000000000001E-3</v>
      </c>
      <c r="AU15" s="28">
        <v>6.3E-3</v>
      </c>
      <c r="AV15" s="28">
        <v>7.4999999999999997E-3</v>
      </c>
      <c r="AW15" s="28">
        <v>5.5999999999999999E-3</v>
      </c>
      <c r="AX15" s="28">
        <v>4.4999999999999997E-3</v>
      </c>
      <c r="AY15" s="28">
        <v>6.6E-3</v>
      </c>
      <c r="AZ15" s="28">
        <v>5.1000000000000004E-3</v>
      </c>
      <c r="BA15" s="28">
        <v>6.6E-3</v>
      </c>
      <c r="BB15" s="28">
        <v>6.8999999999999999E-3</v>
      </c>
      <c r="BC15" s="28">
        <v>7.3000000000000001E-3</v>
      </c>
      <c r="BD15" s="28">
        <v>6.6E-3</v>
      </c>
      <c r="BE15" s="28">
        <v>5.7000000000000002E-3</v>
      </c>
      <c r="BF15" s="28">
        <v>5.4999999999999997E-3</v>
      </c>
      <c r="BG15" s="28">
        <v>7.0000000000000001E-3</v>
      </c>
      <c r="BH15" s="28">
        <v>6.4000000000000003E-3</v>
      </c>
      <c r="BI15" s="28">
        <v>6.7999999999999996E-3</v>
      </c>
      <c r="BJ15" s="28">
        <v>8.2000000000000007E-3</v>
      </c>
      <c r="BK15" s="28">
        <v>6.1999999999999998E-3</v>
      </c>
      <c r="BL15" s="28">
        <v>7.3000000000000001E-3</v>
      </c>
      <c r="BM15" s="28">
        <v>7.4999999999999997E-3</v>
      </c>
      <c r="BN15" s="28">
        <v>8.0000000000000002E-3</v>
      </c>
      <c r="BO15" s="28">
        <v>5.4000000000000003E-3</v>
      </c>
      <c r="BP15" s="28">
        <v>6.3E-3</v>
      </c>
      <c r="BQ15" s="28">
        <v>5.1999999999999998E-3</v>
      </c>
      <c r="BR15" s="28">
        <v>6.7000000000000002E-3</v>
      </c>
    </row>
    <row r="16" spans="1:70" s="30" customFormat="1" ht="13.5" customHeight="1" x14ac:dyDescent="0.2">
      <c r="A16" s="20" t="s">
        <v>92</v>
      </c>
      <c r="B16" s="20" t="s">
        <v>2</v>
      </c>
      <c r="C16" s="27">
        <v>3.7000000000000002E-3</v>
      </c>
      <c r="D16" s="27">
        <v>5.7000000000000002E-3</v>
      </c>
      <c r="E16" s="27">
        <v>3.5999999999999999E-3</v>
      </c>
      <c r="F16" s="27">
        <v>5.4999999999999997E-3</v>
      </c>
      <c r="G16" s="27">
        <v>5.7000000000000002E-3</v>
      </c>
      <c r="H16" s="27">
        <v>3.8E-3</v>
      </c>
      <c r="I16" s="27">
        <v>4.4000000000000003E-3</v>
      </c>
      <c r="J16" s="27">
        <v>4.7000000000000002E-3</v>
      </c>
      <c r="K16" s="27">
        <v>3.5000000000000001E-3</v>
      </c>
      <c r="L16" s="27">
        <v>5.4999999999999997E-3</v>
      </c>
      <c r="M16" s="27">
        <v>5.1000000000000004E-3</v>
      </c>
      <c r="N16" s="27">
        <v>3.3E-3</v>
      </c>
      <c r="O16" s="27">
        <v>4.7999999999999996E-3</v>
      </c>
      <c r="P16" s="27">
        <v>4.5999999999999999E-3</v>
      </c>
      <c r="Q16" s="27">
        <v>5.7000000000000002E-3</v>
      </c>
      <c r="R16" s="27">
        <v>4.5999999999999999E-3</v>
      </c>
      <c r="S16" s="27">
        <v>4.0000000000000001E-3</v>
      </c>
      <c r="T16" s="27">
        <v>4.1000000000000003E-3</v>
      </c>
      <c r="U16" s="27">
        <v>4.5999999999999999E-3</v>
      </c>
      <c r="V16" s="27">
        <v>5.0000000000000001E-3</v>
      </c>
      <c r="W16" s="27">
        <v>1.6000000000000001E-3</v>
      </c>
      <c r="X16" s="27">
        <v>3.7000000000000002E-3</v>
      </c>
      <c r="Y16" s="27">
        <v>5.4000000000000003E-3</v>
      </c>
      <c r="Z16" s="27">
        <v>5.4999999999999997E-3</v>
      </c>
      <c r="AA16" s="27">
        <v>5.1999999999999998E-3</v>
      </c>
      <c r="AB16" s="27">
        <v>4.4999999999999997E-3</v>
      </c>
      <c r="AC16" s="27">
        <v>5.4000000000000003E-3</v>
      </c>
      <c r="AD16" s="27">
        <v>4.5999999999999999E-3</v>
      </c>
      <c r="AE16" s="27">
        <v>5.4999999999999997E-3</v>
      </c>
      <c r="AF16" s="27">
        <v>4.4000000000000003E-3</v>
      </c>
      <c r="AG16" s="27">
        <v>4.1000000000000003E-3</v>
      </c>
      <c r="AH16" s="27">
        <v>1.6999999999999999E-3</v>
      </c>
      <c r="AI16" s="27">
        <v>5.1000000000000004E-3</v>
      </c>
      <c r="AJ16" s="27">
        <v>1.5E-3</v>
      </c>
      <c r="AK16" s="27">
        <v>4.4000000000000003E-3</v>
      </c>
      <c r="AL16" s="27">
        <v>4.0000000000000001E-3</v>
      </c>
      <c r="AM16" s="27">
        <v>5.3E-3</v>
      </c>
      <c r="AN16" s="27">
        <v>5.1999999999999998E-3</v>
      </c>
      <c r="AO16" s="27">
        <v>4.7000000000000002E-3</v>
      </c>
      <c r="AP16" s="27">
        <v>5.1999999999999998E-3</v>
      </c>
      <c r="AQ16" s="27">
        <v>4.4999999999999997E-3</v>
      </c>
      <c r="AR16" s="27">
        <v>1.1999999999999999E-3</v>
      </c>
      <c r="AS16" s="27">
        <v>3.5999999999999999E-3</v>
      </c>
      <c r="AT16" s="27">
        <v>5.4000000000000003E-3</v>
      </c>
      <c r="AU16" s="27">
        <v>2.7000000000000001E-3</v>
      </c>
      <c r="AV16" s="27">
        <v>5.1999999999999998E-3</v>
      </c>
      <c r="AW16" s="27">
        <v>3.2000000000000002E-3</v>
      </c>
      <c r="AX16" s="27">
        <v>3.5999999999999999E-3</v>
      </c>
      <c r="AY16" s="27">
        <v>5.5999999999999999E-3</v>
      </c>
      <c r="AZ16" s="27">
        <v>4.0000000000000001E-3</v>
      </c>
      <c r="BA16" s="27">
        <v>4.7000000000000002E-3</v>
      </c>
      <c r="BB16" s="27">
        <v>5.4000000000000003E-3</v>
      </c>
      <c r="BC16" s="27">
        <v>2.7000000000000001E-3</v>
      </c>
      <c r="BD16" s="27"/>
      <c r="BE16" s="27">
        <v>4.7999999999999996E-3</v>
      </c>
      <c r="BF16" s="27">
        <v>1.2999999999999999E-3</v>
      </c>
      <c r="BG16" s="27">
        <v>5.4999999999999997E-3</v>
      </c>
      <c r="BH16" s="27">
        <v>4.8999999999999998E-3</v>
      </c>
      <c r="BI16" s="27">
        <v>5.1000000000000004E-3</v>
      </c>
      <c r="BJ16" s="27">
        <v>5.4799999999999996E-3</v>
      </c>
      <c r="BK16" s="27">
        <v>4.1000000000000003E-3</v>
      </c>
      <c r="BL16" s="27">
        <v>4.4000000000000003E-3</v>
      </c>
      <c r="BM16" s="27">
        <v>2.3E-3</v>
      </c>
      <c r="BN16" s="27">
        <v>5.5999999999999999E-3</v>
      </c>
      <c r="BO16" s="27">
        <v>3.8E-3</v>
      </c>
      <c r="BP16" s="27">
        <v>5.1000000000000004E-3</v>
      </c>
      <c r="BQ16" s="27">
        <v>1.9E-3</v>
      </c>
      <c r="BR16" s="27">
        <v>5.0000000000000001E-3</v>
      </c>
    </row>
    <row r="17" spans="1:70" s="32" customFormat="1" ht="13.5" customHeight="1" x14ac:dyDescent="0.2">
      <c r="A17" s="7" t="s">
        <v>13</v>
      </c>
      <c r="B17" s="59" t="s">
        <v>0</v>
      </c>
      <c r="C17" s="15">
        <f>C10+($A$14*C11)+($A$14*C12)+C13</f>
        <v>47.64</v>
      </c>
      <c r="D17" s="15">
        <f>D10+($A$14*D11)+($A$14*D12)+D13</f>
        <v>33.050000000000004</v>
      </c>
      <c r="E17" s="15">
        <f>E10+($A$14*E11)+($A$14*E12)+E13</f>
        <v>34.520000000000003</v>
      </c>
      <c r="F17" s="15">
        <f>F10+($A$14*F11)+($A$14*F12)+F13</f>
        <v>25.509999999999998</v>
      </c>
      <c r="G17" s="15">
        <f>G10+($A$14*G11)+($A$14*G12)+G13</f>
        <v>29.080000000000002</v>
      </c>
      <c r="H17" s="15">
        <f>H10+($A$14*H11)+($A$14*H12)+H13</f>
        <v>26.59</v>
      </c>
      <c r="I17" s="15">
        <f>I10+($A$14*I11)+($A$14*I12)+I13</f>
        <v>27.53</v>
      </c>
      <c r="J17" s="15">
        <f>J10+($A$14*J11)+($A$14*J12)+J13</f>
        <v>27.35</v>
      </c>
      <c r="K17" s="15">
        <f>K10+($A$14*K11)+($A$14*K12)+K13</f>
        <v>35.220000000000006</v>
      </c>
      <c r="L17" s="15">
        <f>L10+($A$14*L11)+($A$14*L12)+L13</f>
        <v>33.620000000000005</v>
      </c>
      <c r="M17" s="15">
        <f>M10+($A$14*M11)+($A$14*M12)+M13</f>
        <v>37.92</v>
      </c>
      <c r="N17" s="15">
        <f>N10+($A$14*N11)+($A$14*N12)+N13</f>
        <v>27.45</v>
      </c>
      <c r="O17" s="15">
        <f>O10+($A$14*O11)+($A$14*O12)+O13</f>
        <v>27.979999999999997</v>
      </c>
      <c r="P17" s="15">
        <f>P10+($A$14*P11)+($A$14*P12)+P13</f>
        <v>21.97</v>
      </c>
      <c r="Q17" s="15">
        <f>Q10+($A$14*Q11)+($A$14*Q12)+Q13</f>
        <v>24.02</v>
      </c>
      <c r="R17" s="15">
        <f>R10+($A$14*R11)+($A$14*R12)+R13</f>
        <v>31.12</v>
      </c>
      <c r="S17" s="15">
        <f>S10+($A$14*S11)+($A$14*S12)+S13</f>
        <v>35.360000000000007</v>
      </c>
      <c r="T17" s="15">
        <f>T10+($A$14*T11)+($A$14*T12)+T13</f>
        <v>33.940000000000005</v>
      </c>
      <c r="U17" s="15">
        <f>U10+($A$14*U11)+($A$14*U12)+U13</f>
        <v>28.83</v>
      </c>
      <c r="V17" s="15">
        <f>V10+($A$14*V11)+($A$14*V12)+V13</f>
        <v>31.970000000000002</v>
      </c>
      <c r="W17" s="15">
        <f>W10+($A$14*W11)+($A$14*W12)+W13</f>
        <v>100.24</v>
      </c>
      <c r="X17" s="15">
        <f>X10+($A$14*X11)+($A$14*X12)+X13</f>
        <v>28.99</v>
      </c>
      <c r="Y17" s="15">
        <f>Y10+($A$14*Y11)+($A$14*Y12)+Y13</f>
        <v>27.66</v>
      </c>
      <c r="Z17" s="15">
        <f>Z10+($A$14*Z11)+($A$14*Z12)+Z13</f>
        <v>31.2</v>
      </c>
      <c r="AA17" s="15">
        <f>AA10+($A$14*AA11)+($A$14*AA12)+AA13</f>
        <v>45.71</v>
      </c>
      <c r="AB17" s="15">
        <f>AB10+($A$14*AB11)+($A$14*AB12)+AB13</f>
        <v>25.2</v>
      </c>
      <c r="AC17" s="15">
        <f>AC10+($A$14*AC11)+($A$14*AC12)+AC13</f>
        <v>29.139999999999997</v>
      </c>
      <c r="AD17" s="15">
        <f>AD10+($A$14*AD11)+($A$14*AD12)+AD13</f>
        <v>31.42</v>
      </c>
      <c r="AE17" s="15">
        <f>AE10+($A$14*AE11)+($A$14*AE12)+AE13</f>
        <v>24.380000000000003</v>
      </c>
      <c r="AF17" s="15">
        <f>AF10+($A$14*AF11)+($A$14*AF12)+AF13</f>
        <v>32.229999999999997</v>
      </c>
      <c r="AG17" s="15">
        <f>AG10+($A$14*AG11)+($A$14*AG12)+AG13</f>
        <v>40.47</v>
      </c>
      <c r="AH17" s="15">
        <f>AH10+($A$14*AH11)+($A$14*AH12)+AH13</f>
        <v>32.99</v>
      </c>
      <c r="AI17" s="15">
        <f>AI10+($A$14*AI11)+($A$14*AI12)+AI13</f>
        <v>28.02</v>
      </c>
      <c r="AJ17" s="15">
        <f>AJ10+($A$14*AJ11)+($A$14*AJ12)+AJ13</f>
        <v>27.14</v>
      </c>
      <c r="AK17" s="15">
        <f>AK10+($A$14*AK11)+($A$14*AK12)+AK13</f>
        <v>25.77</v>
      </c>
      <c r="AL17" s="15">
        <f>AL10+($A$14*AL11)+($A$14*AL12)+AL13</f>
        <v>31.799999999999997</v>
      </c>
      <c r="AM17" s="15">
        <f>AM10+($A$14*AM11)+($A$14*AM12)+AM13</f>
        <v>27.270000000000003</v>
      </c>
      <c r="AN17" s="15">
        <f>AN10+($A$14*AN11)+($A$14*AN12)+AN13</f>
        <v>28.56</v>
      </c>
      <c r="AO17" s="15">
        <f>AO10+($A$14*AO11)+($A$14*AO12)+AO13</f>
        <v>33.129999999999995</v>
      </c>
      <c r="AP17" s="15">
        <f>AP10+($A$14*AP11)+($A$14*AP12)+AP13</f>
        <v>29.279999999999998</v>
      </c>
      <c r="AQ17" s="15">
        <f>AQ10+($A$14*AQ11)+($A$14*AQ12)+AQ13</f>
        <v>32.31</v>
      </c>
      <c r="AR17" s="15">
        <f>AR10+($A$14*AR11)+($A$14*AR12)+AR13</f>
        <v>31.27</v>
      </c>
      <c r="AS17" s="15">
        <f>AS10+($A$14*AS11)+($A$14*AS12)+AS13</f>
        <v>43.62</v>
      </c>
      <c r="AT17" s="15">
        <f>AT10+($A$14*AT11)+($A$14*AT12)+AT13</f>
        <v>27.43</v>
      </c>
      <c r="AU17" s="15">
        <f>AU10+($A$14*AU11)+($A$14*AU12)+AU13</f>
        <v>32.68</v>
      </c>
      <c r="AV17" s="15">
        <f>AV10+($A$14*AV11)+($A$14*AV12)+AV13</f>
        <v>27.7</v>
      </c>
      <c r="AW17" s="15">
        <f>AW10+($A$14*AW11)+($A$14*AW12)+AW13</f>
        <v>31.610000000000003</v>
      </c>
      <c r="AX17" s="15">
        <f>AX10+($A$14*AX11)+($A$14*AX12)+AX13</f>
        <v>30.759999999999998</v>
      </c>
      <c r="AY17" s="15">
        <f>AY10+($A$14*AY11)+($A$14*AY12)+AY13</f>
        <v>20.200000000000003</v>
      </c>
      <c r="AZ17" s="15">
        <f>AZ10+($A$14*AZ11)+($A$14*AZ12)+AZ13</f>
        <v>40.32</v>
      </c>
      <c r="BA17" s="15">
        <f>BA10+($A$14*BA11)+($A$14*BA12)+BA13</f>
        <v>24.259999999999998</v>
      </c>
      <c r="BB17" s="15">
        <f>BB10+($A$14*BB11)+($A$14*BB12)+BB13</f>
        <v>29.689999999999998</v>
      </c>
      <c r="BC17" s="15">
        <f>BC10+($A$14*BC11)+($A$14*BC12)+BC13</f>
        <v>25.840000000000003</v>
      </c>
      <c r="BD17" s="15">
        <f>BD10+($A$14*BD11)+($A$14*BD12)+BD13</f>
        <v>24.259999999999998</v>
      </c>
      <c r="BE17" s="15">
        <f>BE10+($A$14*BE11)+($A$14*BE12)+BE13</f>
        <v>29.909999999999997</v>
      </c>
      <c r="BF17" s="15">
        <f>BF10+($A$14*BF11)+($A$14*BF12)+BF13</f>
        <v>37.910000000000004</v>
      </c>
      <c r="BG17" s="15">
        <f>BG10+($A$14*BG11)+($A$14*BG12)+BG13</f>
        <v>27.61</v>
      </c>
      <c r="BH17" s="15">
        <f>BH10+($A$14*BH11)+($A$14*BH12)+BH13</f>
        <v>22.5</v>
      </c>
      <c r="BI17" s="15">
        <f>BI10+($A$14*BI11)+($A$14*BI12)+BI13</f>
        <v>28.259999999999998</v>
      </c>
      <c r="BJ17" s="15">
        <f>BJ10+($A$14*BJ11)+($A$14*BJ12)+BJ13</f>
        <v>33.89</v>
      </c>
      <c r="BK17" s="15">
        <f>BK10+($A$14*BK11)+($A$14*BK12)+BK13</f>
        <v>27.73</v>
      </c>
      <c r="BL17" s="15">
        <f>BL10+($A$14*BL11)+($A$14*BL12)+BL13</f>
        <v>27.049999999999997</v>
      </c>
      <c r="BM17" s="15">
        <f>BM10+($A$14*BM11)+($A$14*BM12)+BM13</f>
        <v>33.67</v>
      </c>
      <c r="BN17" s="15">
        <f>BN10+($A$14*BN11)+($A$14*BN12)+BN13</f>
        <v>29.02</v>
      </c>
      <c r="BO17" s="15">
        <f>BO10+($A$14*BO11)+($A$14*BO12)+BO13</f>
        <v>38.049999999999997</v>
      </c>
      <c r="BP17" s="15">
        <f>BP10+($A$14*BP11)+($A$14*BP12)+BP13</f>
        <v>32.849999999999994</v>
      </c>
      <c r="BQ17" s="15">
        <f>BQ10+($A$14*BQ11)+($A$14*BQ12)+BQ13</f>
        <v>26.99</v>
      </c>
      <c r="BR17" s="15">
        <f>BR10+($A$14*BR11)+($A$14*BR12)+BR13</f>
        <v>35.08</v>
      </c>
    </row>
    <row r="18" spans="1:70" s="32" customFormat="1" ht="13.5" customHeight="1" x14ac:dyDescent="0.2">
      <c r="A18" s="59" t="s">
        <v>93</v>
      </c>
      <c r="B18" s="59" t="s">
        <v>0</v>
      </c>
      <c r="C18" s="15">
        <f>(C15*$A$14)+(C16*$A$14)</f>
        <v>10</v>
      </c>
      <c r="D18" s="15">
        <f>(D15*$A$14)+(D16*$A$14)</f>
        <v>12.5</v>
      </c>
      <c r="E18" s="15">
        <f>(E15*$A$14)+(E16*$A$14)</f>
        <v>9.1</v>
      </c>
      <c r="F18" s="15">
        <f>(F15*$A$14)+(F16*$A$14)</f>
        <v>13.5</v>
      </c>
      <c r="G18" s="15">
        <f>(G15*$A$14)+(G16*$A$14)</f>
        <v>12.9</v>
      </c>
      <c r="H18" s="15">
        <f>(H15*$A$14)+(H16*$A$14)</f>
        <v>10.1</v>
      </c>
      <c r="I18" s="15">
        <f>(I15*$A$14)+(I16*$A$14)</f>
        <v>9.6999999999999993</v>
      </c>
      <c r="J18" s="15">
        <f>(J15*$A$14)+(J16*$A$14)</f>
        <v>11.100000000000001</v>
      </c>
      <c r="K18" s="15">
        <f>(K15*$A$14)+(K16*$A$14)</f>
        <v>7.8</v>
      </c>
      <c r="L18" s="15">
        <f>(L15*$A$14)+(L16*$A$14)</f>
        <v>12.399999999999999</v>
      </c>
      <c r="M18" s="15">
        <f>(M15*$A$14)+(M16*$A$14)</f>
        <v>11.600000000000001</v>
      </c>
      <c r="N18" s="15">
        <f>(N15*$A$14)+(N16*$A$14)</f>
        <v>8.8000000000000007</v>
      </c>
      <c r="O18" s="15">
        <f>(O15*$A$14)+(O16*$A$14)</f>
        <v>10.8</v>
      </c>
      <c r="P18" s="15">
        <f>(P15*$A$14)+(P16*$A$14)</f>
        <v>10.399999999999999</v>
      </c>
      <c r="Q18" s="15">
        <f>(Q15*$A$14)+(Q16*$A$14)</f>
        <v>13</v>
      </c>
      <c r="R18" s="15">
        <f>(R15*$A$14)+(R16*$A$14)</f>
        <v>12.399999999999999</v>
      </c>
      <c r="S18" s="15">
        <f>(S15*$A$14)+(S16*$A$14)</f>
        <v>9.8999999999999986</v>
      </c>
      <c r="T18" s="15">
        <f>(T15*$A$14)+(T16*$A$14)</f>
        <v>9.6999999999999993</v>
      </c>
      <c r="U18" s="15">
        <f>(U15*$A$14)+(U16*$A$14)</f>
        <v>11.5</v>
      </c>
      <c r="V18" s="15">
        <f>(V15*$A$14)+(V16*$A$14)</f>
        <v>11.7</v>
      </c>
      <c r="W18" s="15">
        <f>(W15*$A$14)+(W16*$A$14)</f>
        <v>8.3000000000000007</v>
      </c>
      <c r="X18" s="15">
        <f>(X15*$A$14)+(X16*$A$14)</f>
        <v>9.6</v>
      </c>
      <c r="Y18" s="15">
        <f>(Y15*$A$14)+(Y16*$A$14)</f>
        <v>12</v>
      </c>
      <c r="Z18" s="15">
        <f>(Z15*$A$14)+(Z16*$A$14)</f>
        <v>12.600000000000001</v>
      </c>
      <c r="AA18" s="15">
        <f>(AA15*$A$14)+(AA16*$A$14)</f>
        <v>11.9</v>
      </c>
      <c r="AB18" s="15">
        <f>(AB15*$A$14)+(AB16*$A$14)</f>
        <v>10.199999999999999</v>
      </c>
      <c r="AC18" s="15">
        <f>(AC15*$A$14)+(AC16*$A$14)</f>
        <v>12.600000000000001</v>
      </c>
      <c r="AD18" s="15">
        <f>(AD15*$A$14)+(AD16*$A$14)</f>
        <v>10.199999999999999</v>
      </c>
      <c r="AE18" s="15">
        <f>(AE15*$A$14)+(AE16*$A$14)</f>
        <v>13</v>
      </c>
      <c r="AF18" s="15">
        <f>(AF15*$A$14)+(AF16*$A$14)</f>
        <v>11.8</v>
      </c>
      <c r="AG18" s="15">
        <f>(AG15*$A$14)+(AG16*$A$14)</f>
        <v>9.3000000000000007</v>
      </c>
      <c r="AH18" s="15">
        <f>(AH15*$A$14)+(AH16*$A$14)</f>
        <v>8.5</v>
      </c>
      <c r="AI18" s="15">
        <f>(AI15*$A$14)+(AI16*$A$14)</f>
        <v>11.4</v>
      </c>
      <c r="AJ18" s="15">
        <f>(AJ15*$A$14)+(AJ16*$A$14)</f>
        <v>8.1999999999999993</v>
      </c>
      <c r="AK18" s="15">
        <f>(AK15*$A$14)+(AK16*$A$14)</f>
        <v>9.9</v>
      </c>
      <c r="AL18" s="15">
        <f>(AL15*$A$14)+(AL16*$A$14)</f>
        <v>9.1000000000000014</v>
      </c>
      <c r="AM18" s="15">
        <f>(AM15*$A$14)+(AM16*$A$14)</f>
        <v>12.3</v>
      </c>
      <c r="AN18" s="15">
        <f>(AN15*$A$14)+(AN16*$A$14)</f>
        <v>12.1</v>
      </c>
      <c r="AO18" s="15">
        <f>(AO15*$A$14)+(AO16*$A$14)</f>
        <v>10.4</v>
      </c>
      <c r="AP18" s="15">
        <f>(AP15*$A$14)+(AP16*$A$14)</f>
        <v>12</v>
      </c>
      <c r="AQ18" s="15">
        <f>(AQ15*$A$14)+(AQ16*$A$14)</f>
        <v>11.1</v>
      </c>
      <c r="AR18" s="15">
        <f>(AR15*$A$14)+(AR16*$A$14)</f>
        <v>7.8</v>
      </c>
      <c r="AS18" s="15">
        <f>(AS15*$A$14)+(AS16*$A$14)</f>
        <v>10.5</v>
      </c>
      <c r="AT18" s="15">
        <f>(AT15*$A$14)+(AT16*$A$14)</f>
        <v>12.4</v>
      </c>
      <c r="AU18" s="15">
        <f>(AU15*$A$14)+(AU16*$A$14)</f>
        <v>9</v>
      </c>
      <c r="AV18" s="15">
        <f>(AV15*$A$14)+(AV16*$A$14)</f>
        <v>12.7</v>
      </c>
      <c r="AW18" s="15">
        <f>(AW15*$A$14)+(AW16*$A$14)</f>
        <v>8.8000000000000007</v>
      </c>
      <c r="AX18" s="15">
        <f>(AX15*$A$14)+(AX16*$A$14)</f>
        <v>8.1</v>
      </c>
      <c r="AY18" s="15">
        <f>(AY15*$A$14)+(AY16*$A$14)</f>
        <v>12.2</v>
      </c>
      <c r="AZ18" s="15">
        <f>(AZ15*$A$14)+(AZ16*$A$14)</f>
        <v>9.1000000000000014</v>
      </c>
      <c r="BA18" s="15">
        <f>(BA15*$A$14)+(BA16*$A$14)</f>
        <v>11.3</v>
      </c>
      <c r="BB18" s="15">
        <f>(BB15*$A$14)+(BB16*$A$14)</f>
        <v>12.3</v>
      </c>
      <c r="BC18" s="15">
        <f>(BC15*$A$14)+(BC16*$A$14)</f>
        <v>10</v>
      </c>
      <c r="BD18" s="15">
        <f>(BD15*$A$14)+(BD16*$A$14)</f>
        <v>6.6</v>
      </c>
      <c r="BE18" s="15">
        <f>(BE15*$A$14)+(BE16*$A$14)</f>
        <v>10.5</v>
      </c>
      <c r="BF18" s="15">
        <f>(BF15*$A$14)+(BF16*$A$14)</f>
        <v>6.8</v>
      </c>
      <c r="BG18" s="15">
        <f>(BG15*$A$14)+(BG16*$A$14)</f>
        <v>12.5</v>
      </c>
      <c r="BH18" s="15">
        <f>(BH15*$A$14)+(BH16*$A$14)</f>
        <v>11.3</v>
      </c>
      <c r="BI18" s="15">
        <f>(BI15*$A$14)+(BI16*$A$14)</f>
        <v>11.9</v>
      </c>
      <c r="BJ18" s="15">
        <f>(BJ15*$A$14)+(BJ16*$A$14)</f>
        <v>13.68</v>
      </c>
      <c r="BK18" s="15">
        <f>(BK15*$A$14)+(BK16*$A$14)</f>
        <v>10.3</v>
      </c>
      <c r="BL18" s="15">
        <f>(BL15*$A$14)+(BL16*$A$14)</f>
        <v>11.7</v>
      </c>
      <c r="BM18" s="15">
        <f>(BM15*$A$14)+(BM16*$A$14)</f>
        <v>9.8000000000000007</v>
      </c>
      <c r="BN18" s="15">
        <f>(BN15*$A$14)+(BN16*$A$14)</f>
        <v>13.6</v>
      </c>
      <c r="BO18" s="15">
        <f>(BO15*$A$14)+(BO16*$A$14)</f>
        <v>9.1999999999999993</v>
      </c>
      <c r="BP18" s="15">
        <f>(BP15*$A$14)+(BP16*$A$14)</f>
        <v>11.4</v>
      </c>
      <c r="BQ18" s="15">
        <f>(BQ15*$A$14)+(BQ16*$A$14)</f>
        <v>7.1</v>
      </c>
      <c r="BR18" s="15">
        <f>(BR15*$A$14)+(BR16*$A$14)</f>
        <v>11.7</v>
      </c>
    </row>
    <row r="19" spans="1:70" s="32" customFormat="1" ht="13.5" customHeight="1" x14ac:dyDescent="0.2">
      <c r="A19" s="59" t="s">
        <v>99</v>
      </c>
      <c r="B19" s="59" t="s">
        <v>0</v>
      </c>
      <c r="C19" s="15">
        <f>SUM(C17:C18)</f>
        <v>57.64</v>
      </c>
      <c r="D19" s="15">
        <f>SUM(D17:D18)</f>
        <v>45.550000000000004</v>
      </c>
      <c r="E19" s="15">
        <f>SUM(E17:E18)</f>
        <v>43.620000000000005</v>
      </c>
      <c r="F19" s="15">
        <f>SUM(F17:F18)</f>
        <v>39.01</v>
      </c>
      <c r="G19" s="15">
        <f>SUM(G17:G18)</f>
        <v>41.980000000000004</v>
      </c>
      <c r="H19" s="15">
        <f>SUM(H17:H18)</f>
        <v>36.69</v>
      </c>
      <c r="I19" s="15">
        <f>SUM(I17:I18)</f>
        <v>37.230000000000004</v>
      </c>
      <c r="J19" s="15">
        <f>SUM(J17:J18)</f>
        <v>38.450000000000003</v>
      </c>
      <c r="K19" s="15">
        <f>SUM(K17:K18)</f>
        <v>43.02</v>
      </c>
      <c r="L19" s="15">
        <f>SUM(L17:L18)</f>
        <v>46.02</v>
      </c>
      <c r="M19" s="15">
        <f>SUM(M17:M18)</f>
        <v>49.52</v>
      </c>
      <c r="N19" s="15">
        <f>SUM(N17:N18)</f>
        <v>36.25</v>
      </c>
      <c r="O19" s="15">
        <f>SUM(O17:O18)</f>
        <v>38.78</v>
      </c>
      <c r="P19" s="15">
        <f>SUM(P17:P18)</f>
        <v>32.369999999999997</v>
      </c>
      <c r="Q19" s="15">
        <f>SUM(Q17:Q18)</f>
        <v>37.019999999999996</v>
      </c>
      <c r="R19" s="15">
        <f>SUM(R17:R18)</f>
        <v>43.519999999999996</v>
      </c>
      <c r="S19" s="15">
        <f>SUM(S17:S18)</f>
        <v>45.260000000000005</v>
      </c>
      <c r="T19" s="15">
        <f>SUM(T17:T18)</f>
        <v>43.64</v>
      </c>
      <c r="U19" s="15">
        <f>SUM(U17:U18)</f>
        <v>40.33</v>
      </c>
      <c r="V19" s="15">
        <f>SUM(V17:V18)</f>
        <v>43.67</v>
      </c>
      <c r="W19" s="15">
        <f>SUM(W17:W18)</f>
        <v>108.53999999999999</v>
      </c>
      <c r="X19" s="15">
        <f>SUM(X17:X18)</f>
        <v>38.589999999999996</v>
      </c>
      <c r="Y19" s="15">
        <f>SUM(Y17:Y18)</f>
        <v>39.659999999999997</v>
      </c>
      <c r="Z19" s="15">
        <f>SUM(Z17:Z18)</f>
        <v>43.8</v>
      </c>
      <c r="AA19" s="15">
        <f>SUM(AA17:AA18)</f>
        <v>57.61</v>
      </c>
      <c r="AB19" s="15">
        <f>SUM(AB17:AB18)</f>
        <v>35.4</v>
      </c>
      <c r="AC19" s="15">
        <f>SUM(AC17:AC18)</f>
        <v>41.739999999999995</v>
      </c>
      <c r="AD19" s="15">
        <f>SUM(AD17:AD18)</f>
        <v>41.620000000000005</v>
      </c>
      <c r="AE19" s="15">
        <f>SUM(AE17:AE18)</f>
        <v>37.380000000000003</v>
      </c>
      <c r="AF19" s="15">
        <f>SUM(AF17:AF18)</f>
        <v>44.03</v>
      </c>
      <c r="AG19" s="15">
        <f>SUM(AG17:AG18)</f>
        <v>49.769999999999996</v>
      </c>
      <c r="AH19" s="15">
        <f>SUM(AH17:AH18)</f>
        <v>41.49</v>
      </c>
      <c r="AI19" s="15">
        <f>SUM(AI17:AI18)</f>
        <v>39.42</v>
      </c>
      <c r="AJ19" s="15">
        <f>SUM(AJ17:AJ18)</f>
        <v>35.340000000000003</v>
      </c>
      <c r="AK19" s="15">
        <f>SUM(AK17:AK18)</f>
        <v>35.67</v>
      </c>
      <c r="AL19" s="15">
        <f>SUM(AL17:AL18)</f>
        <v>40.9</v>
      </c>
      <c r="AM19" s="15">
        <f>SUM(AM17:AM18)</f>
        <v>39.570000000000007</v>
      </c>
      <c r="AN19" s="15">
        <f>SUM(AN17:AN18)</f>
        <v>40.659999999999997</v>
      </c>
      <c r="AO19" s="15">
        <f>SUM(AO17:AO18)</f>
        <v>43.529999999999994</v>
      </c>
      <c r="AP19" s="15">
        <f>SUM(AP17:AP18)</f>
        <v>41.28</v>
      </c>
      <c r="AQ19" s="15">
        <f>SUM(AQ17:AQ18)</f>
        <v>43.410000000000004</v>
      </c>
      <c r="AR19" s="15">
        <f>SUM(AR17:AR18)</f>
        <v>39.07</v>
      </c>
      <c r="AS19" s="15">
        <f>SUM(AS17:AS18)</f>
        <v>54.12</v>
      </c>
      <c r="AT19" s="15">
        <f>SUM(AT17:AT18)</f>
        <v>39.83</v>
      </c>
      <c r="AU19" s="15">
        <f>SUM(AU17:AU18)</f>
        <v>41.68</v>
      </c>
      <c r="AV19" s="15">
        <f>SUM(AV17:AV18)</f>
        <v>40.4</v>
      </c>
      <c r="AW19" s="15">
        <f>SUM(AW17:AW18)</f>
        <v>40.410000000000004</v>
      </c>
      <c r="AX19" s="15">
        <f>SUM(AX17:AX18)</f>
        <v>38.86</v>
      </c>
      <c r="AY19" s="15">
        <f>SUM(AY17:AY18)</f>
        <v>32.400000000000006</v>
      </c>
      <c r="AZ19" s="15">
        <f>SUM(AZ17:AZ18)</f>
        <v>49.42</v>
      </c>
      <c r="BA19" s="15">
        <f>SUM(BA17:BA18)</f>
        <v>35.56</v>
      </c>
      <c r="BB19" s="15">
        <f>SUM(BB17:BB18)</f>
        <v>41.989999999999995</v>
      </c>
      <c r="BC19" s="15">
        <f>SUM(BC17:BC18)</f>
        <v>35.840000000000003</v>
      </c>
      <c r="BD19" s="15">
        <f>SUM(BD17:BD18)</f>
        <v>30.86</v>
      </c>
      <c r="BE19" s="15">
        <f>SUM(BE17:BE18)</f>
        <v>40.409999999999997</v>
      </c>
      <c r="BF19" s="15">
        <f>SUM(BF17:BF18)</f>
        <v>44.71</v>
      </c>
      <c r="BG19" s="15">
        <f>SUM(BG17:BG18)</f>
        <v>40.11</v>
      </c>
      <c r="BH19" s="15">
        <f>SUM(BH17:BH18)</f>
        <v>33.799999999999997</v>
      </c>
      <c r="BI19" s="15">
        <f>SUM(BI17:BI18)</f>
        <v>40.159999999999997</v>
      </c>
      <c r="BJ19" s="15">
        <f>SUM(BJ17:BJ18)</f>
        <v>47.57</v>
      </c>
      <c r="BK19" s="15">
        <f>SUM(BK17:BK18)</f>
        <v>38.03</v>
      </c>
      <c r="BL19" s="15">
        <f>SUM(BL17:BL18)</f>
        <v>38.75</v>
      </c>
      <c r="BM19" s="15">
        <f>SUM(BM17:BM18)</f>
        <v>43.47</v>
      </c>
      <c r="BN19" s="15">
        <f>SUM(BN17:BN18)</f>
        <v>42.62</v>
      </c>
      <c r="BO19" s="15">
        <f>SUM(BO17:BO18)</f>
        <v>47.25</v>
      </c>
      <c r="BP19" s="15">
        <f>SUM(BP17:BP18)</f>
        <v>44.249999999999993</v>
      </c>
      <c r="BQ19" s="15">
        <f>SUM(BQ17:BQ18)</f>
        <v>34.089999999999996</v>
      </c>
      <c r="BR19" s="15">
        <f>SUM(BR17:BR18)</f>
        <v>46.78</v>
      </c>
    </row>
    <row r="20" spans="1:70" s="32" customFormat="1" ht="13.5" customHeight="1" x14ac:dyDescent="0.2">
      <c r="A20" s="59"/>
      <c r="B20" s="5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</row>
    <row r="21" spans="1:70" s="30" customFormat="1" x14ac:dyDescent="0.2">
      <c r="A21" s="42"/>
      <c r="B21" s="42"/>
      <c r="C21" s="58"/>
      <c r="D21" s="58"/>
      <c r="E21" s="40"/>
      <c r="F21" s="40"/>
      <c r="G21" s="40"/>
      <c r="H21" s="40"/>
      <c r="I21" s="43"/>
      <c r="J21" s="40"/>
      <c r="K21" s="40"/>
      <c r="L21" s="40"/>
      <c r="M21" s="40"/>
      <c r="N21" s="40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1"/>
      <c r="AC21" s="43"/>
      <c r="AD21" s="25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1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</row>
    <row r="22" spans="1:70" s="30" customFormat="1" ht="45" x14ac:dyDescent="0.2">
      <c r="A22" s="5" t="s">
        <v>10</v>
      </c>
      <c r="B22" s="1"/>
      <c r="C22" s="9" t="s">
        <v>41</v>
      </c>
      <c r="D22" s="9" t="s">
        <v>43</v>
      </c>
      <c r="E22" s="9" t="s">
        <v>42</v>
      </c>
      <c r="F22" s="9" t="s">
        <v>19</v>
      </c>
      <c r="G22" s="9" t="s">
        <v>20</v>
      </c>
      <c r="H22" s="9" t="s">
        <v>21</v>
      </c>
      <c r="I22" s="9" t="s">
        <v>22</v>
      </c>
      <c r="J22" s="9" t="s">
        <v>24</v>
      </c>
      <c r="K22" s="9" t="s">
        <v>44</v>
      </c>
      <c r="L22" s="9" t="s">
        <v>85</v>
      </c>
      <c r="M22" s="9" t="s">
        <v>23</v>
      </c>
      <c r="N22" s="9" t="s">
        <v>39</v>
      </c>
      <c r="O22" s="9" t="s">
        <v>45</v>
      </c>
      <c r="P22" s="9" t="s">
        <v>46</v>
      </c>
      <c r="Q22" s="9" t="s">
        <v>47</v>
      </c>
      <c r="R22" s="9" t="s">
        <v>25</v>
      </c>
      <c r="S22" s="9" t="s">
        <v>48</v>
      </c>
      <c r="T22" s="9" t="s">
        <v>49</v>
      </c>
      <c r="U22" s="9" t="s">
        <v>50</v>
      </c>
      <c r="V22" s="9" t="s">
        <v>51</v>
      </c>
      <c r="W22" s="9" t="s">
        <v>52</v>
      </c>
      <c r="X22" s="9" t="s">
        <v>53</v>
      </c>
      <c r="Y22" s="9" t="s">
        <v>54</v>
      </c>
      <c r="Z22" s="9" t="s">
        <v>26</v>
      </c>
      <c r="AA22" s="9" t="s">
        <v>27</v>
      </c>
      <c r="AB22" s="9" t="s">
        <v>28</v>
      </c>
      <c r="AC22" s="9" t="s">
        <v>29</v>
      </c>
      <c r="AD22" s="9" t="s">
        <v>30</v>
      </c>
      <c r="AE22" s="9" t="s">
        <v>55</v>
      </c>
      <c r="AF22" s="9" t="s">
        <v>31</v>
      </c>
      <c r="AG22" s="9" t="s">
        <v>56</v>
      </c>
      <c r="AH22" s="9" t="s">
        <v>57</v>
      </c>
      <c r="AI22" s="9" t="s">
        <v>58</v>
      </c>
      <c r="AJ22" s="9" t="s">
        <v>59</v>
      </c>
      <c r="AK22" s="9" t="s">
        <v>32</v>
      </c>
      <c r="AL22" s="9" t="s">
        <v>60</v>
      </c>
      <c r="AM22" s="9" t="s">
        <v>60</v>
      </c>
      <c r="AN22" s="9" t="s">
        <v>40</v>
      </c>
      <c r="AO22" s="9" t="s">
        <v>62</v>
      </c>
      <c r="AP22" s="9" t="s">
        <v>63</v>
      </c>
      <c r="AQ22" s="9" t="s">
        <v>33</v>
      </c>
      <c r="AR22" s="9" t="s">
        <v>34</v>
      </c>
      <c r="AS22" s="9" t="s">
        <v>35</v>
      </c>
      <c r="AT22" s="9" t="s">
        <v>64</v>
      </c>
      <c r="AU22" s="9" t="s">
        <v>65</v>
      </c>
      <c r="AV22" s="9" t="s">
        <v>89</v>
      </c>
      <c r="AW22" s="9" t="s">
        <v>36</v>
      </c>
      <c r="AX22" s="9" t="s">
        <v>66</v>
      </c>
      <c r="AY22" s="9" t="s">
        <v>67</v>
      </c>
      <c r="AZ22" s="9" t="s">
        <v>68</v>
      </c>
      <c r="BA22" s="9" t="s">
        <v>69</v>
      </c>
      <c r="BB22" s="9" t="s">
        <v>70</v>
      </c>
      <c r="BC22" s="9" t="s">
        <v>71</v>
      </c>
      <c r="BD22" s="9" t="s">
        <v>72</v>
      </c>
      <c r="BE22" s="9" t="s">
        <v>73</v>
      </c>
      <c r="BF22" s="9" t="s">
        <v>75</v>
      </c>
      <c r="BG22" s="9" t="s">
        <v>74</v>
      </c>
      <c r="BH22" s="9" t="s">
        <v>76</v>
      </c>
      <c r="BI22" s="9" t="s">
        <v>77</v>
      </c>
      <c r="BJ22" s="9" t="s">
        <v>78</v>
      </c>
      <c r="BK22" s="9" t="s">
        <v>79</v>
      </c>
      <c r="BL22" s="9" t="s">
        <v>80</v>
      </c>
      <c r="BM22" s="9" t="s">
        <v>37</v>
      </c>
      <c r="BN22" s="9" t="s">
        <v>38</v>
      </c>
      <c r="BO22" s="9" t="s">
        <v>81</v>
      </c>
      <c r="BP22" s="9" t="s">
        <v>82</v>
      </c>
      <c r="BQ22" s="9" t="s">
        <v>83</v>
      </c>
      <c r="BR22" s="9" t="s">
        <v>84</v>
      </c>
    </row>
    <row r="23" spans="1:70" s="30" customFormat="1" ht="12.75" customHeight="1" x14ac:dyDescent="0.2">
      <c r="A23" s="6" t="s">
        <v>12</v>
      </c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4"/>
      <c r="AD23" s="14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</row>
    <row r="24" spans="1:70" s="30" customFormat="1" ht="12" customHeight="1" x14ac:dyDescent="0.2">
      <c r="A24" s="3" t="s">
        <v>4</v>
      </c>
      <c r="B24" s="3" t="s">
        <v>0</v>
      </c>
      <c r="C24" s="12">
        <v>74.069999999999993</v>
      </c>
      <c r="D24" s="12">
        <v>16.11</v>
      </c>
      <c r="E24" s="10">
        <v>23.71</v>
      </c>
      <c r="F24" s="12">
        <v>17.12</v>
      </c>
      <c r="G24" s="12">
        <v>24.81</v>
      </c>
      <c r="H24" s="10">
        <v>25.41</v>
      </c>
      <c r="I24" s="10">
        <v>11.86</v>
      </c>
      <c r="J24" s="12">
        <v>15.31</v>
      </c>
      <c r="K24" s="12">
        <v>33.590000000000003</v>
      </c>
      <c r="L24" s="12">
        <v>20.98</v>
      </c>
      <c r="M24" s="10">
        <v>20.98</v>
      </c>
      <c r="N24" s="12">
        <v>30.89</v>
      </c>
      <c r="O24" s="12">
        <v>17.98</v>
      </c>
      <c r="P24" s="12">
        <v>20.239999999999998</v>
      </c>
      <c r="Q24" s="12">
        <v>14.97</v>
      </c>
      <c r="R24" s="10">
        <v>39.93</v>
      </c>
      <c r="S24" s="12">
        <v>25.39</v>
      </c>
      <c r="T24" s="12">
        <v>20.95</v>
      </c>
      <c r="U24" s="12">
        <v>24.36</v>
      </c>
      <c r="V24" s="12">
        <v>33.19</v>
      </c>
      <c r="W24" s="12">
        <v>28.88</v>
      </c>
      <c r="X24" s="12">
        <v>28.89</v>
      </c>
      <c r="Y24" s="12">
        <v>21.55</v>
      </c>
      <c r="Z24" s="10">
        <v>25.56</v>
      </c>
      <c r="AA24" s="10">
        <v>15</v>
      </c>
      <c r="AB24" s="10">
        <v>28.9</v>
      </c>
      <c r="AC24" s="10">
        <v>26.5</v>
      </c>
      <c r="AD24" s="12">
        <v>32.35</v>
      </c>
      <c r="AE24" s="12">
        <v>28.85</v>
      </c>
      <c r="AF24" s="10">
        <v>17.75</v>
      </c>
      <c r="AG24" s="12">
        <v>16.11</v>
      </c>
      <c r="AH24" s="12">
        <v>28.85</v>
      </c>
      <c r="AI24" s="12">
        <v>37.18</v>
      </c>
      <c r="AJ24" s="12">
        <v>25.05</v>
      </c>
      <c r="AK24" s="12">
        <v>25.54</v>
      </c>
      <c r="AL24" s="12">
        <v>22.7</v>
      </c>
      <c r="AM24" s="12">
        <v>36.65</v>
      </c>
      <c r="AN24" s="12">
        <v>29.58</v>
      </c>
      <c r="AO24" s="12">
        <v>18.38</v>
      </c>
      <c r="AP24" s="12">
        <v>14.86</v>
      </c>
      <c r="AQ24" s="12">
        <v>15.89</v>
      </c>
      <c r="AR24" s="12">
        <v>45.75</v>
      </c>
      <c r="AS24" s="10">
        <v>49.74</v>
      </c>
      <c r="AT24" s="12">
        <v>21.25</v>
      </c>
      <c r="AU24" s="12">
        <v>23.9</v>
      </c>
      <c r="AV24" s="12">
        <v>37.090000000000003</v>
      </c>
      <c r="AW24" s="12">
        <v>32.090000000000003</v>
      </c>
      <c r="AX24" s="12">
        <v>31.11</v>
      </c>
      <c r="AY24" s="12">
        <v>35.69</v>
      </c>
      <c r="AZ24" s="12">
        <v>8.16</v>
      </c>
      <c r="BA24" s="12">
        <v>32.380000000000003</v>
      </c>
      <c r="BB24" s="12">
        <v>29.9</v>
      </c>
      <c r="BC24" s="12">
        <v>28.64</v>
      </c>
      <c r="BD24" s="12">
        <v>15</v>
      </c>
      <c r="BE24" s="12">
        <v>29.53</v>
      </c>
      <c r="BF24" s="12">
        <v>43.11</v>
      </c>
      <c r="BG24" s="12">
        <v>17.149999999999999</v>
      </c>
      <c r="BH24" s="12">
        <v>17.84</v>
      </c>
      <c r="BI24" s="12">
        <v>25.07</v>
      </c>
      <c r="BJ24" s="12">
        <v>24.53</v>
      </c>
      <c r="BK24" s="12">
        <v>13.81</v>
      </c>
      <c r="BL24" s="12">
        <v>13.05</v>
      </c>
      <c r="BM24" s="10">
        <v>30.96</v>
      </c>
      <c r="BN24" s="12">
        <v>24.8</v>
      </c>
      <c r="BO24" s="12">
        <v>38.21</v>
      </c>
      <c r="BP24" s="12">
        <v>33.72</v>
      </c>
      <c r="BQ24" s="12">
        <v>20.77</v>
      </c>
      <c r="BR24" s="12">
        <v>24.8</v>
      </c>
    </row>
    <row r="25" spans="1:70" s="30" customFormat="1" ht="12" customHeight="1" x14ac:dyDescent="0.2">
      <c r="A25" s="3" t="s">
        <v>1</v>
      </c>
      <c r="B25" s="3" t="s">
        <v>0</v>
      </c>
      <c r="C25" s="7">
        <v>9.4000000000000004E-3</v>
      </c>
      <c r="D25" s="7">
        <v>1.6400000000000001E-2</v>
      </c>
      <c r="E25" s="4">
        <v>1.66E-2</v>
      </c>
      <c r="F25" s="7">
        <v>1.78E-2</v>
      </c>
      <c r="G25" s="7">
        <v>6.4999999999999997E-3</v>
      </c>
      <c r="H25" s="7">
        <v>1.3599999999999999E-2</v>
      </c>
      <c r="I25" s="4">
        <v>1.26E-2</v>
      </c>
      <c r="J25" s="7">
        <v>1.6E-2</v>
      </c>
      <c r="K25" s="7">
        <v>1.1299999999999999E-2</v>
      </c>
      <c r="L25" s="7">
        <v>2.2599999999999999E-2</v>
      </c>
      <c r="M25" s="7">
        <v>2.2599999999999999E-2</v>
      </c>
      <c r="N25" s="7">
        <v>1.4500000000000001E-2</v>
      </c>
      <c r="O25" s="7">
        <v>1.1299999999999999E-2</v>
      </c>
      <c r="P25" s="7">
        <v>1.67E-2</v>
      </c>
      <c r="Q25" s="7">
        <v>7.6E-3</v>
      </c>
      <c r="R25" s="7">
        <v>1.1599999999999999E-2</v>
      </c>
      <c r="S25" s="7">
        <v>1.6299999999999999E-2</v>
      </c>
      <c r="T25" s="7">
        <v>1.3599999999999999E-2</v>
      </c>
      <c r="U25" s="7">
        <v>0.02</v>
      </c>
      <c r="V25" s="7">
        <v>1.1299999999999999E-2</v>
      </c>
      <c r="W25" s="7">
        <v>1.46E-2</v>
      </c>
      <c r="X25" s="7">
        <v>6.6E-3</v>
      </c>
      <c r="Y25" s="7">
        <v>1.8599999999999998E-2</v>
      </c>
      <c r="Z25" s="7">
        <v>1.2500000000000001E-2</v>
      </c>
      <c r="AA25" s="4">
        <v>1.26E-2</v>
      </c>
      <c r="AB25" s="7">
        <v>2.0400000000000001E-2</v>
      </c>
      <c r="AC25" s="7">
        <v>8.3000000000000001E-3</v>
      </c>
      <c r="AD25" s="7">
        <v>8.3999999999999995E-3</v>
      </c>
      <c r="AE25" s="7">
        <v>1.2500000000000001E-2</v>
      </c>
      <c r="AF25" s="7">
        <v>1.5599999999999999E-2</v>
      </c>
      <c r="AG25" s="7">
        <v>2.0199999999999999E-2</v>
      </c>
      <c r="AH25" s="7">
        <v>8.6E-3</v>
      </c>
      <c r="AI25" s="7">
        <v>5.7999999999999996E-3</v>
      </c>
      <c r="AJ25" s="7">
        <v>1.04E-2</v>
      </c>
      <c r="AK25" s="7">
        <v>1.23E-2</v>
      </c>
      <c r="AL25" s="7">
        <v>8.2000000000000007E-3</v>
      </c>
      <c r="AM25" s="7">
        <v>8.3999999999999995E-3</v>
      </c>
      <c r="AN25" s="7">
        <v>9.1999999999999998E-3</v>
      </c>
      <c r="AO25" s="7">
        <v>4.8999999999999998E-3</v>
      </c>
      <c r="AP25" s="7">
        <v>1.55E-2</v>
      </c>
      <c r="AQ25" s="7">
        <v>1.6899999999999998E-2</v>
      </c>
      <c r="AR25" s="7">
        <v>1.37E-2</v>
      </c>
      <c r="AS25" s="4">
        <v>1.55E-2</v>
      </c>
      <c r="AT25" s="7">
        <v>1.6400000000000001E-2</v>
      </c>
      <c r="AU25" s="7">
        <v>1.34E-2</v>
      </c>
      <c r="AV25" s="7">
        <v>1.35E-2</v>
      </c>
      <c r="AW25" s="7">
        <v>1.41E-2</v>
      </c>
      <c r="AX25" s="7">
        <v>1.01E-2</v>
      </c>
      <c r="AY25" s="7">
        <v>1.5800000000000002E-2</v>
      </c>
      <c r="AZ25" s="7">
        <v>1.6500000000000001E-2</v>
      </c>
      <c r="BA25" s="7">
        <v>1.3299999999999999E-2</v>
      </c>
      <c r="BB25" s="7">
        <v>8.9999999999999993E-3</v>
      </c>
      <c r="BC25" s="7">
        <v>1.1599999999999999E-2</v>
      </c>
      <c r="BD25" s="7">
        <v>1.7999999999999999E-2</v>
      </c>
      <c r="BE25" s="7">
        <v>8.9999999999999993E-3</v>
      </c>
      <c r="BF25" s="7">
        <v>8.0999999999999996E-3</v>
      </c>
      <c r="BG25" s="7">
        <v>1.4800000000000001E-2</v>
      </c>
      <c r="BH25" s="7">
        <v>1.2999999999999999E-2</v>
      </c>
      <c r="BI25" s="7">
        <v>1.52E-2</v>
      </c>
      <c r="BJ25" s="7">
        <v>2.2679999999999999E-2</v>
      </c>
      <c r="BK25" s="7">
        <v>1.7000000000000001E-2</v>
      </c>
      <c r="BL25" s="7">
        <v>1.32E-2</v>
      </c>
      <c r="BM25" s="4">
        <v>1.38E-2</v>
      </c>
      <c r="BN25" s="7">
        <v>8.6999999999999994E-3</v>
      </c>
      <c r="BO25" s="7">
        <v>1.6400000000000001E-2</v>
      </c>
      <c r="BP25" s="7">
        <v>1.1599999999999999E-2</v>
      </c>
      <c r="BQ25" s="7">
        <v>9.1999999999999998E-3</v>
      </c>
      <c r="BR25" s="7">
        <v>1.4200000000000001E-2</v>
      </c>
    </row>
    <row r="26" spans="1:70" s="30" customFormat="1" ht="12.75" customHeight="1" x14ac:dyDescent="0.2">
      <c r="A26" s="2" t="s">
        <v>86</v>
      </c>
      <c r="B26" s="3" t="s">
        <v>2</v>
      </c>
      <c r="C26" s="7"/>
      <c r="D26" s="7">
        <v>6.9999999999999999E-4</v>
      </c>
      <c r="E26" s="4">
        <v>2.0000000000000001E-4</v>
      </c>
      <c r="F26" s="7">
        <v>2.3999999999999998E-3</v>
      </c>
      <c r="G26" s="7"/>
      <c r="H26" s="4"/>
      <c r="I26" s="4"/>
      <c r="J26" s="7">
        <v>5.9999999999999995E-4</v>
      </c>
      <c r="K26" s="7">
        <v>2.9999999999999997E-4</v>
      </c>
      <c r="L26" s="7">
        <v>1.2999999999999999E-3</v>
      </c>
      <c r="M26" s="4"/>
      <c r="N26" s="7">
        <v>1E-4</v>
      </c>
      <c r="O26" s="7">
        <v>1.1000000000000001E-3</v>
      </c>
      <c r="P26" s="7">
        <v>1.2999999999999999E-3</v>
      </c>
      <c r="Q26" s="7">
        <v>1.1000000000000001E-3</v>
      </c>
      <c r="R26" s="4"/>
      <c r="S26" s="7"/>
      <c r="T26" s="7">
        <v>2E-3</v>
      </c>
      <c r="U26" s="7">
        <v>3.5000000000000001E-3</v>
      </c>
      <c r="V26" s="7">
        <v>1E-3</v>
      </c>
      <c r="W26" s="7">
        <v>2.0000000000000001E-4</v>
      </c>
      <c r="X26" s="7"/>
      <c r="Y26" s="7">
        <v>1E-4</v>
      </c>
      <c r="Z26" s="4">
        <v>5.9999999999999995E-4</v>
      </c>
      <c r="AA26" s="4"/>
      <c r="AB26" s="4">
        <v>2.9999999999999997E-4</v>
      </c>
      <c r="AC26" s="4">
        <v>1.1000000000000001E-3</v>
      </c>
      <c r="AD26" s="7">
        <v>6.0000000000000002E-5</v>
      </c>
      <c r="AE26" s="7">
        <v>5.1999999999999998E-3</v>
      </c>
      <c r="AF26" s="4"/>
      <c r="AG26" s="7">
        <v>6.0000000000000002E-5</v>
      </c>
      <c r="AH26" s="7">
        <v>2E-3</v>
      </c>
      <c r="AI26" s="7"/>
      <c r="AJ26" s="7">
        <v>5.9999999999999995E-4</v>
      </c>
      <c r="AK26" s="7"/>
      <c r="AL26" s="7">
        <v>1.1999999999999999E-3</v>
      </c>
      <c r="AM26" s="7">
        <v>2.0999999999999999E-3</v>
      </c>
      <c r="AN26" s="7"/>
      <c r="AO26" s="7">
        <v>2.0000000000000001E-4</v>
      </c>
      <c r="AP26" s="7">
        <v>1.2999999999999999E-3</v>
      </c>
      <c r="AQ26" s="7">
        <v>2.0000000000000001E-4</v>
      </c>
      <c r="AR26" s="7"/>
      <c r="AS26" s="4">
        <v>8.0000000000000004E-4</v>
      </c>
      <c r="AT26" s="7">
        <v>4.0000000000000003E-5</v>
      </c>
      <c r="AU26" s="7">
        <v>5.9999999999999995E-4</v>
      </c>
      <c r="AV26" s="7">
        <v>4.0000000000000002E-4</v>
      </c>
      <c r="AW26" s="7">
        <v>2.0000000000000001E-4</v>
      </c>
      <c r="AX26" s="7">
        <v>1E-3</v>
      </c>
      <c r="AY26" s="7">
        <v>5.9999999999999995E-4</v>
      </c>
      <c r="AZ26" s="7"/>
      <c r="BA26" s="7">
        <v>8.0000000000000004E-4</v>
      </c>
      <c r="BB26" s="7">
        <v>5.0000000000000001E-4</v>
      </c>
      <c r="BC26" s="7">
        <v>1E-4</v>
      </c>
      <c r="BD26" s="7"/>
      <c r="BE26" s="7">
        <v>2.2000000000000001E-3</v>
      </c>
      <c r="BF26" s="7">
        <v>2.7000000000000001E-3</v>
      </c>
      <c r="BG26" s="7"/>
      <c r="BH26" s="7"/>
      <c r="BI26" s="7"/>
      <c r="BJ26" s="7"/>
      <c r="BK26" s="7">
        <v>5.0000000000000001E-4</v>
      </c>
      <c r="BL26" s="7">
        <v>1.2999999999999999E-3</v>
      </c>
      <c r="BM26" s="4">
        <v>1E-4</v>
      </c>
      <c r="BN26" s="7"/>
      <c r="BO26" s="7">
        <v>1.5E-3</v>
      </c>
      <c r="BP26" s="7"/>
      <c r="BQ26" s="7">
        <v>1.1000000000000001E-3</v>
      </c>
      <c r="BR26" s="7"/>
    </row>
    <row r="27" spans="1:70" s="30" customFormat="1" ht="12.75" customHeight="1" x14ac:dyDescent="0.2">
      <c r="A27" s="3" t="s">
        <v>5</v>
      </c>
      <c r="B27" s="3" t="s">
        <v>0</v>
      </c>
      <c r="C27" s="19">
        <v>0.25</v>
      </c>
      <c r="D27" s="19">
        <v>0.25</v>
      </c>
      <c r="E27" s="19">
        <v>0.25</v>
      </c>
      <c r="F27" s="19">
        <v>0.25</v>
      </c>
      <c r="G27" s="19">
        <v>0.25</v>
      </c>
      <c r="H27" s="19">
        <v>0.25</v>
      </c>
      <c r="I27" s="19">
        <v>0.25</v>
      </c>
      <c r="J27" s="19">
        <v>0.25</v>
      </c>
      <c r="K27" s="19">
        <v>0.25</v>
      </c>
      <c r="L27" s="19">
        <v>0.25</v>
      </c>
      <c r="M27" s="19">
        <v>0.25</v>
      </c>
      <c r="N27" s="19">
        <v>0.25</v>
      </c>
      <c r="O27" s="19">
        <v>0.25</v>
      </c>
      <c r="P27" s="19">
        <v>0.25</v>
      </c>
      <c r="Q27" s="19">
        <v>0.25</v>
      </c>
      <c r="R27" s="19">
        <v>0.25</v>
      </c>
      <c r="S27" s="19">
        <v>0.25</v>
      </c>
      <c r="T27" s="19">
        <v>0.25</v>
      </c>
      <c r="U27" s="19">
        <v>0.25</v>
      </c>
      <c r="V27" s="19">
        <v>0.25</v>
      </c>
      <c r="W27" s="19">
        <v>0.25</v>
      </c>
      <c r="X27" s="19">
        <v>0.25</v>
      </c>
      <c r="Y27" s="19">
        <v>0.25</v>
      </c>
      <c r="Z27" s="19">
        <v>0.25</v>
      </c>
      <c r="AA27" s="19">
        <v>0.25</v>
      </c>
      <c r="AB27" s="19">
        <v>0.25</v>
      </c>
      <c r="AC27" s="19">
        <v>0.25</v>
      </c>
      <c r="AD27" s="19">
        <v>0.25</v>
      </c>
      <c r="AE27" s="19">
        <v>0.25</v>
      </c>
      <c r="AF27" s="19">
        <v>0.25</v>
      </c>
      <c r="AG27" s="19">
        <v>0.25</v>
      </c>
      <c r="AH27" s="19">
        <v>0.25</v>
      </c>
      <c r="AI27" s="19">
        <v>0.25</v>
      </c>
      <c r="AJ27" s="19">
        <v>0.25</v>
      </c>
      <c r="AK27" s="19">
        <v>0.25</v>
      </c>
      <c r="AL27" s="19">
        <v>0.25</v>
      </c>
      <c r="AM27" s="19">
        <v>0.25</v>
      </c>
      <c r="AN27" s="19">
        <v>0.25</v>
      </c>
      <c r="AO27" s="19">
        <v>0.25</v>
      </c>
      <c r="AP27" s="19">
        <v>0.25</v>
      </c>
      <c r="AQ27" s="19">
        <v>0.25</v>
      </c>
      <c r="AR27" s="19">
        <v>0.25</v>
      </c>
      <c r="AS27" s="19">
        <v>0.25</v>
      </c>
      <c r="AT27" s="19">
        <v>0.25</v>
      </c>
      <c r="AU27" s="19">
        <v>0.25</v>
      </c>
      <c r="AV27" s="19">
        <v>0.25</v>
      </c>
      <c r="AW27" s="19">
        <v>0.25</v>
      </c>
      <c r="AX27" s="19">
        <v>0.25</v>
      </c>
      <c r="AY27" s="19">
        <v>0.25</v>
      </c>
      <c r="AZ27" s="19">
        <v>0.25</v>
      </c>
      <c r="BA27" s="19">
        <v>0.25</v>
      </c>
      <c r="BB27" s="19">
        <v>0.25</v>
      </c>
      <c r="BC27" s="19">
        <v>0.25</v>
      </c>
      <c r="BD27" s="19">
        <v>0.25</v>
      </c>
      <c r="BE27" s="19">
        <v>0.25</v>
      </c>
      <c r="BF27" s="19">
        <v>0.25</v>
      </c>
      <c r="BG27" s="19">
        <v>0.25</v>
      </c>
      <c r="BH27" s="19">
        <v>0.25</v>
      </c>
      <c r="BI27" s="19">
        <v>0.25</v>
      </c>
      <c r="BJ27" s="19">
        <v>0.25</v>
      </c>
      <c r="BK27" s="19">
        <v>0.25</v>
      </c>
      <c r="BL27" s="19">
        <v>0.25</v>
      </c>
      <c r="BM27" s="19">
        <v>0.25</v>
      </c>
      <c r="BN27" s="19">
        <v>0.25</v>
      </c>
      <c r="BO27" s="19">
        <v>0.25</v>
      </c>
      <c r="BP27" s="19">
        <v>0.25</v>
      </c>
      <c r="BQ27" s="19">
        <v>0.25</v>
      </c>
      <c r="BR27" s="19">
        <v>0.25</v>
      </c>
    </row>
    <row r="28" spans="1:70" s="30" customFormat="1" ht="12.75" customHeight="1" x14ac:dyDescent="0.2">
      <c r="A28" s="21">
        <v>13000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</row>
    <row r="29" spans="1:70" s="30" customFormat="1" x14ac:dyDescent="0.2">
      <c r="A29" s="20" t="s">
        <v>91</v>
      </c>
      <c r="B29" s="20" t="s">
        <v>2</v>
      </c>
      <c r="C29" s="28">
        <v>5.5999999999999999E-3</v>
      </c>
      <c r="D29" s="28">
        <v>6.4000000000000003E-3</v>
      </c>
      <c r="E29" s="28">
        <v>6.3E-3</v>
      </c>
      <c r="F29" s="28">
        <v>5.1000000000000004E-3</v>
      </c>
      <c r="G29" s="29">
        <v>7.1999999999999998E-3</v>
      </c>
      <c r="H29" s="28">
        <v>6.7999999999999996E-3</v>
      </c>
      <c r="I29" s="28">
        <v>5.4999999999999997E-3</v>
      </c>
      <c r="J29" s="28">
        <v>4.8999999999999998E-3</v>
      </c>
      <c r="K29" s="28">
        <v>5.7000000000000002E-3</v>
      </c>
      <c r="L29" s="28">
        <v>3.5000000000000001E-3</v>
      </c>
      <c r="M29" s="28">
        <v>6.3E-3</v>
      </c>
      <c r="N29" s="28">
        <v>5.4999999999999997E-3</v>
      </c>
      <c r="O29" s="28">
        <v>5.1000000000000004E-3</v>
      </c>
      <c r="P29" s="28">
        <v>5.5999999999999999E-3</v>
      </c>
      <c r="Q29" s="28">
        <v>5.1999999999999998E-3</v>
      </c>
      <c r="R29" s="28">
        <v>6.7999999999999996E-3</v>
      </c>
      <c r="S29" s="28">
        <v>7.1000000000000004E-3</v>
      </c>
      <c r="T29" s="28">
        <v>5.4000000000000003E-3</v>
      </c>
      <c r="U29" s="28">
        <v>5.1999999999999998E-3</v>
      </c>
      <c r="V29" s="28">
        <v>6.1000000000000004E-3</v>
      </c>
      <c r="W29" s="28">
        <v>5.7999999999999996E-3</v>
      </c>
      <c r="X29" s="28">
        <v>6.1000000000000004E-3</v>
      </c>
      <c r="Y29" s="28">
        <v>4.3E-3</v>
      </c>
      <c r="Z29" s="28">
        <v>6.1000000000000004E-3</v>
      </c>
      <c r="AA29" s="28">
        <v>6.4999999999999997E-3</v>
      </c>
      <c r="AB29" s="28">
        <v>6.0000000000000001E-3</v>
      </c>
      <c r="AC29" s="28">
        <v>5.1000000000000004E-3</v>
      </c>
      <c r="AD29" s="28">
        <v>6.1999999999999998E-3</v>
      </c>
      <c r="AE29" s="28">
        <v>5.1000000000000004E-3</v>
      </c>
      <c r="AF29" s="28">
        <v>6.7000000000000002E-3</v>
      </c>
      <c r="AG29" s="28">
        <v>6.7000000000000002E-3</v>
      </c>
      <c r="AH29" s="28">
        <v>4.7000000000000002E-3</v>
      </c>
      <c r="AI29" s="28">
        <v>6.0000000000000001E-3</v>
      </c>
      <c r="AJ29" s="28">
        <v>5.7000000000000002E-3</v>
      </c>
      <c r="AK29" s="28">
        <v>5.7999999999999996E-3</v>
      </c>
      <c r="AL29" s="28">
        <v>5.0000000000000001E-3</v>
      </c>
      <c r="AM29" s="28">
        <v>4.7000000000000002E-3</v>
      </c>
      <c r="AN29" s="28">
        <v>6.4999999999999997E-3</v>
      </c>
      <c r="AO29" s="28">
        <v>6.3E-3</v>
      </c>
      <c r="AP29" s="28">
        <v>5.1999999999999998E-3</v>
      </c>
      <c r="AQ29" s="28">
        <v>6.1999999999999998E-3</v>
      </c>
      <c r="AR29" s="28">
        <v>6.0000000000000001E-3</v>
      </c>
      <c r="AS29" s="28">
        <v>6.3E-3</v>
      </c>
      <c r="AT29" s="28">
        <v>6.6E-3</v>
      </c>
      <c r="AU29" s="28">
        <v>5.8999999999999999E-3</v>
      </c>
      <c r="AV29" s="28">
        <v>6.0000000000000001E-3</v>
      </c>
      <c r="AW29" s="28">
        <v>6.8999999999999999E-3</v>
      </c>
      <c r="AX29" s="28">
        <v>5.1999999999999998E-3</v>
      </c>
      <c r="AY29" s="28">
        <v>3.8E-3</v>
      </c>
      <c r="AZ29" s="28">
        <v>6.0000000000000001E-3</v>
      </c>
      <c r="BA29" s="28">
        <v>4.5999999999999999E-3</v>
      </c>
      <c r="BB29" s="28">
        <v>6.0000000000000001E-3</v>
      </c>
      <c r="BC29" s="28">
        <v>6.6E-3</v>
      </c>
      <c r="BD29" s="28">
        <v>6.1000000000000004E-3</v>
      </c>
      <c r="BE29" s="28">
        <v>5.1999999999999998E-3</v>
      </c>
      <c r="BF29" s="28">
        <v>5.0000000000000001E-3</v>
      </c>
      <c r="BG29" s="28">
        <v>6.8999999999999999E-3</v>
      </c>
      <c r="BH29" s="28">
        <v>6.1000000000000004E-3</v>
      </c>
      <c r="BI29" s="28">
        <v>6.1000000000000004E-3</v>
      </c>
      <c r="BJ29" s="28">
        <v>7.9399999999999991E-3</v>
      </c>
      <c r="BK29" s="28">
        <v>5.7000000000000002E-3</v>
      </c>
      <c r="BL29" s="28">
        <v>6.7000000000000002E-3</v>
      </c>
      <c r="BM29" s="28">
        <v>6.7999999999999996E-3</v>
      </c>
      <c r="BN29" s="28">
        <v>7.1000000000000004E-3</v>
      </c>
      <c r="BO29" s="28">
        <v>5.0000000000000001E-3</v>
      </c>
      <c r="BP29" s="28">
        <v>5.7999999999999996E-3</v>
      </c>
      <c r="BQ29" s="28">
        <v>4.7999999999999996E-3</v>
      </c>
      <c r="BR29" s="28">
        <v>6.1000000000000004E-3</v>
      </c>
    </row>
    <row r="30" spans="1:70" s="30" customFormat="1" x14ac:dyDescent="0.2">
      <c r="A30" s="20" t="s">
        <v>92</v>
      </c>
      <c r="B30" s="20" t="s">
        <v>2</v>
      </c>
      <c r="C30" s="27">
        <v>3.2000000000000002E-3</v>
      </c>
      <c r="D30" s="27">
        <v>4.7999999999999996E-3</v>
      </c>
      <c r="E30" s="27">
        <v>5.0000000000000001E-3</v>
      </c>
      <c r="F30" s="27">
        <v>3.2000000000000002E-3</v>
      </c>
      <c r="G30" s="27">
        <v>4.7999999999999996E-3</v>
      </c>
      <c r="H30" s="27">
        <v>5.0000000000000001E-3</v>
      </c>
      <c r="I30" s="27">
        <v>3.5999999999999999E-3</v>
      </c>
      <c r="J30" s="27">
        <v>3.8999999999999998E-3</v>
      </c>
      <c r="K30" s="27">
        <v>4.1999999999999997E-3</v>
      </c>
      <c r="L30" s="27">
        <v>3.3E-3</v>
      </c>
      <c r="M30" s="27">
        <v>4.7999999999999996E-3</v>
      </c>
      <c r="N30" s="27">
        <v>4.4999999999999997E-3</v>
      </c>
      <c r="O30" s="27">
        <v>2.8E-3</v>
      </c>
      <c r="P30" s="27">
        <v>4.3E-3</v>
      </c>
      <c r="Q30" s="27">
        <v>4.1999999999999997E-3</v>
      </c>
      <c r="R30" s="27">
        <v>5.1999999999999998E-3</v>
      </c>
      <c r="S30" s="27">
        <v>4.3E-3</v>
      </c>
      <c r="T30" s="27">
        <v>3.5999999999999999E-3</v>
      </c>
      <c r="U30" s="27">
        <v>3.7000000000000002E-3</v>
      </c>
      <c r="V30" s="27">
        <v>4.4000000000000003E-3</v>
      </c>
      <c r="W30" s="27">
        <v>4.4999999999999997E-3</v>
      </c>
      <c r="X30" s="27">
        <v>1.4E-3</v>
      </c>
      <c r="Y30" s="27">
        <v>2.7000000000000001E-3</v>
      </c>
      <c r="Z30" s="27">
        <v>4.7000000000000002E-3</v>
      </c>
      <c r="AA30" s="27">
        <v>4.8999999999999998E-3</v>
      </c>
      <c r="AB30" s="27">
        <v>4.7999999999999996E-3</v>
      </c>
      <c r="AC30" s="27">
        <v>4.1999999999999997E-3</v>
      </c>
      <c r="AD30" s="27">
        <v>4.8999999999999998E-3</v>
      </c>
      <c r="AE30" s="27">
        <v>4.4000000000000003E-3</v>
      </c>
      <c r="AF30" s="27">
        <v>4.7000000000000002E-3</v>
      </c>
      <c r="AG30" s="27">
        <v>4.1000000000000003E-3</v>
      </c>
      <c r="AH30" s="27">
        <v>3.8E-3</v>
      </c>
      <c r="AI30" s="27">
        <v>1.5E-3</v>
      </c>
      <c r="AJ30" s="27">
        <v>4.7000000000000002E-3</v>
      </c>
      <c r="AK30" s="27">
        <v>1.4E-3</v>
      </c>
      <c r="AL30" s="27">
        <v>4.0000000000000001E-3</v>
      </c>
      <c r="AM30" s="27">
        <v>3.7000000000000002E-3</v>
      </c>
      <c r="AN30" s="27">
        <v>4.5999999999999999E-3</v>
      </c>
      <c r="AO30" s="27">
        <v>4.5999999999999999E-3</v>
      </c>
      <c r="AP30" s="27">
        <v>4.3E-3</v>
      </c>
      <c r="AQ30" s="27">
        <v>4.5999999999999999E-3</v>
      </c>
      <c r="AR30" s="27">
        <v>1.1999999999999999E-3</v>
      </c>
      <c r="AS30" s="27">
        <v>3.0999999999999999E-3</v>
      </c>
      <c r="AT30" s="27">
        <v>4.8999999999999998E-3</v>
      </c>
      <c r="AU30" s="27">
        <v>2.5000000000000001E-3</v>
      </c>
      <c r="AV30" s="27">
        <v>4.0000000000000001E-3</v>
      </c>
      <c r="AW30" s="27">
        <v>4.7000000000000002E-3</v>
      </c>
      <c r="AX30" s="27">
        <v>2.8999999999999998E-3</v>
      </c>
      <c r="AY30" s="27">
        <v>3.3E-3</v>
      </c>
      <c r="AZ30" s="27">
        <v>5.1000000000000004E-3</v>
      </c>
      <c r="BA30" s="27">
        <v>3.7000000000000002E-3</v>
      </c>
      <c r="BB30" s="27">
        <v>4.3E-3</v>
      </c>
      <c r="BC30" s="27">
        <v>2.3999999999999998E-3</v>
      </c>
      <c r="BD30" s="27"/>
      <c r="BE30" s="27">
        <v>4.4999999999999997E-3</v>
      </c>
      <c r="BF30" s="27">
        <v>1.1000000000000001E-3</v>
      </c>
      <c r="BG30" s="27">
        <v>5.1000000000000004E-3</v>
      </c>
      <c r="BH30" s="27">
        <v>4.5999999999999999E-3</v>
      </c>
      <c r="BI30" s="27">
        <v>4.5999999999999999E-3</v>
      </c>
      <c r="BJ30" s="27">
        <v>4.9399999999999999E-3</v>
      </c>
      <c r="BK30" s="27">
        <v>3.7000000000000002E-3</v>
      </c>
      <c r="BL30" s="27">
        <v>3.8E-3</v>
      </c>
      <c r="BM30" s="27">
        <v>2.0999999999999999E-3</v>
      </c>
      <c r="BN30" s="27">
        <v>4.8999999999999998E-3</v>
      </c>
      <c r="BO30" s="27">
        <v>3.2000000000000002E-3</v>
      </c>
      <c r="BP30" s="27">
        <v>4.4999999999999997E-3</v>
      </c>
      <c r="BQ30" s="27">
        <v>1.6999999999999999E-3</v>
      </c>
      <c r="BR30" s="27">
        <v>4.7000000000000002E-3</v>
      </c>
    </row>
    <row r="31" spans="1:70" s="32" customFormat="1" x14ac:dyDescent="0.2">
      <c r="A31" s="7" t="s">
        <v>13</v>
      </c>
      <c r="B31" s="59" t="s">
        <v>0</v>
      </c>
      <c r="C31" s="15">
        <f>C24+($A$28*C25)+($A$28*C26)+C27</f>
        <v>196.51999999999998</v>
      </c>
      <c r="D31" s="15">
        <f t="shared" ref="D31:BO31" si="0">D24+($A$28*D25)+($A$28*D26)+D27</f>
        <v>238.66</v>
      </c>
      <c r="E31" s="15">
        <f t="shared" si="0"/>
        <v>242.36</v>
      </c>
      <c r="F31" s="15">
        <f t="shared" si="0"/>
        <v>279.97000000000003</v>
      </c>
      <c r="G31" s="15">
        <f t="shared" si="0"/>
        <v>109.56</v>
      </c>
      <c r="H31" s="15">
        <f t="shared" si="0"/>
        <v>202.45999999999998</v>
      </c>
      <c r="I31" s="15">
        <f t="shared" si="0"/>
        <v>175.91000000000003</v>
      </c>
      <c r="J31" s="15">
        <f t="shared" si="0"/>
        <v>231.36</v>
      </c>
      <c r="K31" s="15">
        <f t="shared" si="0"/>
        <v>184.64</v>
      </c>
      <c r="L31" s="15">
        <f t="shared" si="0"/>
        <v>331.92999999999995</v>
      </c>
      <c r="M31" s="15">
        <f t="shared" si="0"/>
        <v>315.02999999999997</v>
      </c>
      <c r="N31" s="15">
        <f t="shared" si="0"/>
        <v>220.94</v>
      </c>
      <c r="O31" s="15">
        <f t="shared" si="0"/>
        <v>179.42999999999998</v>
      </c>
      <c r="P31" s="15">
        <f t="shared" si="0"/>
        <v>254.49</v>
      </c>
      <c r="Q31" s="15">
        <f t="shared" si="0"/>
        <v>128.32</v>
      </c>
      <c r="R31" s="15">
        <f t="shared" si="0"/>
        <v>190.98</v>
      </c>
      <c r="S31" s="15">
        <f t="shared" si="0"/>
        <v>237.53999999999996</v>
      </c>
      <c r="T31" s="15">
        <f t="shared" si="0"/>
        <v>223.99999999999997</v>
      </c>
      <c r="U31" s="15">
        <f t="shared" si="0"/>
        <v>330.11</v>
      </c>
      <c r="V31" s="15">
        <f t="shared" si="0"/>
        <v>193.33999999999997</v>
      </c>
      <c r="W31" s="15">
        <f t="shared" si="0"/>
        <v>221.53</v>
      </c>
      <c r="X31" s="15">
        <f t="shared" si="0"/>
        <v>114.94</v>
      </c>
      <c r="Y31" s="15">
        <f t="shared" si="0"/>
        <v>264.89999999999998</v>
      </c>
      <c r="Z31" s="15">
        <f t="shared" si="0"/>
        <v>196.11</v>
      </c>
      <c r="AA31" s="15">
        <f t="shared" si="0"/>
        <v>179.05</v>
      </c>
      <c r="AB31" s="15">
        <f t="shared" si="0"/>
        <v>298.25</v>
      </c>
      <c r="AC31" s="15">
        <f t="shared" si="0"/>
        <v>148.95000000000002</v>
      </c>
      <c r="AD31" s="15">
        <f t="shared" si="0"/>
        <v>142.57999999999998</v>
      </c>
      <c r="AE31" s="15">
        <f t="shared" si="0"/>
        <v>259.2</v>
      </c>
      <c r="AF31" s="15">
        <f t="shared" si="0"/>
        <v>220.79999999999998</v>
      </c>
      <c r="AG31" s="15">
        <f t="shared" si="0"/>
        <v>279.73999999999995</v>
      </c>
      <c r="AH31" s="15">
        <f t="shared" si="0"/>
        <v>166.9</v>
      </c>
      <c r="AI31" s="15">
        <f t="shared" si="0"/>
        <v>112.82999999999998</v>
      </c>
      <c r="AJ31" s="15">
        <f t="shared" si="0"/>
        <v>168.3</v>
      </c>
      <c r="AK31" s="15">
        <f t="shared" si="0"/>
        <v>185.69</v>
      </c>
      <c r="AL31" s="15">
        <f t="shared" si="0"/>
        <v>145.15</v>
      </c>
      <c r="AM31" s="15">
        <f t="shared" si="0"/>
        <v>173.39999999999998</v>
      </c>
      <c r="AN31" s="15">
        <f t="shared" si="0"/>
        <v>149.43</v>
      </c>
      <c r="AO31" s="15">
        <f t="shared" si="0"/>
        <v>84.929999999999993</v>
      </c>
      <c r="AP31" s="15">
        <f t="shared" si="0"/>
        <v>233.51000000000002</v>
      </c>
      <c r="AQ31" s="15">
        <f t="shared" si="0"/>
        <v>238.43999999999997</v>
      </c>
      <c r="AR31" s="15">
        <f t="shared" si="0"/>
        <v>224.1</v>
      </c>
      <c r="AS31" s="15">
        <f t="shared" si="0"/>
        <v>261.89</v>
      </c>
      <c r="AT31" s="15">
        <f t="shared" si="0"/>
        <v>235.22000000000003</v>
      </c>
      <c r="AU31" s="15">
        <f t="shared" si="0"/>
        <v>206.15000000000003</v>
      </c>
      <c r="AV31" s="15">
        <f t="shared" si="0"/>
        <v>218.04</v>
      </c>
      <c r="AW31" s="15">
        <f t="shared" si="0"/>
        <v>218.23999999999998</v>
      </c>
      <c r="AX31" s="15">
        <f t="shared" si="0"/>
        <v>175.65999999999997</v>
      </c>
      <c r="AY31" s="15">
        <f t="shared" si="0"/>
        <v>249.14000000000004</v>
      </c>
      <c r="AZ31" s="15">
        <f t="shared" si="0"/>
        <v>222.91</v>
      </c>
      <c r="BA31" s="15">
        <f t="shared" si="0"/>
        <v>215.92999999999998</v>
      </c>
      <c r="BB31" s="15">
        <f t="shared" si="0"/>
        <v>153.64999999999998</v>
      </c>
      <c r="BC31" s="15">
        <f t="shared" si="0"/>
        <v>180.99</v>
      </c>
      <c r="BD31" s="15">
        <f t="shared" si="0"/>
        <v>249.24999999999997</v>
      </c>
      <c r="BE31" s="15">
        <f t="shared" si="0"/>
        <v>175.37999999999997</v>
      </c>
      <c r="BF31" s="15">
        <f t="shared" si="0"/>
        <v>183.76</v>
      </c>
      <c r="BG31" s="15">
        <f t="shared" si="0"/>
        <v>209.8</v>
      </c>
      <c r="BH31" s="15">
        <f t="shared" si="0"/>
        <v>187.09</v>
      </c>
      <c r="BI31" s="15">
        <f t="shared" si="0"/>
        <v>222.92</v>
      </c>
      <c r="BJ31" s="15">
        <f t="shared" si="0"/>
        <v>319.62</v>
      </c>
      <c r="BK31" s="15">
        <f t="shared" si="0"/>
        <v>241.56000000000003</v>
      </c>
      <c r="BL31" s="15">
        <f t="shared" si="0"/>
        <v>201.8</v>
      </c>
      <c r="BM31" s="15">
        <f t="shared" si="0"/>
        <v>211.91000000000003</v>
      </c>
      <c r="BN31" s="15">
        <f t="shared" si="0"/>
        <v>138.15</v>
      </c>
      <c r="BO31" s="15">
        <f t="shared" si="0"/>
        <v>271.16000000000003</v>
      </c>
      <c r="BP31" s="15">
        <f>BP24+($A$28*BP25)+($A$28*BP26)+BP27</f>
        <v>184.76999999999998</v>
      </c>
      <c r="BQ31" s="15">
        <f>BQ24+($A$28*BQ25)+($A$28*BQ26)+BQ27</f>
        <v>154.92000000000002</v>
      </c>
      <c r="BR31" s="15">
        <f>BR24+($A$28*BR25)+($A$28*BR26)+BR27</f>
        <v>209.65000000000003</v>
      </c>
    </row>
    <row r="32" spans="1:70" s="32" customFormat="1" x14ac:dyDescent="0.2">
      <c r="A32" s="59" t="s">
        <v>93</v>
      </c>
      <c r="B32" s="59" t="s">
        <v>0</v>
      </c>
      <c r="C32" s="15">
        <f>(C29*$A$28)+(C30*$A$28)</f>
        <v>114.4</v>
      </c>
      <c r="D32" s="15">
        <f t="shared" ref="D32:BO32" si="1">(D29*$A$28)+(D30*$A$28)</f>
        <v>145.6</v>
      </c>
      <c r="E32" s="15">
        <f t="shared" si="1"/>
        <v>146.9</v>
      </c>
      <c r="F32" s="15">
        <f t="shared" si="1"/>
        <v>107.9</v>
      </c>
      <c r="G32" s="15">
        <f t="shared" si="1"/>
        <v>156</v>
      </c>
      <c r="H32" s="15">
        <f t="shared" si="1"/>
        <v>153.39999999999998</v>
      </c>
      <c r="I32" s="15">
        <f t="shared" si="1"/>
        <v>118.3</v>
      </c>
      <c r="J32" s="15">
        <f t="shared" si="1"/>
        <v>114.39999999999999</v>
      </c>
      <c r="K32" s="15">
        <f t="shared" si="1"/>
        <v>128.69999999999999</v>
      </c>
      <c r="L32" s="15">
        <f t="shared" si="1"/>
        <v>88.4</v>
      </c>
      <c r="M32" s="15">
        <f t="shared" si="1"/>
        <v>144.30000000000001</v>
      </c>
      <c r="N32" s="15">
        <f t="shared" si="1"/>
        <v>130</v>
      </c>
      <c r="O32" s="15">
        <f t="shared" si="1"/>
        <v>102.70000000000002</v>
      </c>
      <c r="P32" s="15">
        <f t="shared" si="1"/>
        <v>128.69999999999999</v>
      </c>
      <c r="Q32" s="15">
        <f t="shared" si="1"/>
        <v>122.19999999999999</v>
      </c>
      <c r="R32" s="15">
        <f t="shared" si="1"/>
        <v>156</v>
      </c>
      <c r="S32" s="15">
        <f t="shared" si="1"/>
        <v>148.20000000000002</v>
      </c>
      <c r="T32" s="15">
        <f t="shared" si="1"/>
        <v>117</v>
      </c>
      <c r="U32" s="15">
        <f t="shared" si="1"/>
        <v>115.69999999999999</v>
      </c>
      <c r="V32" s="15">
        <f t="shared" si="1"/>
        <v>136.5</v>
      </c>
      <c r="W32" s="15">
        <f t="shared" si="1"/>
        <v>133.89999999999998</v>
      </c>
      <c r="X32" s="15">
        <f t="shared" si="1"/>
        <v>97.500000000000014</v>
      </c>
      <c r="Y32" s="15">
        <f t="shared" si="1"/>
        <v>91</v>
      </c>
      <c r="Z32" s="15">
        <f t="shared" si="1"/>
        <v>140.4</v>
      </c>
      <c r="AA32" s="15">
        <f t="shared" si="1"/>
        <v>148.19999999999999</v>
      </c>
      <c r="AB32" s="15">
        <f t="shared" si="1"/>
        <v>140.39999999999998</v>
      </c>
      <c r="AC32" s="15">
        <f t="shared" si="1"/>
        <v>120.9</v>
      </c>
      <c r="AD32" s="15">
        <f t="shared" si="1"/>
        <v>144.29999999999998</v>
      </c>
      <c r="AE32" s="15">
        <f t="shared" si="1"/>
        <v>123.50000000000001</v>
      </c>
      <c r="AF32" s="15">
        <f t="shared" si="1"/>
        <v>148.20000000000002</v>
      </c>
      <c r="AG32" s="15">
        <f t="shared" si="1"/>
        <v>140.4</v>
      </c>
      <c r="AH32" s="15">
        <f t="shared" si="1"/>
        <v>110.5</v>
      </c>
      <c r="AI32" s="15">
        <f t="shared" si="1"/>
        <v>97.5</v>
      </c>
      <c r="AJ32" s="15">
        <f t="shared" si="1"/>
        <v>135.20000000000002</v>
      </c>
      <c r="AK32" s="15">
        <f t="shared" si="1"/>
        <v>93.6</v>
      </c>
      <c r="AL32" s="15">
        <f t="shared" si="1"/>
        <v>117</v>
      </c>
      <c r="AM32" s="15">
        <f t="shared" si="1"/>
        <v>109.2</v>
      </c>
      <c r="AN32" s="15">
        <f t="shared" si="1"/>
        <v>144.30000000000001</v>
      </c>
      <c r="AO32" s="15">
        <f t="shared" si="1"/>
        <v>141.69999999999999</v>
      </c>
      <c r="AP32" s="15">
        <f t="shared" si="1"/>
        <v>123.5</v>
      </c>
      <c r="AQ32" s="15">
        <f t="shared" si="1"/>
        <v>140.39999999999998</v>
      </c>
      <c r="AR32" s="15">
        <f t="shared" si="1"/>
        <v>93.6</v>
      </c>
      <c r="AS32" s="15">
        <f t="shared" si="1"/>
        <v>122.2</v>
      </c>
      <c r="AT32" s="15">
        <f t="shared" si="1"/>
        <v>149.5</v>
      </c>
      <c r="AU32" s="15">
        <f t="shared" si="1"/>
        <v>109.2</v>
      </c>
      <c r="AV32" s="15">
        <f t="shared" si="1"/>
        <v>130</v>
      </c>
      <c r="AW32" s="15">
        <f t="shared" si="1"/>
        <v>150.80000000000001</v>
      </c>
      <c r="AX32" s="15">
        <f t="shared" si="1"/>
        <v>105.29999999999998</v>
      </c>
      <c r="AY32" s="15">
        <f t="shared" si="1"/>
        <v>92.3</v>
      </c>
      <c r="AZ32" s="15">
        <f t="shared" si="1"/>
        <v>144.30000000000001</v>
      </c>
      <c r="BA32" s="15">
        <f t="shared" si="1"/>
        <v>107.9</v>
      </c>
      <c r="BB32" s="15">
        <f t="shared" si="1"/>
        <v>133.9</v>
      </c>
      <c r="BC32" s="15">
        <f t="shared" si="1"/>
        <v>117</v>
      </c>
      <c r="BD32" s="15">
        <f t="shared" si="1"/>
        <v>79.300000000000011</v>
      </c>
      <c r="BE32" s="15">
        <f t="shared" si="1"/>
        <v>126.1</v>
      </c>
      <c r="BF32" s="15">
        <f t="shared" si="1"/>
        <v>79.3</v>
      </c>
      <c r="BG32" s="15">
        <f t="shared" si="1"/>
        <v>156</v>
      </c>
      <c r="BH32" s="15">
        <f t="shared" si="1"/>
        <v>139.10000000000002</v>
      </c>
      <c r="BI32" s="15">
        <f t="shared" si="1"/>
        <v>139.10000000000002</v>
      </c>
      <c r="BJ32" s="15">
        <f t="shared" si="1"/>
        <v>167.44</v>
      </c>
      <c r="BK32" s="15">
        <f t="shared" si="1"/>
        <v>122.20000000000002</v>
      </c>
      <c r="BL32" s="15">
        <f t="shared" si="1"/>
        <v>136.5</v>
      </c>
      <c r="BM32" s="15">
        <f t="shared" si="1"/>
        <v>115.69999999999999</v>
      </c>
      <c r="BN32" s="15">
        <f t="shared" si="1"/>
        <v>156</v>
      </c>
      <c r="BO32" s="15">
        <f t="shared" si="1"/>
        <v>106.6</v>
      </c>
      <c r="BP32" s="15">
        <f>(BP29*$A$28)+(BP30*$A$28)</f>
        <v>133.89999999999998</v>
      </c>
      <c r="BQ32" s="15">
        <f>(BQ29*$A$28)+(BQ30*$A$28)</f>
        <v>84.499999999999986</v>
      </c>
      <c r="BR32" s="15">
        <f>(BR29*$A$28)+(BR30*$A$28)</f>
        <v>140.4</v>
      </c>
    </row>
    <row r="33" spans="1:70" s="32" customFormat="1" x14ac:dyDescent="0.2">
      <c r="A33" s="59" t="s">
        <v>99</v>
      </c>
      <c r="B33" s="59" t="s">
        <v>0</v>
      </c>
      <c r="C33" s="15">
        <f>SUM(C31:C32)</f>
        <v>310.91999999999996</v>
      </c>
      <c r="D33" s="15">
        <f t="shared" ref="D33:BO33" si="2">SUM(D31:D32)</f>
        <v>384.26</v>
      </c>
      <c r="E33" s="15">
        <f t="shared" si="2"/>
        <v>389.26</v>
      </c>
      <c r="F33" s="15">
        <f t="shared" si="2"/>
        <v>387.87</v>
      </c>
      <c r="G33" s="15">
        <f t="shared" si="2"/>
        <v>265.56</v>
      </c>
      <c r="H33" s="15">
        <f t="shared" si="2"/>
        <v>355.85999999999996</v>
      </c>
      <c r="I33" s="15">
        <f t="shared" si="2"/>
        <v>294.21000000000004</v>
      </c>
      <c r="J33" s="15">
        <f t="shared" si="2"/>
        <v>345.76</v>
      </c>
      <c r="K33" s="15">
        <f t="shared" si="2"/>
        <v>313.33999999999997</v>
      </c>
      <c r="L33" s="15">
        <f t="shared" si="2"/>
        <v>420.32999999999993</v>
      </c>
      <c r="M33" s="15">
        <f t="shared" si="2"/>
        <v>459.33</v>
      </c>
      <c r="N33" s="15">
        <f t="shared" si="2"/>
        <v>350.94</v>
      </c>
      <c r="O33" s="15">
        <f t="shared" si="2"/>
        <v>282.13</v>
      </c>
      <c r="P33" s="15">
        <f t="shared" si="2"/>
        <v>383.19</v>
      </c>
      <c r="Q33" s="15">
        <f t="shared" si="2"/>
        <v>250.51999999999998</v>
      </c>
      <c r="R33" s="15">
        <f t="shared" si="2"/>
        <v>346.98</v>
      </c>
      <c r="S33" s="15">
        <f t="shared" si="2"/>
        <v>385.74</v>
      </c>
      <c r="T33" s="15">
        <f t="shared" si="2"/>
        <v>341</v>
      </c>
      <c r="U33" s="15">
        <f t="shared" si="2"/>
        <v>445.81</v>
      </c>
      <c r="V33" s="15">
        <f t="shared" si="2"/>
        <v>329.84</v>
      </c>
      <c r="W33" s="15">
        <f t="shared" si="2"/>
        <v>355.42999999999995</v>
      </c>
      <c r="X33" s="15">
        <f t="shared" si="2"/>
        <v>212.44</v>
      </c>
      <c r="Y33" s="15">
        <f t="shared" si="2"/>
        <v>355.9</v>
      </c>
      <c r="Z33" s="15">
        <f t="shared" si="2"/>
        <v>336.51</v>
      </c>
      <c r="AA33" s="15">
        <f t="shared" si="2"/>
        <v>327.25</v>
      </c>
      <c r="AB33" s="15">
        <f t="shared" si="2"/>
        <v>438.65</v>
      </c>
      <c r="AC33" s="15">
        <f t="shared" si="2"/>
        <v>269.85000000000002</v>
      </c>
      <c r="AD33" s="15">
        <f t="shared" si="2"/>
        <v>286.88</v>
      </c>
      <c r="AE33" s="15">
        <f t="shared" si="2"/>
        <v>382.7</v>
      </c>
      <c r="AF33" s="15">
        <f t="shared" si="2"/>
        <v>369</v>
      </c>
      <c r="AG33" s="15">
        <f t="shared" si="2"/>
        <v>420.14</v>
      </c>
      <c r="AH33" s="15">
        <f t="shared" si="2"/>
        <v>277.39999999999998</v>
      </c>
      <c r="AI33" s="15">
        <f t="shared" si="2"/>
        <v>210.32999999999998</v>
      </c>
      <c r="AJ33" s="15">
        <f t="shared" si="2"/>
        <v>303.5</v>
      </c>
      <c r="AK33" s="15">
        <f t="shared" si="2"/>
        <v>279.28999999999996</v>
      </c>
      <c r="AL33" s="15">
        <f t="shared" si="2"/>
        <v>262.14999999999998</v>
      </c>
      <c r="AM33" s="15">
        <f t="shared" si="2"/>
        <v>282.59999999999997</v>
      </c>
      <c r="AN33" s="15">
        <f t="shared" si="2"/>
        <v>293.73</v>
      </c>
      <c r="AO33" s="15">
        <f t="shared" si="2"/>
        <v>226.63</v>
      </c>
      <c r="AP33" s="15">
        <f t="shared" si="2"/>
        <v>357.01</v>
      </c>
      <c r="AQ33" s="15">
        <f t="shared" si="2"/>
        <v>378.83999999999992</v>
      </c>
      <c r="AR33" s="15">
        <f t="shared" si="2"/>
        <v>317.7</v>
      </c>
      <c r="AS33" s="15">
        <f t="shared" si="2"/>
        <v>384.09</v>
      </c>
      <c r="AT33" s="15">
        <f t="shared" si="2"/>
        <v>384.72</v>
      </c>
      <c r="AU33" s="15">
        <f t="shared" si="2"/>
        <v>315.35000000000002</v>
      </c>
      <c r="AV33" s="15">
        <f t="shared" si="2"/>
        <v>348.03999999999996</v>
      </c>
      <c r="AW33" s="15">
        <f t="shared" si="2"/>
        <v>369.03999999999996</v>
      </c>
      <c r="AX33" s="15">
        <f t="shared" si="2"/>
        <v>280.95999999999992</v>
      </c>
      <c r="AY33" s="15">
        <f t="shared" si="2"/>
        <v>341.44000000000005</v>
      </c>
      <c r="AZ33" s="15">
        <f t="shared" si="2"/>
        <v>367.21000000000004</v>
      </c>
      <c r="BA33" s="15">
        <f t="shared" si="2"/>
        <v>323.83</v>
      </c>
      <c r="BB33" s="15">
        <f t="shared" si="2"/>
        <v>287.54999999999995</v>
      </c>
      <c r="BC33" s="15">
        <f t="shared" si="2"/>
        <v>297.99</v>
      </c>
      <c r="BD33" s="15">
        <f t="shared" si="2"/>
        <v>328.54999999999995</v>
      </c>
      <c r="BE33" s="15">
        <f t="shared" si="2"/>
        <v>301.47999999999996</v>
      </c>
      <c r="BF33" s="15">
        <f t="shared" si="2"/>
        <v>263.06</v>
      </c>
      <c r="BG33" s="15">
        <f t="shared" si="2"/>
        <v>365.8</v>
      </c>
      <c r="BH33" s="15">
        <f t="shared" si="2"/>
        <v>326.19000000000005</v>
      </c>
      <c r="BI33" s="15">
        <f t="shared" si="2"/>
        <v>362.02</v>
      </c>
      <c r="BJ33" s="15">
        <f t="shared" si="2"/>
        <v>487.06</v>
      </c>
      <c r="BK33" s="15">
        <f t="shared" si="2"/>
        <v>363.76000000000005</v>
      </c>
      <c r="BL33" s="15">
        <f t="shared" si="2"/>
        <v>338.3</v>
      </c>
      <c r="BM33" s="15">
        <f t="shared" si="2"/>
        <v>327.61</v>
      </c>
      <c r="BN33" s="15">
        <f t="shared" si="2"/>
        <v>294.14999999999998</v>
      </c>
      <c r="BO33" s="15">
        <f t="shared" si="2"/>
        <v>377.76</v>
      </c>
      <c r="BP33" s="15">
        <f t="shared" ref="BP33:BR33" si="3">SUM(BP31:BP32)</f>
        <v>318.66999999999996</v>
      </c>
      <c r="BQ33" s="15">
        <f t="shared" si="3"/>
        <v>239.42000000000002</v>
      </c>
      <c r="BR33" s="15">
        <f t="shared" si="3"/>
        <v>350.05000000000007</v>
      </c>
    </row>
    <row r="34" spans="1:70" s="30" customFormat="1" x14ac:dyDescent="0.2">
      <c r="A34" s="7"/>
      <c r="B34" s="4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</row>
    <row r="35" spans="1:70" s="30" customFormat="1" ht="45" x14ac:dyDescent="0.2">
      <c r="A35" s="5" t="s">
        <v>11</v>
      </c>
      <c r="B35" s="1"/>
      <c r="C35" s="9" t="s">
        <v>41</v>
      </c>
      <c r="D35" s="9" t="s">
        <v>43</v>
      </c>
      <c r="E35" s="9" t="s">
        <v>42</v>
      </c>
      <c r="F35" s="9" t="s">
        <v>19</v>
      </c>
      <c r="G35" s="9" t="s">
        <v>20</v>
      </c>
      <c r="H35" s="9" t="s">
        <v>21</v>
      </c>
      <c r="I35" s="9" t="s">
        <v>22</v>
      </c>
      <c r="J35" s="9" t="s">
        <v>24</v>
      </c>
      <c r="K35" s="9" t="s">
        <v>44</v>
      </c>
      <c r="L35" s="9" t="s">
        <v>85</v>
      </c>
      <c r="M35" s="9" t="s">
        <v>23</v>
      </c>
      <c r="N35" s="9" t="s">
        <v>39</v>
      </c>
      <c r="O35" s="9" t="s">
        <v>45</v>
      </c>
      <c r="P35" s="9" t="s">
        <v>46</v>
      </c>
      <c r="Q35" s="9" t="s">
        <v>47</v>
      </c>
      <c r="R35" s="9" t="s">
        <v>25</v>
      </c>
      <c r="S35" s="9" t="s">
        <v>48</v>
      </c>
      <c r="T35" s="9" t="s">
        <v>49</v>
      </c>
      <c r="U35" s="9" t="s">
        <v>50</v>
      </c>
      <c r="V35" s="9" t="s">
        <v>51</v>
      </c>
      <c r="W35" s="9" t="s">
        <v>52</v>
      </c>
      <c r="X35" s="9" t="s">
        <v>53</v>
      </c>
      <c r="Y35" s="9" t="s">
        <v>54</v>
      </c>
      <c r="Z35" s="9" t="s">
        <v>26</v>
      </c>
      <c r="AA35" s="9" t="s">
        <v>27</v>
      </c>
      <c r="AB35" s="9" t="s">
        <v>28</v>
      </c>
      <c r="AC35" s="9" t="s">
        <v>29</v>
      </c>
      <c r="AD35" s="9" t="s">
        <v>30</v>
      </c>
      <c r="AE35" s="9" t="s">
        <v>55</v>
      </c>
      <c r="AF35" s="9" t="s">
        <v>31</v>
      </c>
      <c r="AG35" s="9" t="s">
        <v>56</v>
      </c>
      <c r="AH35" s="9" t="s">
        <v>57</v>
      </c>
      <c r="AI35" s="9" t="s">
        <v>58</v>
      </c>
      <c r="AJ35" s="9" t="s">
        <v>59</v>
      </c>
      <c r="AK35" s="9" t="s">
        <v>32</v>
      </c>
      <c r="AL35" s="9" t="s">
        <v>60</v>
      </c>
      <c r="AM35" s="9" t="s">
        <v>60</v>
      </c>
      <c r="AN35" s="9" t="s">
        <v>40</v>
      </c>
      <c r="AO35" s="9" t="s">
        <v>62</v>
      </c>
      <c r="AP35" s="9" t="s">
        <v>63</v>
      </c>
      <c r="AQ35" s="9" t="s">
        <v>33</v>
      </c>
      <c r="AR35" s="9" t="s">
        <v>34</v>
      </c>
      <c r="AS35" s="9" t="s">
        <v>35</v>
      </c>
      <c r="AT35" s="9" t="s">
        <v>64</v>
      </c>
      <c r="AU35" s="9" t="s">
        <v>65</v>
      </c>
      <c r="AV35" s="9" t="s">
        <v>89</v>
      </c>
      <c r="AW35" s="9" t="s">
        <v>36</v>
      </c>
      <c r="AX35" s="9" t="s">
        <v>66</v>
      </c>
      <c r="AY35" s="9" t="s">
        <v>67</v>
      </c>
      <c r="AZ35" s="9" t="s">
        <v>68</v>
      </c>
      <c r="BA35" s="9" t="s">
        <v>69</v>
      </c>
      <c r="BB35" s="9" t="s">
        <v>70</v>
      </c>
      <c r="BC35" s="9" t="s">
        <v>71</v>
      </c>
      <c r="BD35" s="9" t="s">
        <v>72</v>
      </c>
      <c r="BE35" s="9" t="s">
        <v>73</v>
      </c>
      <c r="BF35" s="9" t="s">
        <v>75</v>
      </c>
      <c r="BG35" s="9" t="s">
        <v>74</v>
      </c>
      <c r="BH35" s="9" t="s">
        <v>76</v>
      </c>
      <c r="BI35" s="9" t="s">
        <v>77</v>
      </c>
      <c r="BJ35" s="9" t="s">
        <v>78</v>
      </c>
      <c r="BK35" s="9" t="s">
        <v>79</v>
      </c>
      <c r="BL35" s="9" t="s">
        <v>80</v>
      </c>
      <c r="BM35" s="9" t="s">
        <v>37</v>
      </c>
      <c r="BN35" s="9" t="s">
        <v>38</v>
      </c>
      <c r="BO35" s="9" t="s">
        <v>81</v>
      </c>
      <c r="BP35" s="9" t="s">
        <v>82</v>
      </c>
      <c r="BQ35" s="9" t="s">
        <v>83</v>
      </c>
      <c r="BR35" s="9" t="s">
        <v>84</v>
      </c>
    </row>
    <row r="36" spans="1:70" s="30" customFormat="1" ht="22.5" x14ac:dyDescent="0.2">
      <c r="A36" s="6" t="s">
        <v>14</v>
      </c>
      <c r="B36" s="3"/>
      <c r="C36" s="13"/>
      <c r="D36" s="13"/>
      <c r="E36" s="13"/>
      <c r="F36" s="13"/>
      <c r="G36" s="13"/>
      <c r="H36" s="13"/>
      <c r="I36" s="4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4"/>
      <c r="AB36" s="13"/>
      <c r="AC36" s="7"/>
      <c r="AD36" s="7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4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4"/>
      <c r="BN36" s="13"/>
      <c r="BO36" s="13"/>
      <c r="BP36" s="13"/>
      <c r="BQ36" s="13"/>
      <c r="BR36" s="13"/>
    </row>
    <row r="37" spans="1:70" s="30" customFormat="1" x14ac:dyDescent="0.2">
      <c r="A37" s="3" t="s">
        <v>4</v>
      </c>
      <c r="B37" s="3" t="s">
        <v>0</v>
      </c>
      <c r="C37" s="12">
        <v>547.77</v>
      </c>
      <c r="D37" s="12">
        <v>395.68</v>
      </c>
      <c r="E37" s="12">
        <v>142</v>
      </c>
      <c r="F37" s="12">
        <v>95.65</v>
      </c>
      <c r="G37" s="12">
        <v>293.70999999999998</v>
      </c>
      <c r="H37" s="12">
        <v>72.42</v>
      </c>
      <c r="I37" s="12">
        <v>108.83</v>
      </c>
      <c r="J37" s="12">
        <v>131.15</v>
      </c>
      <c r="K37" s="12">
        <v>118.44</v>
      </c>
      <c r="L37" s="12">
        <v>133.68</v>
      </c>
      <c r="M37" s="12">
        <v>133.68</v>
      </c>
      <c r="N37" s="12">
        <v>557.9</v>
      </c>
      <c r="O37" s="12">
        <v>114.02</v>
      </c>
      <c r="P37" s="12">
        <v>244.1</v>
      </c>
      <c r="Q37" s="12">
        <v>195.61</v>
      </c>
      <c r="R37" s="12">
        <v>69.86</v>
      </c>
      <c r="S37" s="12">
        <v>100.81</v>
      </c>
      <c r="T37" s="12">
        <v>120.23</v>
      </c>
      <c r="U37" s="12">
        <v>189.75</v>
      </c>
      <c r="V37" s="12">
        <v>214.62</v>
      </c>
      <c r="W37" s="12">
        <v>223.24</v>
      </c>
      <c r="X37" s="12">
        <v>240.9</v>
      </c>
      <c r="Y37" s="12">
        <v>164.49</v>
      </c>
      <c r="Z37" s="12">
        <v>165.08</v>
      </c>
      <c r="AA37" s="12">
        <v>162.6</v>
      </c>
      <c r="AB37" s="12">
        <v>103.56</v>
      </c>
      <c r="AC37" s="12">
        <v>74.64</v>
      </c>
      <c r="AD37" s="12">
        <v>294.95999999999998</v>
      </c>
      <c r="AE37" s="12">
        <v>120.73</v>
      </c>
      <c r="AF37" s="12">
        <v>108.32</v>
      </c>
      <c r="AG37" s="12">
        <v>251.21</v>
      </c>
      <c r="AH37" s="12">
        <v>320.64</v>
      </c>
      <c r="AI37" s="12">
        <v>514.04999999999995</v>
      </c>
      <c r="AJ37" s="12">
        <v>271.38</v>
      </c>
      <c r="AK37" s="12">
        <v>236.11</v>
      </c>
      <c r="AL37" s="12">
        <v>76.849999999999994</v>
      </c>
      <c r="AM37" s="12">
        <v>487.45</v>
      </c>
      <c r="AN37" s="12">
        <v>292.70999999999998</v>
      </c>
      <c r="AO37" s="12">
        <v>43.91</v>
      </c>
      <c r="AP37" s="12">
        <v>58.48</v>
      </c>
      <c r="AQ37" s="12">
        <v>75.45</v>
      </c>
      <c r="AR37" s="12">
        <v>326.83999999999997</v>
      </c>
      <c r="AS37" s="12">
        <v>244.38</v>
      </c>
      <c r="AT37" s="12">
        <v>287.95</v>
      </c>
      <c r="AU37" s="12">
        <v>181.61</v>
      </c>
      <c r="AV37" s="12">
        <v>177.4</v>
      </c>
      <c r="AW37" s="12">
        <v>117.88</v>
      </c>
      <c r="AX37" s="12">
        <v>185.34</v>
      </c>
      <c r="AY37" s="12">
        <v>324.82</v>
      </c>
      <c r="AZ37" s="12">
        <v>42.02</v>
      </c>
      <c r="BA37" s="12">
        <v>195.69</v>
      </c>
      <c r="BB37" s="12">
        <v>247.49</v>
      </c>
      <c r="BC37" s="12">
        <v>84.45</v>
      </c>
      <c r="BD37" s="12">
        <v>146.74</v>
      </c>
      <c r="BE37" s="12">
        <v>281.39</v>
      </c>
      <c r="BF37" s="12">
        <v>398.88</v>
      </c>
      <c r="BG37" s="12">
        <v>70.97</v>
      </c>
      <c r="BH37" s="12">
        <v>241.78</v>
      </c>
      <c r="BI37" s="12">
        <v>129.43</v>
      </c>
      <c r="BJ37" s="12">
        <v>35.9</v>
      </c>
      <c r="BK37" s="12">
        <v>136.15</v>
      </c>
      <c r="BL37" s="12">
        <v>29.91</v>
      </c>
      <c r="BM37" s="12">
        <v>139.44999999999999</v>
      </c>
      <c r="BN37" s="12">
        <v>339.49</v>
      </c>
      <c r="BO37" s="12">
        <v>268.64</v>
      </c>
      <c r="BP37" s="12">
        <v>396.04</v>
      </c>
      <c r="BQ37" s="12">
        <v>240.15</v>
      </c>
      <c r="BR37" s="12">
        <v>143.22</v>
      </c>
    </row>
    <row r="38" spans="1:70" s="30" customFormat="1" ht="12.75" customHeight="1" x14ac:dyDescent="0.2">
      <c r="A38" s="3" t="s">
        <v>1</v>
      </c>
      <c r="B38" s="3" t="s">
        <v>8</v>
      </c>
      <c r="C38" s="7">
        <v>2.1698</v>
      </c>
      <c r="D38" s="7">
        <v>1.8392999999999999</v>
      </c>
      <c r="E38" s="7">
        <v>3.5617000000000001</v>
      </c>
      <c r="F38" s="7">
        <v>3.8759999999999999</v>
      </c>
      <c r="G38" s="7">
        <v>2.6042999999999998</v>
      </c>
      <c r="H38" s="7">
        <v>2.8586</v>
      </c>
      <c r="I38" s="7">
        <v>3.6657999999999999</v>
      </c>
      <c r="J38" s="7">
        <v>2.9144000000000001</v>
      </c>
      <c r="K38" s="7">
        <v>3.3576999999999999</v>
      </c>
      <c r="L38" s="7">
        <v>7.2561</v>
      </c>
      <c r="M38" s="7">
        <v>7.2561</v>
      </c>
      <c r="N38" s="7">
        <v>2.7711999999999999</v>
      </c>
      <c r="O38" s="7">
        <v>2.64</v>
      </c>
      <c r="P38" s="7">
        <v>4.5228000000000002</v>
      </c>
      <c r="Q38" s="7">
        <v>1.8514999999999999</v>
      </c>
      <c r="R38" s="7">
        <v>4.2043999999999997</v>
      </c>
      <c r="S38" s="7">
        <v>4.6543000000000001</v>
      </c>
      <c r="T38" s="7">
        <v>2.9167999999999998</v>
      </c>
      <c r="U38" s="7">
        <v>3.6659999999999999</v>
      </c>
      <c r="V38" s="7">
        <v>2.0385</v>
      </c>
      <c r="W38" s="7">
        <v>2.2888999999999999</v>
      </c>
      <c r="X38" s="7">
        <v>3.5771000000000002</v>
      </c>
      <c r="Y38" s="7">
        <v>4.2709000000000001</v>
      </c>
      <c r="Z38" s="7">
        <v>1.6936</v>
      </c>
      <c r="AA38" s="7">
        <v>2.4801000000000002</v>
      </c>
      <c r="AB38" s="7">
        <v>4.8055000000000003</v>
      </c>
      <c r="AC38" s="7">
        <v>3.3287</v>
      </c>
      <c r="AD38" s="7">
        <v>2.0459000000000001</v>
      </c>
      <c r="AE38" s="7">
        <v>2.0893000000000002</v>
      </c>
      <c r="AF38" s="7">
        <v>2.4380999999999999</v>
      </c>
      <c r="AG38" s="7">
        <v>3.4376000000000002</v>
      </c>
      <c r="AH38" s="7">
        <v>2.9750999999999999</v>
      </c>
      <c r="AI38" s="7">
        <v>1.6378999999999999</v>
      </c>
      <c r="AJ38" s="7">
        <v>1.944</v>
      </c>
      <c r="AK38" s="7">
        <v>4.0319000000000003</v>
      </c>
      <c r="AL38" s="7">
        <v>3.4066999999999998</v>
      </c>
      <c r="AM38" s="7">
        <v>1.4113</v>
      </c>
      <c r="AN38" s="7">
        <v>1.6223000000000001</v>
      </c>
      <c r="AO38" s="7">
        <v>1.4552</v>
      </c>
      <c r="AP38" s="7">
        <v>2.9954000000000001</v>
      </c>
      <c r="AQ38" s="7">
        <v>2.5137999999999998</v>
      </c>
      <c r="AR38" s="7">
        <v>2.5541</v>
      </c>
      <c r="AS38" s="7">
        <v>3.9413</v>
      </c>
      <c r="AT38" s="7">
        <v>2.0537000000000001</v>
      </c>
      <c r="AU38" s="7">
        <v>0.68799999999999994</v>
      </c>
      <c r="AV38" s="7">
        <v>4.1886999999999999</v>
      </c>
      <c r="AW38" s="7">
        <v>3.66</v>
      </c>
      <c r="AX38" s="7">
        <v>2.1821999999999999</v>
      </c>
      <c r="AY38" s="7">
        <v>3.4163999999999999</v>
      </c>
      <c r="AZ38" s="7">
        <v>3.6141000000000001</v>
      </c>
      <c r="BA38" s="7">
        <v>3.9297</v>
      </c>
      <c r="BB38" s="7">
        <v>2.4354</v>
      </c>
      <c r="BC38" s="7">
        <v>3.5036</v>
      </c>
      <c r="BD38" s="7">
        <v>4.4234</v>
      </c>
      <c r="BE38" s="7">
        <v>1.8902000000000001</v>
      </c>
      <c r="BF38" s="7">
        <v>1.3832</v>
      </c>
      <c r="BG38" s="7">
        <v>3.1766999999999999</v>
      </c>
      <c r="BH38" s="7">
        <v>1.3603000000000001</v>
      </c>
      <c r="BI38" s="7">
        <v>1.7010000000000001</v>
      </c>
      <c r="BJ38" s="7">
        <v>5.6494999999999997</v>
      </c>
      <c r="BK38" s="7">
        <v>3.0491999999999999</v>
      </c>
      <c r="BL38" s="7">
        <v>4.5382999999999996</v>
      </c>
      <c r="BM38" s="7">
        <v>4.4733000000000001</v>
      </c>
      <c r="BN38" s="7">
        <v>1.4241999999999999</v>
      </c>
      <c r="BO38" s="7">
        <v>3.5678999999999998</v>
      </c>
      <c r="BP38" s="7">
        <v>1.7594000000000001</v>
      </c>
      <c r="BQ38" s="7">
        <v>2.2372999999999998</v>
      </c>
      <c r="BR38" s="7">
        <v>2.6377000000000002</v>
      </c>
    </row>
    <row r="39" spans="1:70" s="30" customFormat="1" ht="12.75" customHeight="1" x14ac:dyDescent="0.2">
      <c r="A39" s="2" t="s">
        <v>86</v>
      </c>
      <c r="B39" s="3" t="s">
        <v>8</v>
      </c>
      <c r="C39" s="7"/>
      <c r="D39" s="7">
        <v>0.2913</v>
      </c>
      <c r="E39" s="7">
        <v>7.22E-2</v>
      </c>
      <c r="F39" s="7">
        <v>1.1222000000000001</v>
      </c>
      <c r="G39" s="7"/>
      <c r="H39" s="4"/>
      <c r="I39" s="4">
        <v>2.9000000000000001E-2</v>
      </c>
      <c r="J39" s="7">
        <v>0.21690000000000001</v>
      </c>
      <c r="K39" s="7">
        <v>0.1295</v>
      </c>
      <c r="L39" s="7">
        <v>0.58260000000000001</v>
      </c>
      <c r="M39" s="4"/>
      <c r="N39" s="7">
        <v>3.2399999999999998E-2</v>
      </c>
      <c r="O39" s="7">
        <v>0.44419999999999998</v>
      </c>
      <c r="P39" s="7">
        <v>0.4778</v>
      </c>
      <c r="Q39" s="7">
        <v>0.43319999999999997</v>
      </c>
      <c r="R39" s="4"/>
      <c r="S39" s="7"/>
      <c r="T39" s="7">
        <v>0.70989999999999998</v>
      </c>
      <c r="U39" s="7">
        <v>1.484</v>
      </c>
      <c r="V39" s="7">
        <v>0.35060000000000002</v>
      </c>
      <c r="W39" s="7">
        <v>6.8900000000000003E-2</v>
      </c>
      <c r="X39" s="7"/>
      <c r="Y39" s="7">
        <v>9.3700000000000006E-2</v>
      </c>
      <c r="Z39" s="4">
        <v>0.2555</v>
      </c>
      <c r="AA39" s="4">
        <v>1.5100000000000001E-2</v>
      </c>
      <c r="AB39" s="4">
        <v>0.1502</v>
      </c>
      <c r="AC39" s="4">
        <v>0.47339999999999999</v>
      </c>
      <c r="AD39" s="7">
        <v>2.1690000000000001E-2</v>
      </c>
      <c r="AE39" s="7">
        <v>1.9417</v>
      </c>
      <c r="AF39" s="4"/>
      <c r="AG39" s="7">
        <v>2.3539999999999998E-2</v>
      </c>
      <c r="AH39" s="7">
        <v>0.7883</v>
      </c>
      <c r="AI39" s="7"/>
      <c r="AJ39" s="7">
        <v>0.252</v>
      </c>
      <c r="AK39" s="7"/>
      <c r="AL39" s="7">
        <v>0.4778</v>
      </c>
      <c r="AM39" s="7">
        <v>0.83930000000000005</v>
      </c>
      <c r="AN39" s="7"/>
      <c r="AO39" s="7">
        <v>0.10100000000000001</v>
      </c>
      <c r="AP39" s="7">
        <v>0.50119999999999998</v>
      </c>
      <c r="AQ39" s="7">
        <v>7.9200000000000007E-2</v>
      </c>
      <c r="AR39" s="7"/>
      <c r="AS39" s="7">
        <v>0.30499999999999999</v>
      </c>
      <c r="AT39" s="7">
        <v>1.3899999999999999E-2</v>
      </c>
      <c r="AU39" s="7">
        <v>0.3342</v>
      </c>
      <c r="AV39" s="7">
        <v>0.15920000000000001</v>
      </c>
      <c r="AW39" s="7">
        <v>6.3799999999999996E-2</v>
      </c>
      <c r="AX39" s="7">
        <v>0.39989999999999998</v>
      </c>
      <c r="AY39" s="7">
        <v>0.223</v>
      </c>
      <c r="AZ39" s="7"/>
      <c r="BA39" s="7">
        <v>0.40710000000000002</v>
      </c>
      <c r="BB39" s="7">
        <v>1.9300000000000001E-2</v>
      </c>
      <c r="BC39" s="7">
        <v>4.7199999999999999E-2</v>
      </c>
      <c r="BD39" s="7"/>
      <c r="BE39" s="7">
        <v>0.8135</v>
      </c>
      <c r="BF39" s="7">
        <v>1.1187</v>
      </c>
      <c r="BG39" s="7"/>
      <c r="BH39" s="7"/>
      <c r="BI39" s="7"/>
      <c r="BJ39" s="7"/>
      <c r="BK39" s="7">
        <v>0.2462</v>
      </c>
      <c r="BL39" s="7">
        <v>0.55069999999999997</v>
      </c>
      <c r="BM39" s="7">
        <v>5.5100000000000003E-2</v>
      </c>
      <c r="BN39" s="7"/>
      <c r="BO39" s="7">
        <v>0.60499999999999998</v>
      </c>
      <c r="BP39" s="7"/>
      <c r="BQ39" s="7">
        <v>0.39900000000000002</v>
      </c>
      <c r="BR39" s="7"/>
    </row>
    <row r="40" spans="1:70" s="30" customFormat="1" ht="12.75" customHeight="1" x14ac:dyDescent="0.2">
      <c r="A40" s="3" t="s">
        <v>5</v>
      </c>
      <c r="B40" s="3" t="s">
        <v>0</v>
      </c>
      <c r="C40" s="12">
        <v>0.25</v>
      </c>
      <c r="D40" s="12">
        <v>0.25</v>
      </c>
      <c r="E40" s="12">
        <v>0.25</v>
      </c>
      <c r="F40" s="12">
        <v>0.25</v>
      </c>
      <c r="G40" s="12">
        <v>0.25</v>
      </c>
      <c r="H40" s="12">
        <v>0.25</v>
      </c>
      <c r="I40" s="12">
        <v>0.25</v>
      </c>
      <c r="J40" s="12">
        <v>0.25</v>
      </c>
      <c r="K40" s="12">
        <v>0.25</v>
      </c>
      <c r="L40" s="12">
        <v>0.25</v>
      </c>
      <c r="M40" s="12">
        <v>0.25</v>
      </c>
      <c r="N40" s="12">
        <v>0.25</v>
      </c>
      <c r="O40" s="12">
        <v>0.25</v>
      </c>
      <c r="P40" s="12">
        <v>0.25</v>
      </c>
      <c r="Q40" s="12">
        <v>0.25</v>
      </c>
      <c r="R40" s="12">
        <v>0.25</v>
      </c>
      <c r="S40" s="12">
        <v>0.25</v>
      </c>
      <c r="T40" s="12">
        <v>0.25</v>
      </c>
      <c r="U40" s="12">
        <v>0.25</v>
      </c>
      <c r="V40" s="12">
        <v>0.25</v>
      </c>
      <c r="W40" s="12">
        <v>0.25</v>
      </c>
      <c r="X40" s="12">
        <v>0.25</v>
      </c>
      <c r="Y40" s="12">
        <v>0.25</v>
      </c>
      <c r="Z40" s="12">
        <v>0.25</v>
      </c>
      <c r="AA40" s="12">
        <v>0.25</v>
      </c>
      <c r="AB40" s="12">
        <v>0.25</v>
      </c>
      <c r="AC40" s="19">
        <v>0.25</v>
      </c>
      <c r="AD40" s="19">
        <v>0.25</v>
      </c>
      <c r="AE40" s="12">
        <v>0.25</v>
      </c>
      <c r="AF40" s="12">
        <v>0.25</v>
      </c>
      <c r="AG40" s="12">
        <v>0.25</v>
      </c>
      <c r="AH40" s="12">
        <v>0.25</v>
      </c>
      <c r="AI40" s="12">
        <v>0.25</v>
      </c>
      <c r="AJ40" s="12">
        <v>0.25</v>
      </c>
      <c r="AK40" s="12">
        <v>0.25</v>
      </c>
      <c r="AL40" s="12">
        <v>0.25</v>
      </c>
      <c r="AM40" s="12">
        <v>0.25</v>
      </c>
      <c r="AN40" s="12">
        <v>0.25</v>
      </c>
      <c r="AO40" s="12">
        <v>0.25</v>
      </c>
      <c r="AP40" s="12">
        <v>0.25</v>
      </c>
      <c r="AQ40" s="12">
        <v>0.25</v>
      </c>
      <c r="AR40" s="12">
        <v>0.25</v>
      </c>
      <c r="AS40" s="12">
        <v>0.25</v>
      </c>
      <c r="AT40" s="12">
        <v>0.25</v>
      </c>
      <c r="AU40" s="12">
        <v>0.25</v>
      </c>
      <c r="AV40" s="12">
        <v>0.25</v>
      </c>
      <c r="AW40" s="12">
        <v>0.25</v>
      </c>
      <c r="AX40" s="12">
        <v>0.25</v>
      </c>
      <c r="AY40" s="12">
        <v>0.25</v>
      </c>
      <c r="AZ40" s="12">
        <v>0.25</v>
      </c>
      <c r="BA40" s="12">
        <v>0.25</v>
      </c>
      <c r="BB40" s="12">
        <v>0.25</v>
      </c>
      <c r="BC40" s="12">
        <v>0.25</v>
      </c>
      <c r="BD40" s="12">
        <v>0.25</v>
      </c>
      <c r="BE40" s="12">
        <v>0.25</v>
      </c>
      <c r="BF40" s="12">
        <v>0.25</v>
      </c>
      <c r="BG40" s="12">
        <v>0.25</v>
      </c>
      <c r="BH40" s="12">
        <v>0.25</v>
      </c>
      <c r="BI40" s="12">
        <v>0.25</v>
      </c>
      <c r="BJ40" s="12">
        <v>0.25</v>
      </c>
      <c r="BK40" s="12">
        <v>0.25</v>
      </c>
      <c r="BL40" s="12">
        <v>0.25</v>
      </c>
      <c r="BM40" s="12">
        <v>0.25</v>
      </c>
      <c r="BN40" s="12">
        <v>0.25</v>
      </c>
      <c r="BO40" s="12">
        <v>0.25</v>
      </c>
      <c r="BP40" s="12">
        <v>0.25</v>
      </c>
      <c r="BQ40" s="12">
        <v>0.25</v>
      </c>
      <c r="BR40" s="12">
        <v>0.25</v>
      </c>
    </row>
    <row r="41" spans="1:70" s="30" customFormat="1" x14ac:dyDescent="0.2">
      <c r="A41" s="5"/>
      <c r="B41" s="24" t="s">
        <v>6</v>
      </c>
      <c r="C41" s="13"/>
      <c r="D41" s="13"/>
      <c r="E41" s="13"/>
      <c r="F41" s="13"/>
      <c r="G41" s="13"/>
      <c r="H41" s="13"/>
      <c r="I41" s="4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4"/>
      <c r="AB41" s="13"/>
      <c r="AC41" s="25"/>
      <c r="AD41" s="11" t="s">
        <v>7</v>
      </c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4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4"/>
      <c r="BN41" s="13"/>
      <c r="BO41" s="13"/>
      <c r="BP41" s="13"/>
      <c r="BQ41" s="13"/>
      <c r="BR41" s="13"/>
    </row>
    <row r="42" spans="1:70" s="30" customFormat="1" x14ac:dyDescent="0.2">
      <c r="A42" s="21"/>
      <c r="B42" s="22">
        <v>850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s="30" customFormat="1" x14ac:dyDescent="0.2">
      <c r="A43" s="20" t="s">
        <v>91</v>
      </c>
      <c r="B43" s="20" t="s">
        <v>8</v>
      </c>
      <c r="C43" s="28">
        <v>2.2667999999999999</v>
      </c>
      <c r="D43" s="28">
        <v>2.4897</v>
      </c>
      <c r="E43" s="28">
        <v>2.5648</v>
      </c>
      <c r="F43" s="28">
        <v>2.1539999999999999</v>
      </c>
      <c r="G43" s="29">
        <v>2.4601000000000002</v>
      </c>
      <c r="H43" s="28">
        <v>2.7743000000000002</v>
      </c>
      <c r="I43" s="28">
        <v>3.5962000000000001</v>
      </c>
      <c r="J43" s="28">
        <v>1.9796</v>
      </c>
      <c r="K43" s="28">
        <v>2.3851</v>
      </c>
      <c r="L43" s="28">
        <v>1.6620999999999999</v>
      </c>
      <c r="M43" s="28">
        <v>2.5920999999999998</v>
      </c>
      <c r="N43" s="28">
        <v>2.1890000000000001</v>
      </c>
      <c r="O43" s="28">
        <v>2.0363000000000002</v>
      </c>
      <c r="P43" s="28">
        <v>2.2389000000000001</v>
      </c>
      <c r="Q43" s="28">
        <v>2.1566999999999998</v>
      </c>
      <c r="R43" s="28"/>
      <c r="S43" s="28">
        <v>2.4615999999999998</v>
      </c>
      <c r="T43" s="28">
        <v>2.4575</v>
      </c>
      <c r="U43" s="28">
        <v>2.089</v>
      </c>
      <c r="V43" s="28">
        <v>2.4752000000000001</v>
      </c>
      <c r="W43" s="28">
        <v>2.4342000000000001</v>
      </c>
      <c r="X43" s="28">
        <v>2.4942000000000002</v>
      </c>
      <c r="Y43" s="28">
        <v>3.2978999999999998</v>
      </c>
      <c r="Z43" s="28">
        <v>2.4546000000000001</v>
      </c>
      <c r="AA43" s="28">
        <v>2.7044000000000001</v>
      </c>
      <c r="AB43" s="28">
        <v>2.4495</v>
      </c>
      <c r="AC43" s="28">
        <v>2.2256999999999998</v>
      </c>
      <c r="AD43" s="28">
        <v>2.4817</v>
      </c>
      <c r="AE43" s="28">
        <v>2.0933000000000002</v>
      </c>
      <c r="AF43" s="28">
        <v>2.6053000000000002</v>
      </c>
      <c r="AG43" s="28">
        <v>2.7852000000000001</v>
      </c>
      <c r="AH43" s="28">
        <v>1.9279999999999999</v>
      </c>
      <c r="AI43" s="28">
        <v>2.4878</v>
      </c>
      <c r="AJ43" s="28">
        <v>2.5032999999999999</v>
      </c>
      <c r="AK43" s="28">
        <v>3.0520999999999998</v>
      </c>
      <c r="AL43" s="28">
        <v>2.0533999999999999</v>
      </c>
      <c r="AM43" s="28">
        <v>1.9996</v>
      </c>
      <c r="AN43" s="28">
        <v>2.2917000000000001</v>
      </c>
      <c r="AO43" s="28">
        <v>2.5204</v>
      </c>
      <c r="AP43" s="28">
        <v>2.1368</v>
      </c>
      <c r="AQ43" s="28">
        <v>2.7913000000000001</v>
      </c>
      <c r="AR43" s="28">
        <v>2.4498000000000002</v>
      </c>
      <c r="AS43" s="28">
        <v>2.5546000000000002</v>
      </c>
      <c r="AT43" s="28">
        <v>2.6052</v>
      </c>
      <c r="AU43" s="28">
        <v>2.3849999999999998</v>
      </c>
      <c r="AV43" s="28">
        <v>2.4834999999999998</v>
      </c>
      <c r="AW43" s="28">
        <v>2.5960999999999999</v>
      </c>
      <c r="AX43" s="28">
        <v>2.1107999999999998</v>
      </c>
      <c r="AY43" s="28">
        <v>1.6758</v>
      </c>
      <c r="AZ43" s="28">
        <v>2.1850999999999998</v>
      </c>
      <c r="BA43" s="28">
        <v>1.8789</v>
      </c>
      <c r="BB43" s="28">
        <v>2.4344999999999999</v>
      </c>
      <c r="BC43" s="28">
        <v>2.6711</v>
      </c>
      <c r="BD43" s="28">
        <v>2.4921000000000002</v>
      </c>
      <c r="BE43" s="28">
        <v>2.4192</v>
      </c>
      <c r="BF43" s="28">
        <v>2.0041000000000002</v>
      </c>
      <c r="BG43" s="28">
        <v>2.7425000000000002</v>
      </c>
      <c r="BH43" s="28">
        <v>2.4300000000000002</v>
      </c>
      <c r="BI43" s="28">
        <v>2.3557000000000001</v>
      </c>
      <c r="BJ43" s="28">
        <v>2.8416999999999999</v>
      </c>
      <c r="BK43" s="28">
        <v>2.7688999999999999</v>
      </c>
      <c r="BL43" s="28">
        <v>2.7313000000000001</v>
      </c>
      <c r="BM43" s="28">
        <v>2.7869000000000002</v>
      </c>
      <c r="BN43" s="28">
        <v>2.4354</v>
      </c>
      <c r="BO43" s="28">
        <v>2.0539000000000001</v>
      </c>
      <c r="BP43" s="28">
        <v>2.3119999999999998</v>
      </c>
      <c r="BQ43" s="28">
        <v>1.9886999999999999</v>
      </c>
      <c r="BR43" s="28">
        <v>2.6154999999999999</v>
      </c>
    </row>
    <row r="44" spans="1:70" s="30" customFormat="1" x14ac:dyDescent="0.2">
      <c r="A44" s="20" t="s">
        <v>92</v>
      </c>
      <c r="B44" s="20" t="s">
        <v>8</v>
      </c>
      <c r="C44" s="27">
        <v>1.2626999999999999</v>
      </c>
      <c r="D44" s="27">
        <v>1.8938999999999999</v>
      </c>
      <c r="E44" s="27">
        <v>1.9998</v>
      </c>
      <c r="F44" s="27">
        <v>1.4298</v>
      </c>
      <c r="G44" s="27">
        <v>1.6397999999999999</v>
      </c>
      <c r="H44" s="27">
        <v>2.0851000000000002</v>
      </c>
      <c r="I44" s="27">
        <v>2.2128000000000001</v>
      </c>
      <c r="J44" s="27">
        <v>1.5570999999999999</v>
      </c>
      <c r="K44" s="27">
        <v>1.6789000000000001</v>
      </c>
      <c r="L44" s="27">
        <v>1.3742000000000001</v>
      </c>
      <c r="M44" s="27">
        <v>1.9467000000000001</v>
      </c>
      <c r="N44" s="27">
        <v>1.8077000000000001</v>
      </c>
      <c r="O44" s="27">
        <v>1.1349</v>
      </c>
      <c r="P44" s="27">
        <v>1.7009000000000001</v>
      </c>
      <c r="Q44" s="27">
        <v>1.6580999999999999</v>
      </c>
      <c r="R44" s="27"/>
      <c r="S44" s="27">
        <v>1.4956</v>
      </c>
      <c r="T44" s="27">
        <v>1.2952999999999999</v>
      </c>
      <c r="U44" s="27">
        <v>1.4334</v>
      </c>
      <c r="V44" s="27">
        <v>1.7517</v>
      </c>
      <c r="W44" s="27">
        <v>1.7981</v>
      </c>
      <c r="X44" s="27">
        <v>0.57979999999999998</v>
      </c>
      <c r="Y44" s="27">
        <v>2.0400999999999998</v>
      </c>
      <c r="Z44" s="27">
        <v>1.9125000000000001</v>
      </c>
      <c r="AA44" s="27">
        <v>2.0387</v>
      </c>
      <c r="AB44" s="27">
        <v>1.8819999999999999</v>
      </c>
      <c r="AC44" s="27">
        <v>1.7975000000000001</v>
      </c>
      <c r="AD44" s="27">
        <v>1.9492</v>
      </c>
      <c r="AE44" s="27">
        <v>1.7491000000000001</v>
      </c>
      <c r="AF44" s="27">
        <v>1.8307</v>
      </c>
      <c r="AG44" s="27">
        <v>1.6536</v>
      </c>
      <c r="AH44" s="27">
        <v>1.4824999999999999</v>
      </c>
      <c r="AI44" s="27">
        <v>0.5635</v>
      </c>
      <c r="AJ44" s="27">
        <v>2.0306999999999999</v>
      </c>
      <c r="AK44" s="27">
        <v>7.2870000000000004E-2</v>
      </c>
      <c r="AL44" s="27">
        <v>1.5822000000000001</v>
      </c>
      <c r="AM44" s="27">
        <v>1.5659000000000001</v>
      </c>
      <c r="AN44" s="27">
        <v>1.7172000000000001</v>
      </c>
      <c r="AO44" s="27">
        <v>1.8532999999999999</v>
      </c>
      <c r="AP44" s="27">
        <v>1.6982999999999999</v>
      </c>
      <c r="AQ44" s="27">
        <v>2.1577000000000002</v>
      </c>
      <c r="AR44" s="27">
        <v>0.43940000000000001</v>
      </c>
      <c r="AS44" s="27">
        <v>1.246</v>
      </c>
      <c r="AT44" s="27">
        <v>1.9341999999999999</v>
      </c>
      <c r="AU44" s="27">
        <v>0.98440000000000005</v>
      </c>
      <c r="AV44" s="27">
        <v>1.5755999999999999</v>
      </c>
      <c r="AW44" s="27">
        <v>1.7662</v>
      </c>
      <c r="AX44" s="27">
        <v>1.1463000000000001</v>
      </c>
      <c r="AY44" s="27">
        <v>1.3363</v>
      </c>
      <c r="AZ44" s="27">
        <v>1.837</v>
      </c>
      <c r="BA44" s="27">
        <v>1.4467000000000001</v>
      </c>
      <c r="BB44" s="27">
        <v>1.6613</v>
      </c>
      <c r="BC44" s="27">
        <v>0.97309999999999997</v>
      </c>
      <c r="BD44" s="27"/>
      <c r="BE44" s="27">
        <v>1.9914000000000001</v>
      </c>
      <c r="BF44" s="27">
        <v>0.45810000000000001</v>
      </c>
      <c r="BG44" s="27">
        <v>2.0684</v>
      </c>
      <c r="BH44" s="27">
        <v>1.7458</v>
      </c>
      <c r="BI44" s="27">
        <v>1.7945</v>
      </c>
      <c r="BJ44" s="27">
        <v>1.8824000000000001</v>
      </c>
      <c r="BK44" s="27">
        <v>1.7703</v>
      </c>
      <c r="BL44" s="27">
        <v>1.5176000000000001</v>
      </c>
      <c r="BM44" s="27">
        <v>0.81679999999999997</v>
      </c>
      <c r="BN44" s="27">
        <v>1.6828000000000001</v>
      </c>
      <c r="BO44" s="27">
        <v>1.2703</v>
      </c>
      <c r="BP44" s="27">
        <v>1.80043</v>
      </c>
      <c r="BQ44" s="27">
        <v>0.69289999999999996</v>
      </c>
      <c r="BR44" s="27">
        <v>2.0261</v>
      </c>
    </row>
    <row r="45" spans="1:70" s="32" customFormat="1" x14ac:dyDescent="0.2">
      <c r="A45" s="7" t="s">
        <v>13</v>
      </c>
      <c r="B45" s="59" t="s">
        <v>0</v>
      </c>
      <c r="C45" s="15">
        <f>C37+($B$42*C38)+($B$42*C39)+C40</f>
        <v>2392.35</v>
      </c>
      <c r="D45" s="15">
        <f t="shared" ref="D45:BO45" si="4">D37+($B$42*D38)+($B$42*D39)+D40</f>
        <v>2206.94</v>
      </c>
      <c r="E45" s="15">
        <f t="shared" si="4"/>
        <v>3231.0650000000001</v>
      </c>
      <c r="F45" s="15">
        <f t="shared" si="4"/>
        <v>4344.37</v>
      </c>
      <c r="G45" s="15">
        <f t="shared" si="4"/>
        <v>2507.6149999999998</v>
      </c>
      <c r="H45" s="15">
        <f t="shared" si="4"/>
        <v>2502.48</v>
      </c>
      <c r="I45" s="15">
        <f t="shared" si="4"/>
        <v>3249.66</v>
      </c>
      <c r="J45" s="15">
        <f t="shared" si="4"/>
        <v>2793.0050000000001</v>
      </c>
      <c r="K45" s="15">
        <f t="shared" si="4"/>
        <v>3082.81</v>
      </c>
      <c r="L45" s="15">
        <f t="shared" si="4"/>
        <v>6796.8250000000007</v>
      </c>
      <c r="M45" s="15">
        <f t="shared" si="4"/>
        <v>6301.6150000000007</v>
      </c>
      <c r="N45" s="15">
        <f t="shared" si="4"/>
        <v>2941.21</v>
      </c>
      <c r="O45" s="15">
        <f t="shared" si="4"/>
        <v>2735.84</v>
      </c>
      <c r="P45" s="15">
        <f t="shared" si="4"/>
        <v>4494.8599999999997</v>
      </c>
      <c r="Q45" s="15">
        <f t="shared" si="4"/>
        <v>2137.8549999999996</v>
      </c>
      <c r="R45" s="15">
        <f t="shared" si="4"/>
        <v>3643.85</v>
      </c>
      <c r="S45" s="15">
        <f t="shared" si="4"/>
        <v>4057.2150000000001</v>
      </c>
      <c r="T45" s="15">
        <f t="shared" si="4"/>
        <v>3203.1749999999997</v>
      </c>
      <c r="U45" s="15">
        <f t="shared" si="4"/>
        <v>4567.5</v>
      </c>
      <c r="V45" s="15">
        <f t="shared" si="4"/>
        <v>2245.6049999999996</v>
      </c>
      <c r="W45" s="15">
        <f t="shared" si="4"/>
        <v>2227.6200000000003</v>
      </c>
      <c r="X45" s="15">
        <f t="shared" si="4"/>
        <v>3281.6850000000004</v>
      </c>
      <c r="Y45" s="15">
        <f t="shared" si="4"/>
        <v>3874.65</v>
      </c>
      <c r="Z45" s="15">
        <f t="shared" si="4"/>
        <v>1822.0649999999998</v>
      </c>
      <c r="AA45" s="15">
        <f t="shared" si="4"/>
        <v>2283.77</v>
      </c>
      <c r="AB45" s="15">
        <f t="shared" si="4"/>
        <v>4316.1550000000007</v>
      </c>
      <c r="AC45" s="15">
        <f t="shared" si="4"/>
        <v>3306.6749999999997</v>
      </c>
      <c r="AD45" s="15">
        <f t="shared" si="4"/>
        <v>2052.6615000000002</v>
      </c>
      <c r="AE45" s="15">
        <f t="shared" si="4"/>
        <v>3547.33</v>
      </c>
      <c r="AF45" s="15">
        <f t="shared" si="4"/>
        <v>2180.9549999999999</v>
      </c>
      <c r="AG45" s="15">
        <f t="shared" si="4"/>
        <v>3193.4290000000001</v>
      </c>
      <c r="AH45" s="15">
        <f t="shared" si="4"/>
        <v>3519.7799999999997</v>
      </c>
      <c r="AI45" s="15">
        <f t="shared" si="4"/>
        <v>1906.5149999999999</v>
      </c>
      <c r="AJ45" s="15">
        <f t="shared" si="4"/>
        <v>2138.2299999999996</v>
      </c>
      <c r="AK45" s="15">
        <f t="shared" si="4"/>
        <v>3663.4750000000004</v>
      </c>
      <c r="AL45" s="15">
        <f t="shared" si="4"/>
        <v>3378.9249999999997</v>
      </c>
      <c r="AM45" s="15">
        <f t="shared" si="4"/>
        <v>2400.71</v>
      </c>
      <c r="AN45" s="15">
        <f t="shared" si="4"/>
        <v>1671.9150000000002</v>
      </c>
      <c r="AO45" s="15">
        <f t="shared" si="4"/>
        <v>1366.93</v>
      </c>
      <c r="AP45" s="15">
        <f t="shared" si="4"/>
        <v>3030.84</v>
      </c>
      <c r="AQ45" s="15">
        <f t="shared" si="4"/>
        <v>2279.75</v>
      </c>
      <c r="AR45" s="15">
        <f t="shared" si="4"/>
        <v>2498.0750000000003</v>
      </c>
      <c r="AS45" s="15">
        <f t="shared" si="4"/>
        <v>3853.9850000000001</v>
      </c>
      <c r="AT45" s="15">
        <f t="shared" si="4"/>
        <v>2045.66</v>
      </c>
      <c r="AU45" s="15">
        <f t="shared" si="4"/>
        <v>1050.73</v>
      </c>
      <c r="AV45" s="15">
        <f t="shared" si="4"/>
        <v>3873.3650000000002</v>
      </c>
      <c r="AW45" s="15">
        <f t="shared" si="4"/>
        <v>3283.36</v>
      </c>
      <c r="AX45" s="15">
        <f t="shared" si="4"/>
        <v>2380.375</v>
      </c>
      <c r="AY45" s="15">
        <f t="shared" si="4"/>
        <v>3418.5600000000004</v>
      </c>
      <c r="AZ45" s="15">
        <f t="shared" si="4"/>
        <v>3114.2550000000001</v>
      </c>
      <c r="BA45" s="15">
        <f t="shared" si="4"/>
        <v>3882.22</v>
      </c>
      <c r="BB45" s="15">
        <f t="shared" si="4"/>
        <v>2334.2350000000001</v>
      </c>
      <c r="BC45" s="15">
        <f t="shared" si="4"/>
        <v>3102.8799999999997</v>
      </c>
      <c r="BD45" s="15">
        <f t="shared" si="4"/>
        <v>3906.88</v>
      </c>
      <c r="BE45" s="15">
        <f t="shared" si="4"/>
        <v>2579.7849999999999</v>
      </c>
      <c r="BF45" s="15">
        <f t="shared" si="4"/>
        <v>2525.7449999999999</v>
      </c>
      <c r="BG45" s="15">
        <f t="shared" si="4"/>
        <v>2771.4149999999995</v>
      </c>
      <c r="BH45" s="15">
        <f t="shared" si="4"/>
        <v>1398.2850000000001</v>
      </c>
      <c r="BI45" s="15">
        <f t="shared" si="4"/>
        <v>1575.5300000000002</v>
      </c>
      <c r="BJ45" s="15">
        <f t="shared" si="4"/>
        <v>4838.2249999999995</v>
      </c>
      <c r="BK45" s="15">
        <f t="shared" si="4"/>
        <v>2937.49</v>
      </c>
      <c r="BL45" s="15">
        <f t="shared" si="4"/>
        <v>4355.8099999999995</v>
      </c>
      <c r="BM45" s="15">
        <f t="shared" si="4"/>
        <v>3988.8399999999997</v>
      </c>
      <c r="BN45" s="15">
        <f t="shared" si="4"/>
        <v>1550.31</v>
      </c>
      <c r="BO45" s="15">
        <f t="shared" si="4"/>
        <v>3815.8549999999996</v>
      </c>
      <c r="BP45" s="15">
        <f>BP37+($B$42*BP38)+($B$42*BP39)+BP40</f>
        <v>1891.78</v>
      </c>
      <c r="BQ45" s="15">
        <f>BQ37+($B$42*BQ38)+($B$42*BQ39)+BQ40</f>
        <v>2481.2550000000001</v>
      </c>
      <c r="BR45" s="15">
        <f>BR37+($B$42*BR38)+($B$42*BR39)+BR40</f>
        <v>2385.5149999999999</v>
      </c>
    </row>
    <row r="46" spans="1:70" s="32" customFormat="1" x14ac:dyDescent="0.2">
      <c r="A46" s="59" t="s">
        <v>93</v>
      </c>
      <c r="B46" s="59" t="s">
        <v>0</v>
      </c>
      <c r="C46" s="15">
        <f>(C43*$B$42)+(C44*$B$42)</f>
        <v>3000.0749999999998</v>
      </c>
      <c r="D46" s="15">
        <f t="shared" ref="D46:BO46" si="5">(D43*$B$42)+(D44*$B$42)</f>
        <v>3726.0599999999995</v>
      </c>
      <c r="E46" s="15">
        <f t="shared" si="5"/>
        <v>3879.91</v>
      </c>
      <c r="F46" s="15">
        <f t="shared" si="5"/>
        <v>3046.2299999999996</v>
      </c>
      <c r="G46" s="15">
        <f t="shared" si="5"/>
        <v>3484.915</v>
      </c>
      <c r="H46" s="15">
        <f t="shared" si="5"/>
        <v>4130.49</v>
      </c>
      <c r="I46" s="15">
        <f t="shared" si="5"/>
        <v>4937.6499999999996</v>
      </c>
      <c r="J46" s="15">
        <f t="shared" si="5"/>
        <v>3006.1949999999997</v>
      </c>
      <c r="K46" s="15">
        <f t="shared" si="5"/>
        <v>3454.4</v>
      </c>
      <c r="L46" s="15">
        <f t="shared" si="5"/>
        <v>2580.855</v>
      </c>
      <c r="M46" s="15">
        <f t="shared" si="5"/>
        <v>3857.98</v>
      </c>
      <c r="N46" s="15">
        <f t="shared" si="5"/>
        <v>3397.1950000000002</v>
      </c>
      <c r="O46" s="15">
        <f t="shared" si="5"/>
        <v>2695.5200000000004</v>
      </c>
      <c r="P46" s="15">
        <f t="shared" si="5"/>
        <v>3348.83</v>
      </c>
      <c r="Q46" s="15">
        <f t="shared" si="5"/>
        <v>3242.58</v>
      </c>
      <c r="R46" s="15">
        <f t="shared" si="5"/>
        <v>0</v>
      </c>
      <c r="S46" s="15">
        <f t="shared" si="5"/>
        <v>3363.62</v>
      </c>
      <c r="T46" s="15">
        <f t="shared" si="5"/>
        <v>3189.88</v>
      </c>
      <c r="U46" s="15">
        <f t="shared" si="5"/>
        <v>2994.04</v>
      </c>
      <c r="V46" s="15">
        <f t="shared" si="5"/>
        <v>3592.8649999999998</v>
      </c>
      <c r="W46" s="15">
        <f t="shared" si="5"/>
        <v>3597.4549999999999</v>
      </c>
      <c r="X46" s="15">
        <f t="shared" si="5"/>
        <v>2612.9</v>
      </c>
      <c r="Y46" s="15">
        <f t="shared" si="5"/>
        <v>4537.2999999999993</v>
      </c>
      <c r="Z46" s="15">
        <f t="shared" si="5"/>
        <v>3712.0350000000003</v>
      </c>
      <c r="AA46" s="15">
        <f t="shared" si="5"/>
        <v>4031.6350000000002</v>
      </c>
      <c r="AB46" s="15">
        <f t="shared" si="5"/>
        <v>3681.7749999999996</v>
      </c>
      <c r="AC46" s="15">
        <f t="shared" si="5"/>
        <v>3419.72</v>
      </c>
      <c r="AD46" s="15">
        <f t="shared" si="5"/>
        <v>3766.2650000000003</v>
      </c>
      <c r="AE46" s="15">
        <f t="shared" si="5"/>
        <v>3266.04</v>
      </c>
      <c r="AF46" s="15">
        <f t="shared" si="5"/>
        <v>3770.6000000000004</v>
      </c>
      <c r="AG46" s="15">
        <f t="shared" si="5"/>
        <v>3772.98</v>
      </c>
      <c r="AH46" s="15">
        <f t="shared" si="5"/>
        <v>2898.9250000000002</v>
      </c>
      <c r="AI46" s="15">
        <f t="shared" si="5"/>
        <v>2593.605</v>
      </c>
      <c r="AJ46" s="15">
        <f t="shared" si="5"/>
        <v>3853.8999999999996</v>
      </c>
      <c r="AK46" s="15">
        <f t="shared" si="5"/>
        <v>2656.2244999999998</v>
      </c>
      <c r="AL46" s="15">
        <f t="shared" si="5"/>
        <v>3090.26</v>
      </c>
      <c r="AM46" s="15">
        <f t="shared" si="5"/>
        <v>3030.6750000000002</v>
      </c>
      <c r="AN46" s="15">
        <f t="shared" si="5"/>
        <v>3407.5650000000005</v>
      </c>
      <c r="AO46" s="15">
        <f t="shared" si="5"/>
        <v>3717.6450000000004</v>
      </c>
      <c r="AP46" s="15">
        <f t="shared" si="5"/>
        <v>3259.835</v>
      </c>
      <c r="AQ46" s="15">
        <f t="shared" si="5"/>
        <v>4206.6499999999996</v>
      </c>
      <c r="AR46" s="15">
        <f t="shared" si="5"/>
        <v>2455.8200000000006</v>
      </c>
      <c r="AS46" s="15">
        <f t="shared" si="5"/>
        <v>3230.51</v>
      </c>
      <c r="AT46" s="15">
        <f t="shared" si="5"/>
        <v>3858.49</v>
      </c>
      <c r="AU46" s="15">
        <f t="shared" si="5"/>
        <v>2863.99</v>
      </c>
      <c r="AV46" s="15">
        <f t="shared" si="5"/>
        <v>3450.2349999999997</v>
      </c>
      <c r="AW46" s="15">
        <f t="shared" si="5"/>
        <v>3707.9549999999999</v>
      </c>
      <c r="AX46" s="15">
        <f t="shared" si="5"/>
        <v>2768.5349999999999</v>
      </c>
      <c r="AY46" s="15">
        <f t="shared" si="5"/>
        <v>2560.2849999999999</v>
      </c>
      <c r="AZ46" s="15">
        <f t="shared" si="5"/>
        <v>3418.7849999999999</v>
      </c>
      <c r="BA46" s="15">
        <f t="shared" si="5"/>
        <v>2826.76</v>
      </c>
      <c r="BB46" s="15">
        <f t="shared" si="5"/>
        <v>3481.43</v>
      </c>
      <c r="BC46" s="15">
        <f t="shared" si="5"/>
        <v>3097.5699999999997</v>
      </c>
      <c r="BD46" s="15">
        <f t="shared" si="5"/>
        <v>2118.2850000000003</v>
      </c>
      <c r="BE46" s="15">
        <f t="shared" si="5"/>
        <v>3749.01</v>
      </c>
      <c r="BF46" s="15">
        <f t="shared" si="5"/>
        <v>2092.87</v>
      </c>
      <c r="BG46" s="15">
        <f t="shared" si="5"/>
        <v>4089.2650000000003</v>
      </c>
      <c r="BH46" s="15">
        <f t="shared" si="5"/>
        <v>3549.4300000000003</v>
      </c>
      <c r="BI46" s="15">
        <f t="shared" si="5"/>
        <v>3527.67</v>
      </c>
      <c r="BJ46" s="15">
        <f t="shared" si="5"/>
        <v>4015.4849999999997</v>
      </c>
      <c r="BK46" s="15">
        <f t="shared" si="5"/>
        <v>3858.3199999999997</v>
      </c>
      <c r="BL46" s="15">
        <f t="shared" si="5"/>
        <v>3611.5650000000001</v>
      </c>
      <c r="BM46" s="15">
        <f t="shared" si="5"/>
        <v>3063.1450000000004</v>
      </c>
      <c r="BN46" s="15">
        <f t="shared" si="5"/>
        <v>3500.4700000000003</v>
      </c>
      <c r="BO46" s="15">
        <f t="shared" si="5"/>
        <v>2825.5699999999997</v>
      </c>
      <c r="BP46" s="15">
        <f>(BP43*$B$42)+(BP44*$B$42)</f>
        <v>3495.5654999999997</v>
      </c>
      <c r="BQ46" s="15">
        <f>(BQ43*$B$42)+(BQ44*$B$42)</f>
        <v>2279.3599999999997</v>
      </c>
      <c r="BR46" s="15">
        <f>(BR43*$B$42)+(BR44*$B$42)</f>
        <v>3945.3599999999997</v>
      </c>
    </row>
    <row r="47" spans="1:70" s="32" customFormat="1" x14ac:dyDescent="0.2">
      <c r="A47" s="59" t="s">
        <v>99</v>
      </c>
      <c r="B47" s="59" t="s">
        <v>0</v>
      </c>
      <c r="C47" s="15">
        <f>SUM(C45:C46)</f>
        <v>5392.4249999999993</v>
      </c>
      <c r="D47" s="15">
        <f t="shared" ref="D47:BO47" si="6">SUM(D45:D46)</f>
        <v>5933</v>
      </c>
      <c r="E47" s="15">
        <f t="shared" si="6"/>
        <v>7110.9750000000004</v>
      </c>
      <c r="F47" s="15">
        <f t="shared" si="6"/>
        <v>7390.5999999999995</v>
      </c>
      <c r="G47" s="15">
        <f t="shared" si="6"/>
        <v>5992.53</v>
      </c>
      <c r="H47" s="15">
        <f t="shared" si="6"/>
        <v>6632.9699999999993</v>
      </c>
      <c r="I47" s="15">
        <f t="shared" si="6"/>
        <v>8187.3099999999995</v>
      </c>
      <c r="J47" s="15">
        <f t="shared" si="6"/>
        <v>5799.2</v>
      </c>
      <c r="K47" s="15">
        <f t="shared" si="6"/>
        <v>6537.21</v>
      </c>
      <c r="L47" s="15">
        <f t="shared" si="6"/>
        <v>9377.68</v>
      </c>
      <c r="M47" s="15">
        <f t="shared" si="6"/>
        <v>10159.595000000001</v>
      </c>
      <c r="N47" s="15">
        <f t="shared" si="6"/>
        <v>6338.4050000000007</v>
      </c>
      <c r="O47" s="15">
        <f t="shared" si="6"/>
        <v>5431.3600000000006</v>
      </c>
      <c r="P47" s="15">
        <f t="shared" si="6"/>
        <v>7843.69</v>
      </c>
      <c r="Q47" s="15">
        <f t="shared" si="6"/>
        <v>5380.4349999999995</v>
      </c>
      <c r="R47" s="15">
        <f t="shared" si="6"/>
        <v>3643.85</v>
      </c>
      <c r="S47" s="15">
        <f t="shared" si="6"/>
        <v>7420.835</v>
      </c>
      <c r="T47" s="15">
        <f t="shared" si="6"/>
        <v>6393.0550000000003</v>
      </c>
      <c r="U47" s="15">
        <f t="shared" si="6"/>
        <v>7561.54</v>
      </c>
      <c r="V47" s="15">
        <f t="shared" si="6"/>
        <v>5838.4699999999993</v>
      </c>
      <c r="W47" s="15">
        <f t="shared" si="6"/>
        <v>5825.0750000000007</v>
      </c>
      <c r="X47" s="15">
        <f t="shared" si="6"/>
        <v>5894.5850000000009</v>
      </c>
      <c r="Y47" s="15">
        <f t="shared" si="6"/>
        <v>8411.9499999999989</v>
      </c>
      <c r="Z47" s="15">
        <f t="shared" si="6"/>
        <v>5534.1</v>
      </c>
      <c r="AA47" s="15">
        <f t="shared" si="6"/>
        <v>6315.4050000000007</v>
      </c>
      <c r="AB47" s="15">
        <f t="shared" si="6"/>
        <v>7997.93</v>
      </c>
      <c r="AC47" s="15">
        <f t="shared" si="6"/>
        <v>6726.3949999999995</v>
      </c>
      <c r="AD47" s="15">
        <f t="shared" si="6"/>
        <v>5818.9265000000005</v>
      </c>
      <c r="AE47" s="15">
        <f t="shared" si="6"/>
        <v>6813.37</v>
      </c>
      <c r="AF47" s="15">
        <f t="shared" si="6"/>
        <v>5951.5550000000003</v>
      </c>
      <c r="AG47" s="15">
        <f t="shared" si="6"/>
        <v>6966.4089999999997</v>
      </c>
      <c r="AH47" s="15">
        <f t="shared" si="6"/>
        <v>6418.7049999999999</v>
      </c>
      <c r="AI47" s="15">
        <f t="shared" si="6"/>
        <v>4500.12</v>
      </c>
      <c r="AJ47" s="15">
        <f t="shared" si="6"/>
        <v>5992.1299999999992</v>
      </c>
      <c r="AK47" s="15">
        <f t="shared" si="6"/>
        <v>6319.6995000000006</v>
      </c>
      <c r="AL47" s="15">
        <f t="shared" si="6"/>
        <v>6469.1849999999995</v>
      </c>
      <c r="AM47" s="15">
        <f t="shared" si="6"/>
        <v>5431.3850000000002</v>
      </c>
      <c r="AN47" s="15">
        <f t="shared" si="6"/>
        <v>5079.4800000000005</v>
      </c>
      <c r="AO47" s="15">
        <f t="shared" si="6"/>
        <v>5084.5750000000007</v>
      </c>
      <c r="AP47" s="15">
        <f t="shared" si="6"/>
        <v>6290.6750000000002</v>
      </c>
      <c r="AQ47" s="15">
        <f t="shared" si="6"/>
        <v>6486.4</v>
      </c>
      <c r="AR47" s="15">
        <f t="shared" si="6"/>
        <v>4953.8950000000004</v>
      </c>
      <c r="AS47" s="15">
        <f t="shared" si="6"/>
        <v>7084.4950000000008</v>
      </c>
      <c r="AT47" s="15">
        <f t="shared" si="6"/>
        <v>5904.15</v>
      </c>
      <c r="AU47" s="15">
        <f t="shared" si="6"/>
        <v>3914.72</v>
      </c>
      <c r="AV47" s="15">
        <f t="shared" si="6"/>
        <v>7323.6</v>
      </c>
      <c r="AW47" s="15">
        <f t="shared" si="6"/>
        <v>6991.3150000000005</v>
      </c>
      <c r="AX47" s="15">
        <f t="shared" si="6"/>
        <v>5148.91</v>
      </c>
      <c r="AY47" s="15">
        <f t="shared" si="6"/>
        <v>5978.8450000000003</v>
      </c>
      <c r="AZ47" s="15">
        <f t="shared" si="6"/>
        <v>6533.04</v>
      </c>
      <c r="BA47" s="15">
        <f t="shared" si="6"/>
        <v>6708.98</v>
      </c>
      <c r="BB47" s="15">
        <f t="shared" si="6"/>
        <v>5815.665</v>
      </c>
      <c r="BC47" s="15">
        <f t="shared" si="6"/>
        <v>6200.4499999999989</v>
      </c>
      <c r="BD47" s="15">
        <f t="shared" si="6"/>
        <v>6025.1650000000009</v>
      </c>
      <c r="BE47" s="15">
        <f t="shared" si="6"/>
        <v>6328.7950000000001</v>
      </c>
      <c r="BF47" s="15">
        <f t="shared" si="6"/>
        <v>4618.6149999999998</v>
      </c>
      <c r="BG47" s="15">
        <f t="shared" si="6"/>
        <v>6860.68</v>
      </c>
      <c r="BH47" s="15">
        <f t="shared" si="6"/>
        <v>4947.7150000000001</v>
      </c>
      <c r="BI47" s="15">
        <f t="shared" si="6"/>
        <v>5103.2000000000007</v>
      </c>
      <c r="BJ47" s="15">
        <f t="shared" si="6"/>
        <v>8853.7099999999991</v>
      </c>
      <c r="BK47" s="15">
        <f t="shared" si="6"/>
        <v>6795.8099999999995</v>
      </c>
      <c r="BL47" s="15">
        <f t="shared" si="6"/>
        <v>7967.375</v>
      </c>
      <c r="BM47" s="15">
        <f t="shared" si="6"/>
        <v>7051.9850000000006</v>
      </c>
      <c r="BN47" s="15">
        <f t="shared" si="6"/>
        <v>5050.7800000000007</v>
      </c>
      <c r="BO47" s="15">
        <f t="shared" si="6"/>
        <v>6641.4249999999993</v>
      </c>
      <c r="BP47" s="15">
        <f t="shared" ref="BP47:BR47" si="7">SUM(BP45:BP46)</f>
        <v>5387.3454999999994</v>
      </c>
      <c r="BQ47" s="15">
        <f t="shared" si="7"/>
        <v>4760.6149999999998</v>
      </c>
      <c r="BR47" s="15">
        <f t="shared" si="7"/>
        <v>6330.875</v>
      </c>
    </row>
    <row r="48" spans="1:70" s="30" customFormat="1" x14ac:dyDescent="0.2">
      <c r="A48" s="7"/>
      <c r="B48" s="4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</row>
    <row r="49" spans="1:70" s="30" customFormat="1" ht="45" x14ac:dyDescent="0.2">
      <c r="A49" s="5" t="s">
        <v>15</v>
      </c>
      <c r="B49" s="1"/>
      <c r="C49" s="9" t="s">
        <v>41</v>
      </c>
      <c r="D49" s="9" t="s">
        <v>43</v>
      </c>
      <c r="E49" s="9" t="s">
        <v>42</v>
      </c>
      <c r="F49" s="9" t="s">
        <v>19</v>
      </c>
      <c r="G49" s="9" t="s">
        <v>20</v>
      </c>
      <c r="H49" s="9" t="s">
        <v>21</v>
      </c>
      <c r="I49" s="9" t="s">
        <v>22</v>
      </c>
      <c r="J49" s="9" t="s">
        <v>24</v>
      </c>
      <c r="K49" s="9" t="s">
        <v>44</v>
      </c>
      <c r="L49" s="9" t="s">
        <v>85</v>
      </c>
      <c r="M49" s="9" t="s">
        <v>23</v>
      </c>
      <c r="N49" s="9" t="s">
        <v>39</v>
      </c>
      <c r="O49" s="9" t="s">
        <v>45</v>
      </c>
      <c r="P49" s="9" t="s">
        <v>46</v>
      </c>
      <c r="Q49" s="9" t="s">
        <v>47</v>
      </c>
      <c r="R49" s="9" t="s">
        <v>25</v>
      </c>
      <c r="S49" s="9" t="s">
        <v>48</v>
      </c>
      <c r="T49" s="9" t="s">
        <v>49</v>
      </c>
      <c r="U49" s="9" t="s">
        <v>50</v>
      </c>
      <c r="V49" s="9" t="s">
        <v>51</v>
      </c>
      <c r="W49" s="9" t="s">
        <v>52</v>
      </c>
      <c r="X49" s="9" t="s">
        <v>53</v>
      </c>
      <c r="Y49" s="9" t="s">
        <v>54</v>
      </c>
      <c r="Z49" s="9" t="s">
        <v>26</v>
      </c>
      <c r="AA49" s="9" t="s">
        <v>27</v>
      </c>
      <c r="AB49" s="9" t="s">
        <v>28</v>
      </c>
      <c r="AC49" s="9" t="s">
        <v>29</v>
      </c>
      <c r="AD49" s="9" t="s">
        <v>30</v>
      </c>
      <c r="AE49" s="9" t="s">
        <v>55</v>
      </c>
      <c r="AF49" s="9" t="s">
        <v>31</v>
      </c>
      <c r="AG49" s="9" t="s">
        <v>56</v>
      </c>
      <c r="AH49" s="9" t="s">
        <v>57</v>
      </c>
      <c r="AI49" s="9" t="s">
        <v>58</v>
      </c>
      <c r="AJ49" s="9" t="s">
        <v>59</v>
      </c>
      <c r="AK49" s="9" t="s">
        <v>32</v>
      </c>
      <c r="AL49" s="9" t="s">
        <v>60</v>
      </c>
      <c r="AM49" s="9" t="s">
        <v>60</v>
      </c>
      <c r="AN49" s="9" t="s">
        <v>40</v>
      </c>
      <c r="AO49" s="9" t="s">
        <v>62</v>
      </c>
      <c r="AP49" s="9" t="s">
        <v>63</v>
      </c>
      <c r="AQ49" s="9" t="s">
        <v>33</v>
      </c>
      <c r="AR49" s="9" t="s">
        <v>34</v>
      </c>
      <c r="AS49" s="9" t="s">
        <v>35</v>
      </c>
      <c r="AT49" s="9" t="s">
        <v>64</v>
      </c>
      <c r="AU49" s="9" t="s">
        <v>65</v>
      </c>
      <c r="AV49" s="9" t="s">
        <v>89</v>
      </c>
      <c r="AW49" s="9" t="s">
        <v>36</v>
      </c>
      <c r="AX49" s="9" t="s">
        <v>66</v>
      </c>
      <c r="AY49" s="9" t="s">
        <v>67</v>
      </c>
      <c r="AZ49" s="9" t="s">
        <v>68</v>
      </c>
      <c r="BA49" s="9" t="s">
        <v>69</v>
      </c>
      <c r="BB49" s="9" t="s">
        <v>70</v>
      </c>
      <c r="BC49" s="9" t="s">
        <v>71</v>
      </c>
      <c r="BD49" s="9" t="s">
        <v>72</v>
      </c>
      <c r="BE49" s="9" t="s">
        <v>73</v>
      </c>
      <c r="BF49" s="9" t="s">
        <v>75</v>
      </c>
      <c r="BG49" s="9" t="s">
        <v>74</v>
      </c>
      <c r="BH49" s="9" t="s">
        <v>76</v>
      </c>
      <c r="BI49" s="9" t="s">
        <v>77</v>
      </c>
      <c r="BJ49" s="9" t="s">
        <v>78</v>
      </c>
      <c r="BK49" s="9" t="s">
        <v>79</v>
      </c>
      <c r="BL49" s="9" t="s">
        <v>80</v>
      </c>
      <c r="BM49" s="9" t="s">
        <v>37</v>
      </c>
      <c r="BN49" s="9" t="s">
        <v>38</v>
      </c>
      <c r="BO49" s="9" t="s">
        <v>81</v>
      </c>
      <c r="BP49" s="9" t="s">
        <v>82</v>
      </c>
      <c r="BQ49" s="9" t="s">
        <v>83</v>
      </c>
      <c r="BR49" s="9" t="s">
        <v>84</v>
      </c>
    </row>
    <row r="50" spans="1:70" s="30" customFormat="1" ht="22.5" x14ac:dyDescent="0.2">
      <c r="A50" s="6" t="s">
        <v>16</v>
      </c>
      <c r="B50" s="3"/>
      <c r="C50" s="13"/>
      <c r="D50" s="13"/>
      <c r="E50" s="13"/>
      <c r="F50" s="13"/>
      <c r="G50" s="13"/>
      <c r="H50" s="13"/>
      <c r="I50" s="4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4"/>
      <c r="AB50" s="13"/>
      <c r="AC50" s="7"/>
      <c r="AD50" s="7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4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4"/>
      <c r="BN50" s="13"/>
      <c r="BO50" s="13"/>
      <c r="BP50" s="13"/>
      <c r="BQ50" s="13"/>
      <c r="BR50" s="13"/>
    </row>
    <row r="51" spans="1:70" s="30" customFormat="1" x14ac:dyDescent="0.2">
      <c r="A51" s="3" t="s">
        <v>4</v>
      </c>
      <c r="B51" s="3" t="s">
        <v>0</v>
      </c>
      <c r="C51" s="12">
        <v>547.77</v>
      </c>
      <c r="D51" s="12">
        <v>395.68</v>
      </c>
      <c r="E51" s="12">
        <v>3121.63</v>
      </c>
      <c r="F51" s="12">
        <v>95.65</v>
      </c>
      <c r="G51" s="12">
        <v>293.70999999999998</v>
      </c>
      <c r="H51" s="12">
        <v>72.42</v>
      </c>
      <c r="I51" s="12">
        <v>904.41</v>
      </c>
      <c r="J51" s="12">
        <v>561.62</v>
      </c>
      <c r="K51" s="12">
        <v>96.16</v>
      </c>
      <c r="L51" s="12">
        <v>133.68</v>
      </c>
      <c r="M51" s="12">
        <v>133.68</v>
      </c>
      <c r="N51" s="12">
        <v>557.9</v>
      </c>
      <c r="O51" s="12">
        <v>114.02</v>
      </c>
      <c r="P51" s="12">
        <v>244.1</v>
      </c>
      <c r="Q51" s="12">
        <v>195.61</v>
      </c>
      <c r="R51" s="12">
        <v>1538.27</v>
      </c>
      <c r="S51" s="12">
        <v>100.81</v>
      </c>
      <c r="T51" s="12">
        <v>2385.0500000000002</v>
      </c>
      <c r="U51" s="12">
        <v>189.75</v>
      </c>
      <c r="V51" s="12">
        <v>1408.58</v>
      </c>
      <c r="W51" s="12">
        <v>223.24</v>
      </c>
      <c r="X51" s="12">
        <v>240.9</v>
      </c>
      <c r="Y51" s="12">
        <v>164.49</v>
      </c>
      <c r="Z51" s="12">
        <v>165.08</v>
      </c>
      <c r="AA51" s="12">
        <v>620.07000000000005</v>
      </c>
      <c r="AB51" s="12">
        <v>103.56</v>
      </c>
      <c r="AC51" s="12">
        <v>173.31</v>
      </c>
      <c r="AD51" s="12">
        <v>294.95999999999998</v>
      </c>
      <c r="AE51" s="12">
        <v>120.73</v>
      </c>
      <c r="AF51" s="12">
        <v>1164.8900000000001</v>
      </c>
      <c r="AG51" s="12">
        <v>4039.33</v>
      </c>
      <c r="AH51" s="12">
        <v>320.64</v>
      </c>
      <c r="AI51" s="12">
        <v>514.04999999999995</v>
      </c>
      <c r="AJ51" s="12">
        <v>271.38</v>
      </c>
      <c r="AK51" s="12">
        <v>236.11</v>
      </c>
      <c r="AL51" s="12">
        <v>1766.9</v>
      </c>
      <c r="AM51" s="12">
        <v>487.45</v>
      </c>
      <c r="AN51" s="12">
        <v>292.70999999999998</v>
      </c>
      <c r="AO51" s="12">
        <v>43.91</v>
      </c>
      <c r="AP51" s="12">
        <v>58.48</v>
      </c>
      <c r="AQ51" s="12">
        <v>870.05</v>
      </c>
      <c r="AR51" s="12">
        <v>326.83999999999997</v>
      </c>
      <c r="AS51" s="12">
        <v>244.38</v>
      </c>
      <c r="AT51" s="12">
        <v>5724.48</v>
      </c>
      <c r="AU51" s="12">
        <v>181.61</v>
      </c>
      <c r="AV51" s="12">
        <v>177.4</v>
      </c>
      <c r="AW51" s="12">
        <v>3383.59</v>
      </c>
      <c r="AX51" s="12">
        <v>185.34</v>
      </c>
      <c r="AY51" s="12">
        <v>324.82</v>
      </c>
      <c r="AZ51" s="12">
        <v>1190.07</v>
      </c>
      <c r="BA51" s="12">
        <v>195.69</v>
      </c>
      <c r="BB51" s="12">
        <v>247.49</v>
      </c>
      <c r="BC51" s="12">
        <v>84.45</v>
      </c>
      <c r="BD51" s="12">
        <v>146.74</v>
      </c>
      <c r="BE51" s="12">
        <v>281.39</v>
      </c>
      <c r="BF51" s="12">
        <v>398.88</v>
      </c>
      <c r="BG51" s="12">
        <v>70.97</v>
      </c>
      <c r="BH51" s="12">
        <v>2794.55</v>
      </c>
      <c r="BI51" s="12">
        <v>1352.34</v>
      </c>
      <c r="BJ51" s="12">
        <v>693.06</v>
      </c>
      <c r="BK51" s="12">
        <v>5389.69</v>
      </c>
      <c r="BL51" s="12">
        <v>29.91</v>
      </c>
      <c r="BM51" s="12">
        <v>162.82</v>
      </c>
      <c r="BN51" s="12">
        <v>339.49</v>
      </c>
      <c r="BO51" s="12">
        <v>2195.63</v>
      </c>
      <c r="BP51" s="12">
        <v>2974.29</v>
      </c>
      <c r="BQ51" s="12">
        <v>240.15</v>
      </c>
      <c r="BR51" s="12">
        <v>477.81</v>
      </c>
    </row>
    <row r="52" spans="1:70" s="30" customFormat="1" ht="12.75" customHeight="1" x14ac:dyDescent="0.2">
      <c r="A52" s="3" t="s">
        <v>1</v>
      </c>
      <c r="B52" s="3" t="s">
        <v>8</v>
      </c>
      <c r="C52" s="7">
        <v>2.1698</v>
      </c>
      <c r="D52" s="7">
        <v>1.8392999999999999</v>
      </c>
      <c r="E52" s="7">
        <v>1.2789999999999999</v>
      </c>
      <c r="F52" s="7">
        <v>3.8759999999999999</v>
      </c>
      <c r="G52" s="7">
        <v>2.6042999999999998</v>
      </c>
      <c r="H52" s="7">
        <v>2.8586</v>
      </c>
      <c r="I52" s="7">
        <v>3.1932999999999998</v>
      </c>
      <c r="J52" s="7">
        <v>2.4754</v>
      </c>
      <c r="K52" s="7">
        <v>4.5599999999999996</v>
      </c>
      <c r="L52" s="7">
        <v>7.2561</v>
      </c>
      <c r="M52" s="7">
        <v>7.2561</v>
      </c>
      <c r="N52" s="7">
        <v>2.7711999999999999</v>
      </c>
      <c r="O52" s="7">
        <v>2.64</v>
      </c>
      <c r="P52" s="7">
        <v>4.5228000000000002</v>
      </c>
      <c r="Q52" s="7">
        <v>1.8514999999999999</v>
      </c>
      <c r="R52" s="7">
        <v>2.0981000000000001</v>
      </c>
      <c r="S52" s="7">
        <v>4.6543000000000001</v>
      </c>
      <c r="T52" s="7">
        <v>3.9632000000000001</v>
      </c>
      <c r="U52" s="7">
        <v>3.6659999999999999</v>
      </c>
      <c r="V52" s="7">
        <v>1.3062</v>
      </c>
      <c r="W52" s="7">
        <v>2.2888999999999999</v>
      </c>
      <c r="X52" s="7">
        <v>3.5771000000000002</v>
      </c>
      <c r="Y52" s="7">
        <v>4.2709000000000001</v>
      </c>
      <c r="Z52" s="7">
        <v>1.6936</v>
      </c>
      <c r="AA52" s="7">
        <v>3.3153000000000001</v>
      </c>
      <c r="AB52" s="7">
        <v>4.8055000000000003</v>
      </c>
      <c r="AC52" s="7">
        <v>3.0516999999999999</v>
      </c>
      <c r="AD52" s="7">
        <v>2.0459000000000001</v>
      </c>
      <c r="AE52" s="7">
        <v>2.0893000000000002</v>
      </c>
      <c r="AF52" s="7">
        <v>3.3506999999999998</v>
      </c>
      <c r="AG52" s="7">
        <v>3.3601000000000001</v>
      </c>
      <c r="AH52" s="7">
        <v>2.9750999999999999</v>
      </c>
      <c r="AI52" s="7">
        <v>1.6378999999999999</v>
      </c>
      <c r="AJ52" s="7">
        <v>1.944</v>
      </c>
      <c r="AK52" s="7">
        <v>4.0319000000000003</v>
      </c>
      <c r="AL52" s="7">
        <v>1.0267999999999999</v>
      </c>
      <c r="AM52" s="7">
        <v>1.4113</v>
      </c>
      <c r="AN52" s="7">
        <v>1.6223000000000001</v>
      </c>
      <c r="AO52" s="7">
        <v>1.4552</v>
      </c>
      <c r="AP52" s="7">
        <v>2.9954000000000001</v>
      </c>
      <c r="AQ52" s="7">
        <v>2.7456</v>
      </c>
      <c r="AR52" s="7">
        <v>2.5541</v>
      </c>
      <c r="AS52" s="7">
        <v>3.9413</v>
      </c>
      <c r="AT52" s="7">
        <v>1.0922000000000001</v>
      </c>
      <c r="AU52" s="7">
        <v>0.68799999999999994</v>
      </c>
      <c r="AV52" s="7">
        <v>4.1886999999999999</v>
      </c>
      <c r="AW52" s="7">
        <v>1.8480000000000001</v>
      </c>
      <c r="AX52" s="7">
        <v>2.1821999999999999</v>
      </c>
      <c r="AY52" s="7">
        <v>3.4163999999999999</v>
      </c>
      <c r="AZ52" s="7">
        <v>2.5253999999999999</v>
      </c>
      <c r="BA52" s="7">
        <v>3.9297</v>
      </c>
      <c r="BB52" s="7">
        <v>2.4354</v>
      </c>
      <c r="BC52" s="7">
        <v>3.5036</v>
      </c>
      <c r="BD52" s="7">
        <v>4.4234</v>
      </c>
      <c r="BE52" s="7">
        <v>1.8902000000000001</v>
      </c>
      <c r="BF52" s="7">
        <v>1.3832</v>
      </c>
      <c r="BG52" s="7">
        <v>3.1766999999999999</v>
      </c>
      <c r="BH52" s="7">
        <v>2.2313999999999998</v>
      </c>
      <c r="BI52" s="7">
        <v>0.91869999999999996</v>
      </c>
      <c r="BJ52" s="7">
        <v>4.4924999999999997</v>
      </c>
      <c r="BK52" s="7">
        <v>1.4259999999999999</v>
      </c>
      <c r="BL52" s="7">
        <v>4.5382999999999996</v>
      </c>
      <c r="BM52" s="7">
        <v>4.3072999999999997</v>
      </c>
      <c r="BN52" s="7">
        <v>1.4241999999999999</v>
      </c>
      <c r="BO52" s="7">
        <v>1.8423</v>
      </c>
      <c r="BP52" s="7">
        <v>1.5123</v>
      </c>
      <c r="BQ52" s="7">
        <v>2.2372999999999998</v>
      </c>
      <c r="BR52" s="7">
        <v>2.5232000000000001</v>
      </c>
    </row>
    <row r="53" spans="1:70" s="30" customFormat="1" ht="12.75" customHeight="1" x14ac:dyDescent="0.2">
      <c r="A53" s="2" t="s">
        <v>86</v>
      </c>
      <c r="B53" s="3" t="s">
        <v>8</v>
      </c>
      <c r="C53" s="7"/>
      <c r="D53" s="7">
        <v>0.2913</v>
      </c>
      <c r="E53" s="7">
        <v>7.9200000000000007E-2</v>
      </c>
      <c r="F53" s="7">
        <v>1.1222000000000001</v>
      </c>
      <c r="G53" s="7"/>
      <c r="H53" s="4"/>
      <c r="I53" s="4">
        <v>2.2800000000000001E-2</v>
      </c>
      <c r="J53" s="7">
        <v>0.25590000000000002</v>
      </c>
      <c r="K53" s="7">
        <v>0.1416</v>
      </c>
      <c r="L53" s="7">
        <v>0.58260000000000001</v>
      </c>
      <c r="M53" s="4"/>
      <c r="N53" s="7">
        <v>3.2399999999999998E-2</v>
      </c>
      <c r="O53" s="7">
        <v>0.44419999999999998</v>
      </c>
      <c r="P53" s="7">
        <v>0.4778</v>
      </c>
      <c r="Q53" s="7">
        <v>0.43319999999999997</v>
      </c>
      <c r="R53" s="4"/>
      <c r="S53" s="7"/>
      <c r="T53" s="7">
        <v>0.76349999999999996</v>
      </c>
      <c r="U53" s="7">
        <v>1.484</v>
      </c>
      <c r="V53" s="7">
        <v>0.40939999999999999</v>
      </c>
      <c r="W53" s="7">
        <v>6.8900000000000003E-2</v>
      </c>
      <c r="X53" s="7"/>
      <c r="Y53" s="7">
        <v>9.3700000000000006E-2</v>
      </c>
      <c r="Z53" s="4">
        <v>0.2555</v>
      </c>
      <c r="AA53" s="4"/>
      <c r="AB53" s="4">
        <v>0.1502</v>
      </c>
      <c r="AC53" s="4">
        <v>0.47339999999999999</v>
      </c>
      <c r="AD53" s="7">
        <v>2.1690000000000001E-2</v>
      </c>
      <c r="AE53" s="7">
        <v>1.9417</v>
      </c>
      <c r="AF53" s="4"/>
      <c r="AG53" s="7">
        <v>2.5159999999999998E-2</v>
      </c>
      <c r="AH53" s="7">
        <v>0.7883</v>
      </c>
      <c r="AI53" s="7"/>
      <c r="AJ53" s="7">
        <v>0.252</v>
      </c>
      <c r="AK53" s="7"/>
      <c r="AL53" s="7">
        <v>0.55700000000000005</v>
      </c>
      <c r="AM53" s="7">
        <v>0.83930000000000005</v>
      </c>
      <c r="AN53" s="7"/>
      <c r="AO53" s="7">
        <v>0.10100000000000001</v>
      </c>
      <c r="AP53" s="7">
        <v>0.50119999999999998</v>
      </c>
      <c r="AQ53" s="7">
        <v>7.7899999999999997E-2</v>
      </c>
      <c r="AR53" s="7"/>
      <c r="AS53" s="7">
        <v>0.30499999999999999</v>
      </c>
      <c r="AT53" s="7">
        <v>1.54E-2</v>
      </c>
      <c r="AU53" s="7">
        <v>0.3342</v>
      </c>
      <c r="AV53" s="7">
        <v>0.15920000000000001</v>
      </c>
      <c r="AW53" s="7">
        <v>6.3799999999999996E-2</v>
      </c>
      <c r="AX53" s="7">
        <v>0.39989999999999998</v>
      </c>
      <c r="AY53" s="7">
        <v>0.223</v>
      </c>
      <c r="AZ53" s="7"/>
      <c r="BA53" s="7">
        <v>0.40710000000000002</v>
      </c>
      <c r="BB53" s="7">
        <v>1.9300000000000001E-2</v>
      </c>
      <c r="BC53" s="7">
        <v>4.7199999999999999E-2</v>
      </c>
      <c r="BD53" s="7"/>
      <c r="BE53" s="7">
        <v>0.8135</v>
      </c>
      <c r="BF53" s="7">
        <v>1.1187</v>
      </c>
      <c r="BG53" s="7"/>
      <c r="BH53" s="7"/>
      <c r="BI53" s="7"/>
      <c r="BJ53" s="7"/>
      <c r="BK53" s="7">
        <v>0.27100000000000002</v>
      </c>
      <c r="BL53" s="7">
        <v>0.55069999999999997</v>
      </c>
      <c r="BM53" s="7">
        <v>5.5100000000000003E-2</v>
      </c>
      <c r="BN53" s="7"/>
      <c r="BO53" s="7">
        <v>0.66320000000000001</v>
      </c>
      <c r="BP53" s="7"/>
      <c r="BQ53" s="7">
        <v>0.39900000000000002</v>
      </c>
      <c r="BR53" s="7"/>
    </row>
    <row r="54" spans="1:70" s="30" customFormat="1" ht="12.75" customHeight="1" x14ac:dyDescent="0.2">
      <c r="A54" s="3" t="s">
        <v>5</v>
      </c>
      <c r="B54" s="3" t="s">
        <v>0</v>
      </c>
      <c r="C54" s="12">
        <v>0.25</v>
      </c>
      <c r="D54" s="12">
        <v>0.25</v>
      </c>
      <c r="E54" s="12">
        <v>0.25</v>
      </c>
      <c r="F54" s="12">
        <v>0.25</v>
      </c>
      <c r="G54" s="12">
        <v>0.25</v>
      </c>
      <c r="H54" s="12">
        <v>0.25</v>
      </c>
      <c r="I54" s="12">
        <v>0.25</v>
      </c>
      <c r="J54" s="12">
        <v>0.25</v>
      </c>
      <c r="K54" s="12">
        <v>0.25</v>
      </c>
      <c r="L54" s="12">
        <v>0.25</v>
      </c>
      <c r="M54" s="12">
        <v>0.25</v>
      </c>
      <c r="N54" s="12">
        <v>0.25</v>
      </c>
      <c r="O54" s="12">
        <v>0.25</v>
      </c>
      <c r="P54" s="12">
        <v>0.25</v>
      </c>
      <c r="Q54" s="12">
        <v>0.25</v>
      </c>
      <c r="R54" s="12">
        <v>0.25</v>
      </c>
      <c r="S54" s="12">
        <v>0.25</v>
      </c>
      <c r="T54" s="12">
        <v>0.25</v>
      </c>
      <c r="U54" s="12">
        <v>0.25</v>
      </c>
      <c r="V54" s="12">
        <v>0.25</v>
      </c>
      <c r="W54" s="12">
        <v>0.25</v>
      </c>
      <c r="X54" s="12">
        <v>0.25</v>
      </c>
      <c r="Y54" s="12">
        <v>0.25</v>
      </c>
      <c r="Z54" s="12">
        <v>0.25</v>
      </c>
      <c r="AA54" s="12">
        <v>0.25</v>
      </c>
      <c r="AB54" s="12">
        <v>0.25</v>
      </c>
      <c r="AC54" s="19">
        <v>0.25</v>
      </c>
      <c r="AD54" s="19">
        <v>0.25</v>
      </c>
      <c r="AE54" s="12">
        <v>0.25</v>
      </c>
      <c r="AF54" s="12">
        <v>0.25</v>
      </c>
      <c r="AG54" s="12">
        <v>0.25</v>
      </c>
      <c r="AH54" s="12">
        <v>0.25</v>
      </c>
      <c r="AI54" s="12">
        <v>0.25</v>
      </c>
      <c r="AJ54" s="12">
        <v>0.25</v>
      </c>
      <c r="AK54" s="12">
        <v>0.25</v>
      </c>
      <c r="AL54" s="12">
        <v>0.25</v>
      </c>
      <c r="AM54" s="12">
        <v>0.25</v>
      </c>
      <c r="AN54" s="12">
        <v>0.25</v>
      </c>
      <c r="AO54" s="12">
        <v>0.25</v>
      </c>
      <c r="AP54" s="12">
        <v>0.25</v>
      </c>
      <c r="AQ54" s="12">
        <v>0.25</v>
      </c>
      <c r="AR54" s="12">
        <v>0.25</v>
      </c>
      <c r="AS54" s="12">
        <v>0.25</v>
      </c>
      <c r="AT54" s="12">
        <v>0.25</v>
      </c>
      <c r="AU54" s="12">
        <v>0.25</v>
      </c>
      <c r="AV54" s="12">
        <v>0.25</v>
      </c>
      <c r="AW54" s="12">
        <v>0.25</v>
      </c>
      <c r="AX54" s="12">
        <v>0.25</v>
      </c>
      <c r="AY54" s="12">
        <v>0.25</v>
      </c>
      <c r="AZ54" s="12">
        <v>0.25</v>
      </c>
      <c r="BA54" s="12">
        <v>0.25</v>
      </c>
      <c r="BB54" s="12">
        <v>0.25</v>
      </c>
      <c r="BC54" s="12">
        <v>0.25</v>
      </c>
      <c r="BD54" s="12">
        <v>0.25</v>
      </c>
      <c r="BE54" s="12">
        <v>0.25</v>
      </c>
      <c r="BF54" s="12">
        <v>0.25</v>
      </c>
      <c r="BG54" s="12">
        <v>0.25</v>
      </c>
      <c r="BH54" s="12">
        <v>0.25</v>
      </c>
      <c r="BI54" s="12">
        <v>0.25</v>
      </c>
      <c r="BJ54" s="12">
        <v>0.25</v>
      </c>
      <c r="BK54" s="12">
        <v>0.25</v>
      </c>
      <c r="BL54" s="12">
        <v>0.25</v>
      </c>
      <c r="BM54" s="12">
        <v>0.25</v>
      </c>
      <c r="BN54" s="12">
        <v>0.25</v>
      </c>
      <c r="BO54" s="12">
        <v>0.25</v>
      </c>
      <c r="BP54" s="12">
        <v>0.25</v>
      </c>
      <c r="BQ54" s="12">
        <v>0.25</v>
      </c>
      <c r="BR54" s="12">
        <v>0.25</v>
      </c>
    </row>
    <row r="55" spans="1:70" s="30" customFormat="1" ht="12.75" customHeight="1" x14ac:dyDescent="0.2">
      <c r="A55" s="3"/>
      <c r="B55" s="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3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9"/>
      <c r="AD55" s="19"/>
      <c r="AE55" s="12"/>
      <c r="AF55" s="12"/>
      <c r="AG55" s="12"/>
      <c r="AH55" s="12"/>
      <c r="AI55" s="13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</row>
    <row r="56" spans="1:70" s="30" customFormat="1" x14ac:dyDescent="0.2">
      <c r="A56" s="21"/>
      <c r="B56" s="24">
        <v>3500</v>
      </c>
      <c r="C56" s="26"/>
      <c r="D56" s="26"/>
      <c r="E56" s="26"/>
      <c r="F56" s="23"/>
      <c r="G56" s="23"/>
      <c r="H56" s="23"/>
      <c r="I56" s="26"/>
      <c r="J56" s="26"/>
      <c r="K56" s="26"/>
      <c r="L56" s="23"/>
      <c r="M56" s="23"/>
      <c r="N56" s="23"/>
      <c r="O56" s="23"/>
      <c r="P56" s="23"/>
      <c r="Q56" s="23"/>
      <c r="R56" s="26"/>
      <c r="S56" s="23"/>
      <c r="T56" s="26"/>
      <c r="U56" s="23"/>
      <c r="V56" s="26"/>
      <c r="W56" s="23"/>
      <c r="X56" s="23"/>
      <c r="Y56" s="23"/>
      <c r="Z56" s="23"/>
      <c r="AA56" s="26"/>
      <c r="AB56" s="23"/>
      <c r="AC56" s="26"/>
      <c r="AD56" s="23"/>
      <c r="AE56" s="26"/>
      <c r="AF56" s="26"/>
      <c r="AG56" s="26"/>
      <c r="AH56" s="23"/>
      <c r="AI56" s="23"/>
      <c r="AJ56" s="23"/>
      <c r="AK56" s="23"/>
      <c r="AL56" s="26"/>
      <c r="AM56" s="23"/>
      <c r="AN56" s="23"/>
      <c r="AO56" s="23"/>
      <c r="AP56" s="23"/>
      <c r="AQ56" s="26"/>
      <c r="AR56" s="23"/>
      <c r="AS56" s="23"/>
      <c r="AT56" s="26"/>
      <c r="AU56" s="23"/>
      <c r="AV56" s="23"/>
      <c r="AW56" s="26"/>
      <c r="AX56" s="23"/>
      <c r="AY56" s="23"/>
      <c r="AZ56" s="26"/>
      <c r="BA56" s="23"/>
      <c r="BB56" s="23"/>
      <c r="BC56" s="23"/>
      <c r="BD56" s="23"/>
      <c r="BE56" s="23"/>
      <c r="BF56" s="23"/>
      <c r="BG56" s="23"/>
      <c r="BH56" s="26"/>
      <c r="BI56" s="26"/>
      <c r="BJ56" s="26"/>
      <c r="BK56" s="26"/>
      <c r="BL56" s="23"/>
      <c r="BM56" s="26"/>
      <c r="BN56" s="23"/>
      <c r="BO56" s="26"/>
      <c r="BP56" s="26"/>
      <c r="BQ56" s="23"/>
      <c r="BR56" s="26"/>
    </row>
    <row r="57" spans="1:70" s="30" customFormat="1" x14ac:dyDescent="0.2">
      <c r="A57" s="20" t="s">
        <v>91</v>
      </c>
      <c r="B57" s="20" t="s">
        <v>8</v>
      </c>
      <c r="C57" s="28">
        <v>2.2667999999999999</v>
      </c>
      <c r="D57" s="28">
        <v>2.4897</v>
      </c>
      <c r="E57" s="28">
        <v>2.7241</v>
      </c>
      <c r="F57" s="28">
        <v>2.1539999999999999</v>
      </c>
      <c r="G57" s="29">
        <v>2.4601000000000002</v>
      </c>
      <c r="H57" s="28">
        <v>2.7743000000000002</v>
      </c>
      <c r="I57" s="28">
        <v>2.7313000000000001</v>
      </c>
      <c r="J57" s="28">
        <v>2.214</v>
      </c>
      <c r="K57" s="28">
        <v>2.5415000000000001</v>
      </c>
      <c r="L57" s="28">
        <v>1.6620999999999999</v>
      </c>
      <c r="M57" s="28">
        <v>2.5920999999999998</v>
      </c>
      <c r="N57" s="28">
        <v>2.1890000000000001</v>
      </c>
      <c r="O57" s="28">
        <v>2.0363000000000002</v>
      </c>
      <c r="P57" s="28">
        <v>2.2389000000000001</v>
      </c>
      <c r="Q57" s="28">
        <v>2.1566999999999998</v>
      </c>
      <c r="R57" s="28">
        <v>2.5308999999999999</v>
      </c>
      <c r="S57" s="28">
        <v>2.4615999999999998</v>
      </c>
      <c r="T57" s="28">
        <v>2.6692</v>
      </c>
      <c r="U57" s="28">
        <v>2.089</v>
      </c>
      <c r="V57" s="28">
        <v>3.0491000000000001</v>
      </c>
      <c r="W57" s="28">
        <v>2.4342000000000001</v>
      </c>
      <c r="X57" s="28">
        <v>2.4942000000000002</v>
      </c>
      <c r="Y57" s="28">
        <v>3.2978999999999998</v>
      </c>
      <c r="Z57" s="28">
        <v>2.4546000000000001</v>
      </c>
      <c r="AA57" s="28">
        <v>2.8052000000000001</v>
      </c>
      <c r="AB57" s="28">
        <v>2.4495</v>
      </c>
      <c r="AC57" s="28">
        <v>2.2256999999999998</v>
      </c>
      <c r="AD57" s="28">
        <v>2.4817</v>
      </c>
      <c r="AE57" s="28">
        <v>2.0933000000000002</v>
      </c>
      <c r="AF57" s="28">
        <v>2.9218000000000002</v>
      </c>
      <c r="AG57" s="28">
        <v>2.8919999999999999</v>
      </c>
      <c r="AH57" s="28">
        <v>1.9279999999999999</v>
      </c>
      <c r="AI57" s="28">
        <v>2.4878</v>
      </c>
      <c r="AJ57" s="28">
        <v>2.5032999999999999</v>
      </c>
      <c r="AK57" s="28">
        <v>3.0520999999999998</v>
      </c>
      <c r="AL57" s="28"/>
      <c r="AM57" s="28">
        <v>1.9996</v>
      </c>
      <c r="AN57" s="28">
        <v>2.2917000000000001</v>
      </c>
      <c r="AO57" s="28">
        <v>2.5204</v>
      </c>
      <c r="AP57" s="28">
        <v>2.1368</v>
      </c>
      <c r="AQ57" s="28">
        <v>2.7452999999999999</v>
      </c>
      <c r="AR57" s="28">
        <v>2.4498000000000002</v>
      </c>
      <c r="AS57" s="28">
        <v>2.5546000000000002</v>
      </c>
      <c r="AT57" s="28">
        <v>2.7633999999999999</v>
      </c>
      <c r="AU57" s="28">
        <v>2.3849999999999998</v>
      </c>
      <c r="AV57" s="28">
        <v>2.4834999999999998</v>
      </c>
      <c r="AW57" s="28">
        <v>2.68</v>
      </c>
      <c r="AX57" s="28">
        <v>2.1107999999999998</v>
      </c>
      <c r="AY57" s="28">
        <v>1.6758</v>
      </c>
      <c r="AZ57" s="28">
        <v>2.8007</v>
      </c>
      <c r="BA57" s="28">
        <v>1.8789</v>
      </c>
      <c r="BB57" s="28">
        <v>2.4344999999999999</v>
      </c>
      <c r="BC57" s="28">
        <v>2.6711</v>
      </c>
      <c r="BD57" s="28">
        <v>2.4921000000000002</v>
      </c>
      <c r="BE57" s="28">
        <v>2.4192</v>
      </c>
      <c r="BF57" s="28">
        <v>2.0041000000000002</v>
      </c>
      <c r="BG57" s="28">
        <v>2.7425000000000002</v>
      </c>
      <c r="BH57" s="28">
        <v>2.5777000000000001</v>
      </c>
      <c r="BI57" s="28">
        <v>3.0870000000000002</v>
      </c>
      <c r="BJ57" s="28">
        <v>2.7454999999999998</v>
      </c>
      <c r="BK57" s="28">
        <v>3.0384000000000002</v>
      </c>
      <c r="BL57" s="28">
        <v>2.7313000000000001</v>
      </c>
      <c r="BM57" s="28">
        <v>2.9563000000000001</v>
      </c>
      <c r="BN57" s="28">
        <v>2.4354</v>
      </c>
      <c r="BO57" s="28">
        <v>5.1999999999999998E-3</v>
      </c>
      <c r="BP57" s="28">
        <v>2.4556</v>
      </c>
      <c r="BQ57" s="28">
        <v>1.9886999999999999</v>
      </c>
      <c r="BR57" s="28">
        <v>2.6154999999999999</v>
      </c>
    </row>
    <row r="58" spans="1:70" s="30" customFormat="1" x14ac:dyDescent="0.2">
      <c r="A58" s="20" t="s">
        <v>92</v>
      </c>
      <c r="B58" s="20" t="s">
        <v>8</v>
      </c>
      <c r="C58" s="27">
        <v>1.2626999999999999</v>
      </c>
      <c r="D58" s="27">
        <v>1.8938999999999999</v>
      </c>
      <c r="E58" s="27">
        <v>2.1922999999999999</v>
      </c>
      <c r="F58" s="27">
        <v>1.4298</v>
      </c>
      <c r="G58" s="27">
        <v>1.6397999999999999</v>
      </c>
      <c r="H58" s="27">
        <v>2.0851000000000002</v>
      </c>
      <c r="I58" s="27">
        <v>1.7365999999999999</v>
      </c>
      <c r="J58" s="27">
        <v>1.8365</v>
      </c>
      <c r="K58" s="27">
        <v>1.8388</v>
      </c>
      <c r="L58" s="27">
        <v>1.3742000000000001</v>
      </c>
      <c r="M58" s="27">
        <v>1.9467000000000001</v>
      </c>
      <c r="N58" s="27">
        <v>1.8077000000000001</v>
      </c>
      <c r="O58" s="27">
        <v>1.1349</v>
      </c>
      <c r="P58" s="27">
        <v>1.7009000000000001</v>
      </c>
      <c r="Q58" s="27">
        <v>1.6580999999999999</v>
      </c>
      <c r="R58" s="27">
        <v>1.9846999999999999</v>
      </c>
      <c r="S58" s="27">
        <v>1.4956</v>
      </c>
      <c r="T58" s="27">
        <v>1.3929</v>
      </c>
      <c r="U58" s="27">
        <v>1.4334</v>
      </c>
      <c r="V58" s="27">
        <v>1.9422999999999999</v>
      </c>
      <c r="W58" s="27">
        <v>1.7981</v>
      </c>
      <c r="X58" s="27">
        <v>0.57979999999999998</v>
      </c>
      <c r="Y58" s="27">
        <v>2.0400999999999998</v>
      </c>
      <c r="Z58" s="27">
        <v>1.9125000000000001</v>
      </c>
      <c r="AA58" s="27">
        <v>2.1151</v>
      </c>
      <c r="AB58" s="27">
        <v>1.8819999999999999</v>
      </c>
      <c r="AC58" s="27">
        <v>1.7975000000000001</v>
      </c>
      <c r="AD58" s="27">
        <v>1.9492</v>
      </c>
      <c r="AE58" s="27">
        <v>1.7491000000000001</v>
      </c>
      <c r="AF58" s="27">
        <v>1.9679</v>
      </c>
      <c r="AG58" s="27">
        <v>1.7670999999999999</v>
      </c>
      <c r="AH58" s="27">
        <v>1.4824999999999999</v>
      </c>
      <c r="AI58" s="27">
        <v>0.5635</v>
      </c>
      <c r="AJ58" s="27">
        <v>2.0306999999999999</v>
      </c>
      <c r="AK58" s="27">
        <v>7.2870000000000004E-2</v>
      </c>
      <c r="AL58" s="27"/>
      <c r="AM58" s="27">
        <v>1.5659000000000001</v>
      </c>
      <c r="AN58" s="27">
        <v>1.7172000000000001</v>
      </c>
      <c r="AO58" s="27">
        <v>1.8532999999999999</v>
      </c>
      <c r="AP58" s="27">
        <v>1.6982999999999999</v>
      </c>
      <c r="AQ58" s="27">
        <v>2.1225000000000001</v>
      </c>
      <c r="AR58" s="27">
        <v>0.43940000000000001</v>
      </c>
      <c r="AS58" s="27">
        <v>1.246</v>
      </c>
      <c r="AT58" s="27">
        <v>2.1375999999999999</v>
      </c>
      <c r="AU58" s="27">
        <v>0.98440000000000005</v>
      </c>
      <c r="AV58" s="27">
        <v>1.5755999999999999</v>
      </c>
      <c r="AW58" s="27">
        <v>1.8233999999999999</v>
      </c>
      <c r="AX58" s="27">
        <v>1.1463000000000001</v>
      </c>
      <c r="AY58" s="27">
        <v>1.3363</v>
      </c>
      <c r="AZ58" s="27">
        <v>2.3336000000000001</v>
      </c>
      <c r="BA58" s="27">
        <v>1.4467000000000001</v>
      </c>
      <c r="BB58" s="27">
        <v>1.6613</v>
      </c>
      <c r="BC58" s="27">
        <v>0.97309999999999997</v>
      </c>
      <c r="BD58" s="27"/>
      <c r="BE58" s="27">
        <v>1.9914000000000001</v>
      </c>
      <c r="BF58" s="27">
        <v>0.45810000000000001</v>
      </c>
      <c r="BG58" s="27">
        <v>2.0684</v>
      </c>
      <c r="BH58" s="27">
        <v>1.9295</v>
      </c>
      <c r="BI58" s="27">
        <v>2.4453999999999998</v>
      </c>
      <c r="BJ58" s="27">
        <v>1.8806</v>
      </c>
      <c r="BK58" s="27">
        <v>1.9483999999999999</v>
      </c>
      <c r="BL58" s="27">
        <v>1.5176000000000001</v>
      </c>
      <c r="BM58" s="27">
        <v>1.0190999999999999</v>
      </c>
      <c r="BN58" s="27">
        <v>1.6828000000000001</v>
      </c>
      <c r="BO58" s="27">
        <v>1.1000000000000001E-3</v>
      </c>
      <c r="BP58" s="27">
        <v>1.9738</v>
      </c>
      <c r="BQ58" s="27">
        <v>0.69289999999999996</v>
      </c>
      <c r="BR58" s="27">
        <v>2.0261</v>
      </c>
    </row>
    <row r="59" spans="1:70" s="32" customFormat="1" x14ac:dyDescent="0.2">
      <c r="A59" s="7" t="s">
        <v>13</v>
      </c>
      <c r="B59" s="59" t="s">
        <v>0</v>
      </c>
      <c r="C59" s="15">
        <f t="shared" ref="C59:AH59" si="8">C51+($B$56*C52)+($B$56*C53)+C54</f>
        <v>8142.32</v>
      </c>
      <c r="D59" s="15">
        <f t="shared" si="8"/>
        <v>7853.0300000000007</v>
      </c>
      <c r="E59" s="15">
        <f t="shared" si="8"/>
        <v>7875.58</v>
      </c>
      <c r="F59" s="15">
        <f t="shared" si="8"/>
        <v>17589.599999999999</v>
      </c>
      <c r="G59" s="15">
        <f t="shared" si="8"/>
        <v>9409.0099999999984</v>
      </c>
      <c r="H59" s="15">
        <f t="shared" si="8"/>
        <v>10077.77</v>
      </c>
      <c r="I59" s="15">
        <f t="shared" si="8"/>
        <v>12161.009999999998</v>
      </c>
      <c r="J59" s="15">
        <f t="shared" si="8"/>
        <v>10121.42</v>
      </c>
      <c r="K59" s="15">
        <f t="shared" si="8"/>
        <v>16552.009999999998</v>
      </c>
      <c r="L59" s="15">
        <f t="shared" si="8"/>
        <v>27569.379999999997</v>
      </c>
      <c r="M59" s="15">
        <f t="shared" si="8"/>
        <v>25530.28</v>
      </c>
      <c r="N59" s="15">
        <f t="shared" si="8"/>
        <v>10370.749999999998</v>
      </c>
      <c r="O59" s="15">
        <f t="shared" si="8"/>
        <v>10908.970000000001</v>
      </c>
      <c r="P59" s="15">
        <f t="shared" si="8"/>
        <v>17746.45</v>
      </c>
      <c r="Q59" s="15">
        <f t="shared" si="8"/>
        <v>8192.31</v>
      </c>
      <c r="R59" s="15">
        <f t="shared" si="8"/>
        <v>8881.8700000000008</v>
      </c>
      <c r="S59" s="15">
        <f t="shared" si="8"/>
        <v>16391.11</v>
      </c>
      <c r="T59" s="15">
        <f t="shared" si="8"/>
        <v>18928.75</v>
      </c>
      <c r="U59" s="15">
        <f t="shared" si="8"/>
        <v>18215</v>
      </c>
      <c r="V59" s="15">
        <f t="shared" si="8"/>
        <v>7413.4299999999994</v>
      </c>
      <c r="W59" s="15">
        <f t="shared" si="8"/>
        <v>8475.7899999999991</v>
      </c>
      <c r="X59" s="15">
        <f t="shared" si="8"/>
        <v>12761</v>
      </c>
      <c r="Y59" s="15">
        <f t="shared" si="8"/>
        <v>15440.84</v>
      </c>
      <c r="Z59" s="15">
        <f t="shared" si="8"/>
        <v>6987.18</v>
      </c>
      <c r="AA59" s="15">
        <f t="shared" si="8"/>
        <v>12223.87</v>
      </c>
      <c r="AB59" s="15">
        <f t="shared" si="8"/>
        <v>17448.760000000002</v>
      </c>
      <c r="AC59" s="15">
        <f t="shared" si="8"/>
        <v>12511.409999999998</v>
      </c>
      <c r="AD59" s="15">
        <f t="shared" si="8"/>
        <v>7531.7750000000005</v>
      </c>
      <c r="AE59" s="15">
        <f t="shared" si="8"/>
        <v>14229.48</v>
      </c>
      <c r="AF59" s="15">
        <f t="shared" si="8"/>
        <v>12892.589999999998</v>
      </c>
      <c r="AG59" s="15">
        <f t="shared" si="8"/>
        <v>15887.99</v>
      </c>
      <c r="AH59" s="15">
        <f t="shared" si="8"/>
        <v>13492.79</v>
      </c>
      <c r="AI59" s="15">
        <f t="shared" ref="AI59:BR59" si="9">AI51+($B$56*AI52)+($B$56*AI53)+AI54</f>
        <v>6246.95</v>
      </c>
      <c r="AJ59" s="15">
        <f t="shared" si="9"/>
        <v>7957.63</v>
      </c>
      <c r="AK59" s="15">
        <f t="shared" si="9"/>
        <v>14348.010000000002</v>
      </c>
      <c r="AL59" s="15">
        <f t="shared" si="9"/>
        <v>7310.45</v>
      </c>
      <c r="AM59" s="15">
        <f t="shared" si="9"/>
        <v>8364.7999999999993</v>
      </c>
      <c r="AN59" s="15">
        <f t="shared" si="9"/>
        <v>5971.01</v>
      </c>
      <c r="AO59" s="15">
        <f t="shared" si="9"/>
        <v>5490.86</v>
      </c>
      <c r="AP59" s="15">
        <f t="shared" si="9"/>
        <v>12296.829999999998</v>
      </c>
      <c r="AQ59" s="15">
        <f t="shared" si="9"/>
        <v>10752.55</v>
      </c>
      <c r="AR59" s="15">
        <f t="shared" si="9"/>
        <v>9266.44</v>
      </c>
      <c r="AS59" s="15">
        <f t="shared" si="9"/>
        <v>15106.679999999998</v>
      </c>
      <c r="AT59" s="15">
        <f t="shared" si="9"/>
        <v>9601.33</v>
      </c>
      <c r="AU59" s="15">
        <f t="shared" si="9"/>
        <v>3759.5600000000004</v>
      </c>
      <c r="AV59" s="15">
        <f t="shared" si="9"/>
        <v>15395.3</v>
      </c>
      <c r="AW59" s="15">
        <f t="shared" si="9"/>
        <v>10075.14</v>
      </c>
      <c r="AX59" s="15">
        <f t="shared" si="9"/>
        <v>9222.94</v>
      </c>
      <c r="AY59" s="15">
        <f t="shared" si="9"/>
        <v>13062.97</v>
      </c>
      <c r="AZ59" s="15">
        <f t="shared" si="9"/>
        <v>10029.219999999999</v>
      </c>
      <c r="BA59" s="15">
        <f t="shared" si="9"/>
        <v>15374.740000000002</v>
      </c>
      <c r="BB59" s="15">
        <f t="shared" si="9"/>
        <v>8839.1899999999987</v>
      </c>
      <c r="BC59" s="15">
        <f t="shared" si="9"/>
        <v>12512.500000000002</v>
      </c>
      <c r="BD59" s="15">
        <f t="shared" si="9"/>
        <v>15628.89</v>
      </c>
      <c r="BE59" s="15">
        <f t="shared" si="9"/>
        <v>9744.59</v>
      </c>
      <c r="BF59" s="15">
        <f t="shared" si="9"/>
        <v>9155.7800000000007</v>
      </c>
      <c r="BG59" s="15">
        <f t="shared" si="9"/>
        <v>11189.669999999998</v>
      </c>
      <c r="BH59" s="15">
        <f t="shared" si="9"/>
        <v>10604.7</v>
      </c>
      <c r="BI59" s="15">
        <f t="shared" si="9"/>
        <v>4568.04</v>
      </c>
      <c r="BJ59" s="15">
        <f t="shared" si="9"/>
        <v>16417.059999999998</v>
      </c>
      <c r="BK59" s="15">
        <f t="shared" si="9"/>
        <v>11329.439999999999</v>
      </c>
      <c r="BL59" s="15">
        <f t="shared" si="9"/>
        <v>17841.66</v>
      </c>
      <c r="BM59" s="15">
        <f t="shared" si="9"/>
        <v>15431.47</v>
      </c>
      <c r="BN59" s="15">
        <f t="shared" si="9"/>
        <v>5324.44</v>
      </c>
      <c r="BO59" s="15">
        <f t="shared" si="9"/>
        <v>10965.130000000001</v>
      </c>
      <c r="BP59" s="15">
        <f t="shared" si="9"/>
        <v>8267.59</v>
      </c>
      <c r="BQ59" s="15">
        <f t="shared" si="9"/>
        <v>9467.4499999999989</v>
      </c>
      <c r="BR59" s="15">
        <f t="shared" si="9"/>
        <v>9309.26</v>
      </c>
    </row>
    <row r="60" spans="1:70" s="32" customFormat="1" x14ac:dyDescent="0.2">
      <c r="A60" s="59" t="s">
        <v>93</v>
      </c>
      <c r="B60" s="59" t="s">
        <v>0</v>
      </c>
      <c r="C60" s="15">
        <f>(C57*$B$56)+(C58*$B$56)</f>
        <v>12353.25</v>
      </c>
      <c r="D60" s="15">
        <f t="shared" ref="D60:BO60" si="10">(D57*$B$56)+(D58*$B$56)</f>
        <v>15342.6</v>
      </c>
      <c r="E60" s="15">
        <f t="shared" si="10"/>
        <v>17207.400000000001</v>
      </c>
      <c r="F60" s="15">
        <f t="shared" si="10"/>
        <v>12543.3</v>
      </c>
      <c r="G60" s="15">
        <f t="shared" si="10"/>
        <v>14349.650000000001</v>
      </c>
      <c r="H60" s="15">
        <f t="shared" si="10"/>
        <v>17007.900000000001</v>
      </c>
      <c r="I60" s="15">
        <f t="shared" si="10"/>
        <v>15637.650000000001</v>
      </c>
      <c r="J60" s="15">
        <f t="shared" si="10"/>
        <v>14176.75</v>
      </c>
      <c r="K60" s="15">
        <f t="shared" si="10"/>
        <v>15331.05</v>
      </c>
      <c r="L60" s="15">
        <f t="shared" si="10"/>
        <v>10627.05</v>
      </c>
      <c r="M60" s="15">
        <f t="shared" si="10"/>
        <v>15885.800000000001</v>
      </c>
      <c r="N60" s="15">
        <f t="shared" si="10"/>
        <v>13988.45</v>
      </c>
      <c r="O60" s="15">
        <f t="shared" si="10"/>
        <v>11099.2</v>
      </c>
      <c r="P60" s="15">
        <f t="shared" si="10"/>
        <v>13789.300000000001</v>
      </c>
      <c r="Q60" s="15">
        <f t="shared" si="10"/>
        <v>13351.8</v>
      </c>
      <c r="R60" s="15">
        <f t="shared" si="10"/>
        <v>15804.599999999999</v>
      </c>
      <c r="S60" s="15">
        <f t="shared" si="10"/>
        <v>13850.199999999999</v>
      </c>
      <c r="T60" s="15">
        <f t="shared" si="10"/>
        <v>14217.350000000002</v>
      </c>
      <c r="U60" s="15">
        <f t="shared" si="10"/>
        <v>12328.4</v>
      </c>
      <c r="V60" s="15">
        <f t="shared" si="10"/>
        <v>17469.900000000001</v>
      </c>
      <c r="W60" s="15">
        <f t="shared" si="10"/>
        <v>14813.050000000001</v>
      </c>
      <c r="X60" s="15">
        <f t="shared" si="10"/>
        <v>10759</v>
      </c>
      <c r="Y60" s="15">
        <f t="shared" si="10"/>
        <v>18683</v>
      </c>
      <c r="Z60" s="15">
        <f t="shared" si="10"/>
        <v>15284.85</v>
      </c>
      <c r="AA60" s="15">
        <f t="shared" si="10"/>
        <v>17221.050000000003</v>
      </c>
      <c r="AB60" s="15">
        <f t="shared" si="10"/>
        <v>15160.25</v>
      </c>
      <c r="AC60" s="15">
        <f t="shared" si="10"/>
        <v>14081.199999999999</v>
      </c>
      <c r="AD60" s="15">
        <f t="shared" si="10"/>
        <v>15508.150000000001</v>
      </c>
      <c r="AE60" s="15">
        <f t="shared" si="10"/>
        <v>13448.400000000001</v>
      </c>
      <c r="AF60" s="15">
        <f t="shared" si="10"/>
        <v>17113.95</v>
      </c>
      <c r="AG60" s="15">
        <f t="shared" si="10"/>
        <v>16306.849999999999</v>
      </c>
      <c r="AH60" s="15">
        <f t="shared" si="10"/>
        <v>11936.75</v>
      </c>
      <c r="AI60" s="15">
        <f t="shared" si="10"/>
        <v>10679.55</v>
      </c>
      <c r="AJ60" s="15">
        <f t="shared" si="10"/>
        <v>15869</v>
      </c>
      <c r="AK60" s="15">
        <f t="shared" si="10"/>
        <v>10937.394999999999</v>
      </c>
      <c r="AL60" s="15">
        <f t="shared" si="10"/>
        <v>0</v>
      </c>
      <c r="AM60" s="15">
        <f t="shared" si="10"/>
        <v>12479.25</v>
      </c>
      <c r="AN60" s="15">
        <f t="shared" si="10"/>
        <v>14031.15</v>
      </c>
      <c r="AO60" s="15">
        <f t="shared" si="10"/>
        <v>15307.95</v>
      </c>
      <c r="AP60" s="15">
        <f t="shared" si="10"/>
        <v>13422.849999999999</v>
      </c>
      <c r="AQ60" s="15">
        <f t="shared" si="10"/>
        <v>17037.3</v>
      </c>
      <c r="AR60" s="15">
        <f t="shared" si="10"/>
        <v>10112.200000000001</v>
      </c>
      <c r="AS60" s="15">
        <f t="shared" si="10"/>
        <v>13302.1</v>
      </c>
      <c r="AT60" s="15">
        <f t="shared" si="10"/>
        <v>17153.5</v>
      </c>
      <c r="AU60" s="15">
        <f t="shared" si="10"/>
        <v>11792.9</v>
      </c>
      <c r="AV60" s="15">
        <f t="shared" si="10"/>
        <v>14206.849999999999</v>
      </c>
      <c r="AW60" s="15">
        <f t="shared" si="10"/>
        <v>15761.9</v>
      </c>
      <c r="AX60" s="15">
        <f t="shared" si="10"/>
        <v>11399.849999999999</v>
      </c>
      <c r="AY60" s="15">
        <f t="shared" si="10"/>
        <v>10542.35</v>
      </c>
      <c r="AZ60" s="15">
        <f t="shared" si="10"/>
        <v>17970.050000000003</v>
      </c>
      <c r="BA60" s="15">
        <f t="shared" si="10"/>
        <v>11639.6</v>
      </c>
      <c r="BB60" s="15">
        <f t="shared" si="10"/>
        <v>14335.3</v>
      </c>
      <c r="BC60" s="15">
        <f t="shared" si="10"/>
        <v>12754.7</v>
      </c>
      <c r="BD60" s="15">
        <f t="shared" si="10"/>
        <v>8722.35</v>
      </c>
      <c r="BE60" s="15">
        <f t="shared" si="10"/>
        <v>15437.100000000002</v>
      </c>
      <c r="BF60" s="15">
        <f t="shared" si="10"/>
        <v>8617.7000000000007</v>
      </c>
      <c r="BG60" s="15">
        <f t="shared" si="10"/>
        <v>16838.150000000001</v>
      </c>
      <c r="BH60" s="15">
        <f t="shared" si="10"/>
        <v>15775.2</v>
      </c>
      <c r="BI60" s="15">
        <f t="shared" si="10"/>
        <v>19363.400000000001</v>
      </c>
      <c r="BJ60" s="15">
        <f t="shared" si="10"/>
        <v>16191.35</v>
      </c>
      <c r="BK60" s="15">
        <f t="shared" si="10"/>
        <v>17453.800000000003</v>
      </c>
      <c r="BL60" s="15">
        <f t="shared" si="10"/>
        <v>14871.150000000001</v>
      </c>
      <c r="BM60" s="15">
        <f t="shared" si="10"/>
        <v>13913.900000000001</v>
      </c>
      <c r="BN60" s="15">
        <f t="shared" si="10"/>
        <v>14413.7</v>
      </c>
      <c r="BO60" s="15">
        <f t="shared" si="10"/>
        <v>22.05</v>
      </c>
      <c r="BP60" s="15">
        <f t="shared" ref="BP60:BR60" si="11">(BP57*$B$56)+(BP58*$B$56)</f>
        <v>15502.900000000001</v>
      </c>
      <c r="BQ60" s="15">
        <f t="shared" si="11"/>
        <v>9385.5999999999985</v>
      </c>
      <c r="BR60" s="15">
        <f t="shared" si="11"/>
        <v>16245.6</v>
      </c>
    </row>
    <row r="61" spans="1:70" s="30" customFormat="1" x14ac:dyDescent="0.2">
      <c r="A61" s="59" t="s">
        <v>99</v>
      </c>
      <c r="B61" s="59" t="s">
        <v>0</v>
      </c>
      <c r="C61" s="15">
        <f>SUM(C59:C60)</f>
        <v>20495.57</v>
      </c>
      <c r="D61" s="15">
        <f t="shared" ref="D61:BO61" si="12">SUM(D59:D60)</f>
        <v>23195.63</v>
      </c>
      <c r="E61" s="15">
        <f t="shared" si="12"/>
        <v>25082.980000000003</v>
      </c>
      <c r="F61" s="15">
        <f t="shared" si="12"/>
        <v>30132.899999999998</v>
      </c>
      <c r="G61" s="15">
        <f t="shared" si="12"/>
        <v>23758.66</v>
      </c>
      <c r="H61" s="15">
        <f t="shared" si="12"/>
        <v>27085.670000000002</v>
      </c>
      <c r="I61" s="15">
        <f t="shared" si="12"/>
        <v>27798.66</v>
      </c>
      <c r="J61" s="15">
        <f t="shared" si="12"/>
        <v>24298.17</v>
      </c>
      <c r="K61" s="15">
        <f t="shared" si="12"/>
        <v>31883.059999999998</v>
      </c>
      <c r="L61" s="15">
        <f t="shared" si="12"/>
        <v>38196.429999999993</v>
      </c>
      <c r="M61" s="15">
        <f t="shared" si="12"/>
        <v>41416.080000000002</v>
      </c>
      <c r="N61" s="15">
        <f t="shared" si="12"/>
        <v>24359.199999999997</v>
      </c>
      <c r="O61" s="15">
        <f t="shared" si="12"/>
        <v>22008.170000000002</v>
      </c>
      <c r="P61" s="15">
        <f t="shared" si="12"/>
        <v>31535.75</v>
      </c>
      <c r="Q61" s="15">
        <f t="shared" si="12"/>
        <v>21544.11</v>
      </c>
      <c r="R61" s="15">
        <f t="shared" si="12"/>
        <v>24686.47</v>
      </c>
      <c r="S61" s="15">
        <f t="shared" si="12"/>
        <v>30241.309999999998</v>
      </c>
      <c r="T61" s="15">
        <f t="shared" si="12"/>
        <v>33146.100000000006</v>
      </c>
      <c r="U61" s="15">
        <f t="shared" si="12"/>
        <v>30543.4</v>
      </c>
      <c r="V61" s="15">
        <f t="shared" si="12"/>
        <v>24883.33</v>
      </c>
      <c r="W61" s="15">
        <f t="shared" si="12"/>
        <v>23288.84</v>
      </c>
      <c r="X61" s="15">
        <f t="shared" si="12"/>
        <v>23520</v>
      </c>
      <c r="Y61" s="15">
        <f t="shared" si="12"/>
        <v>34123.839999999997</v>
      </c>
      <c r="Z61" s="15">
        <f t="shared" si="12"/>
        <v>22272.03</v>
      </c>
      <c r="AA61" s="15">
        <f t="shared" si="12"/>
        <v>29444.920000000006</v>
      </c>
      <c r="AB61" s="15">
        <f t="shared" si="12"/>
        <v>32609.010000000002</v>
      </c>
      <c r="AC61" s="15">
        <f t="shared" si="12"/>
        <v>26592.609999999997</v>
      </c>
      <c r="AD61" s="15">
        <f t="shared" si="12"/>
        <v>23039.925000000003</v>
      </c>
      <c r="AE61" s="15">
        <f t="shared" si="12"/>
        <v>27677.88</v>
      </c>
      <c r="AF61" s="15">
        <f t="shared" si="12"/>
        <v>30006.54</v>
      </c>
      <c r="AG61" s="15">
        <f t="shared" si="12"/>
        <v>32194.839999999997</v>
      </c>
      <c r="AH61" s="15">
        <f t="shared" si="12"/>
        <v>25429.54</v>
      </c>
      <c r="AI61" s="15">
        <f t="shared" si="12"/>
        <v>16926.5</v>
      </c>
      <c r="AJ61" s="15">
        <f t="shared" si="12"/>
        <v>23826.63</v>
      </c>
      <c r="AK61" s="15">
        <f t="shared" si="12"/>
        <v>25285.404999999999</v>
      </c>
      <c r="AL61" s="15">
        <f t="shared" si="12"/>
        <v>7310.45</v>
      </c>
      <c r="AM61" s="15">
        <f t="shared" si="12"/>
        <v>20844.05</v>
      </c>
      <c r="AN61" s="15">
        <f t="shared" si="12"/>
        <v>20002.16</v>
      </c>
      <c r="AO61" s="15">
        <f t="shared" si="12"/>
        <v>20798.810000000001</v>
      </c>
      <c r="AP61" s="15">
        <f t="shared" si="12"/>
        <v>25719.679999999997</v>
      </c>
      <c r="AQ61" s="15">
        <f t="shared" si="12"/>
        <v>27789.85</v>
      </c>
      <c r="AR61" s="15">
        <f t="shared" si="12"/>
        <v>19378.64</v>
      </c>
      <c r="AS61" s="15">
        <f t="shared" si="12"/>
        <v>28408.78</v>
      </c>
      <c r="AT61" s="15">
        <f t="shared" si="12"/>
        <v>26754.83</v>
      </c>
      <c r="AU61" s="15">
        <f t="shared" si="12"/>
        <v>15552.46</v>
      </c>
      <c r="AV61" s="15">
        <f t="shared" si="12"/>
        <v>29602.149999999998</v>
      </c>
      <c r="AW61" s="15">
        <f t="shared" si="12"/>
        <v>25837.040000000001</v>
      </c>
      <c r="AX61" s="15">
        <f t="shared" si="12"/>
        <v>20622.79</v>
      </c>
      <c r="AY61" s="15">
        <f t="shared" si="12"/>
        <v>23605.32</v>
      </c>
      <c r="AZ61" s="15">
        <f t="shared" si="12"/>
        <v>27999.270000000004</v>
      </c>
      <c r="BA61" s="15">
        <f t="shared" si="12"/>
        <v>27014.340000000004</v>
      </c>
      <c r="BB61" s="15">
        <f t="shared" si="12"/>
        <v>23174.489999999998</v>
      </c>
      <c r="BC61" s="15">
        <f t="shared" si="12"/>
        <v>25267.200000000004</v>
      </c>
      <c r="BD61" s="15">
        <f t="shared" si="12"/>
        <v>24351.239999999998</v>
      </c>
      <c r="BE61" s="15">
        <f t="shared" si="12"/>
        <v>25181.690000000002</v>
      </c>
      <c r="BF61" s="15">
        <f t="shared" si="12"/>
        <v>17773.480000000003</v>
      </c>
      <c r="BG61" s="15">
        <f t="shared" si="12"/>
        <v>28027.82</v>
      </c>
      <c r="BH61" s="15">
        <f t="shared" si="12"/>
        <v>26379.9</v>
      </c>
      <c r="BI61" s="15">
        <f t="shared" si="12"/>
        <v>23931.440000000002</v>
      </c>
      <c r="BJ61" s="15">
        <f t="shared" si="12"/>
        <v>32608.409999999996</v>
      </c>
      <c r="BK61" s="15">
        <f t="shared" si="12"/>
        <v>28783.24</v>
      </c>
      <c r="BL61" s="15">
        <f t="shared" si="12"/>
        <v>32712.81</v>
      </c>
      <c r="BM61" s="15">
        <f t="shared" si="12"/>
        <v>29345.370000000003</v>
      </c>
      <c r="BN61" s="15">
        <f t="shared" si="12"/>
        <v>19738.14</v>
      </c>
      <c r="BO61" s="15">
        <f t="shared" si="12"/>
        <v>10987.18</v>
      </c>
      <c r="BP61" s="15">
        <f t="shared" ref="BP61:BR61" si="13">SUM(BP59:BP60)</f>
        <v>23770.49</v>
      </c>
      <c r="BQ61" s="15">
        <f t="shared" si="13"/>
        <v>18853.049999999996</v>
      </c>
      <c r="BR61" s="15">
        <f t="shared" si="13"/>
        <v>25554.86</v>
      </c>
    </row>
    <row r="62" spans="1:70" s="8" customFormat="1" x14ac:dyDescent="0.2">
      <c r="A62" s="38"/>
      <c r="B62" s="39"/>
      <c r="C62" s="34"/>
      <c r="D62" s="34"/>
      <c r="E62" s="34"/>
      <c r="F62" s="34"/>
      <c r="G62" s="34"/>
      <c r="H62" s="34"/>
      <c r="I62" s="35"/>
      <c r="J62" s="35"/>
      <c r="K62" s="34"/>
      <c r="L62" s="34"/>
      <c r="M62" s="34"/>
      <c r="N62" s="34"/>
      <c r="O62" s="35"/>
      <c r="P62" s="35"/>
      <c r="Q62" s="35"/>
      <c r="R62" s="35"/>
      <c r="S62" s="36"/>
      <c r="T62" s="36"/>
      <c r="U62" s="36"/>
      <c r="V62" s="36"/>
      <c r="W62" s="36"/>
      <c r="X62" s="36"/>
      <c r="Y62" s="36"/>
      <c r="Z62" s="34"/>
      <c r="AA62" s="34"/>
      <c r="AB62" s="34"/>
      <c r="AC62" s="34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</row>
  </sheetData>
  <sortState columnSort="1" ref="C7:BR19">
    <sortCondition ref="C7:BR7"/>
  </sortState>
  <phoneticPr fontId="8" type="noConversion"/>
  <pageMargins left="0.75" right="0.75" top="1" bottom="1" header="0.5" footer="0.5"/>
  <pageSetup paperSize="5" scale="1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Data</vt:lpstr>
    </vt:vector>
  </TitlesOfParts>
  <Company>Horizon Utilties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Brian Lennie</cp:lastModifiedBy>
  <cp:lastPrinted>2008-06-23T21:06:56Z</cp:lastPrinted>
  <dcterms:created xsi:type="dcterms:W3CDTF">2008-03-17T14:13:12Z</dcterms:created>
  <dcterms:modified xsi:type="dcterms:W3CDTF">2014-07-24T20:01:57Z</dcterms:modified>
</cp:coreProperties>
</file>