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4720" windowHeight="11052"/>
  </bookViews>
  <sheets>
    <sheet name="Data" sheetId="1" r:id="rId1"/>
    <sheet name="LDCs B-C" sheetId="4" r:id="rId2"/>
  </sheets>
  <calcPr calcId="145621"/>
</workbook>
</file>

<file path=xl/calcChain.xml><?xml version="1.0" encoding="utf-8"?>
<calcChain xmlns="http://schemas.openxmlformats.org/spreadsheetml/2006/main">
  <c r="BW4" i="1" l="1"/>
  <c r="J11" i="1" l="1"/>
  <c r="H11" i="1"/>
  <c r="L11" i="1"/>
  <c r="C11" i="1"/>
  <c r="M11" i="1"/>
  <c r="F11" i="1"/>
  <c r="D11" i="1"/>
  <c r="B11" i="1"/>
  <c r="E11" i="1"/>
  <c r="K11" i="1"/>
  <c r="N14" i="1" l="1"/>
  <c r="C4" i="1"/>
  <c r="E4" i="1"/>
  <c r="F4" i="1"/>
  <c r="G4" i="1"/>
  <c r="J4" i="1"/>
  <c r="K4" i="1"/>
  <c r="L4" i="1"/>
  <c r="M4" i="1"/>
  <c r="N4" i="1"/>
  <c r="P4" i="1"/>
  <c r="R4" i="1"/>
  <c r="S4" i="1"/>
  <c r="T4" i="1"/>
  <c r="U4" i="1"/>
  <c r="V4" i="1"/>
  <c r="W4" i="1"/>
  <c r="X4" i="1"/>
  <c r="Z4" i="1"/>
  <c r="AB4" i="1"/>
  <c r="AD4" i="1"/>
  <c r="AE4" i="1"/>
  <c r="AI4" i="1"/>
  <c r="AJ4" i="1"/>
  <c r="AK4" i="1"/>
  <c r="AM4" i="1"/>
  <c r="AN4" i="1"/>
  <c r="AR4" i="1"/>
  <c r="AS4" i="1"/>
  <c r="AT4" i="1"/>
  <c r="AU4" i="1"/>
  <c r="AW4" i="1"/>
  <c r="AY4" i="1"/>
  <c r="BB4" i="1"/>
  <c r="BC4" i="1"/>
  <c r="BF4" i="1"/>
  <c r="BG4" i="1"/>
  <c r="BH4" i="1"/>
  <c r="BI4" i="1"/>
  <c r="BJ4" i="1"/>
  <c r="BL4" i="1"/>
  <c r="BP4" i="1"/>
  <c r="BQ4" i="1"/>
  <c r="BR4" i="1"/>
  <c r="BS4" i="1"/>
  <c r="BT4" i="1"/>
</calcChain>
</file>

<file path=xl/sharedStrings.xml><?xml version="1.0" encoding="utf-8"?>
<sst xmlns="http://schemas.openxmlformats.org/spreadsheetml/2006/main" count="96" uniqueCount="81">
  <si>
    <t>Enersource Hydro Mississauga Inc.</t>
  </si>
  <si>
    <t>Erie Thames Powerlines Corporation</t>
  </si>
  <si>
    <t>Grimsby Power Incorporated</t>
  </si>
  <si>
    <t>Guelph Hydro Electric Systems Inc.</t>
  </si>
  <si>
    <t>Haldimand County Hydro Inc.</t>
  </si>
  <si>
    <t>Halton Hills Hydro Inc.</t>
  </si>
  <si>
    <t>Horizon Utilities Corporation</t>
  </si>
  <si>
    <t>Hydro One Brampton Networks Inc.</t>
  </si>
  <si>
    <t>Kitchener-Wilmot Hydro Inc.</t>
  </si>
  <si>
    <t>London Hydro Inc.</t>
  </si>
  <si>
    <t>Milton Hydro Distribution Inc.</t>
  </si>
  <si>
    <t>Niagara Peninsula Energy Inc.</t>
  </si>
  <si>
    <t>Niagara-on-the-Lake Hydro Inc.</t>
  </si>
  <si>
    <t>Norfolk Power Distribution Inc.</t>
  </si>
  <si>
    <t>Oakville Hydro Electricity Distribution Inc.</t>
  </si>
  <si>
    <t>PowerStream Inc.</t>
  </si>
  <si>
    <t>Waterloo North Hydro Inc.</t>
  </si>
  <si>
    <t>Welland Hydro-Electric System Corp.</t>
  </si>
  <si>
    <t>Veridian Connections Inc.</t>
  </si>
  <si>
    <t>Total Customers</t>
  </si>
  <si>
    <t>Billing &amp; Collecting</t>
  </si>
  <si>
    <t>Billing &amp; Collecting / Customer</t>
  </si>
  <si>
    <t>Algoma Power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</si>
  <si>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</si>
  <si>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</si>
  <si>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</si>
  <si>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</si>
  <si>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</si>
  <si>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</si>
  <si>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</si>
  <si>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</si>
  <si>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</si>
  <si>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</si>
  <si>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</si>
  <si>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</si>
  <si>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</si>
  <si>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</si>
  <si>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</si>
  <si>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</si>
  <si>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</si>
  <si>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</si>
  <si>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</si>
  <si>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</si>
  <si>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</si>
  <si>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</si>
  <si>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</si>
  <si>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</si>
  <si>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Innisfil Hydro Distribution Systems Limited</t>
  </si>
  <si>
    <t>Kenora Hydro Electric Corporation Ltd.</t>
  </si>
  <si>
    <t>Kingston Hydro Corporation</t>
  </si>
  <si>
    <t>Lakefront Utilities Inc.</t>
  </si>
  <si>
    <t>Lakeland Power Distribution Ltd.</t>
  </si>
  <si>
    <t>Midland Power Utility Corporation</t>
  </si>
  <si>
    <t>Newmarket-Tay Power Distribution Ltd.</t>
  </si>
  <si>
    <t>North Bay Hydro Distribution Limited</t>
  </si>
  <si>
    <t>Northern Ontario Wires Inc.</t>
  </si>
  <si>
    <t>Orangeville Hydro Limited</t>
  </si>
  <si>
    <t>Orillia Power Distribution Corporation</t>
  </si>
  <si>
    <t>Oshawa PUC Networks Inc.</t>
  </si>
  <si>
    <t>Ottawa River Power Corporation</t>
  </si>
  <si>
    <t>Parry Sound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</si>
  <si>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</si>
  <si>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</si>
  <si>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</si>
  <si>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</si>
  <si>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</si>
  <si>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</si>
  <si>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</si>
  <si>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</si>
  <si>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</si>
  <si>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Wasaga Distribution Inc.</t>
  </si>
  <si>
    <t>Wellington North Power Inc.</t>
  </si>
  <si>
    <t>West Coast Huron Energy Inc.</t>
  </si>
  <si>
    <t>Westario Power Inc.</t>
  </si>
  <si>
    <t>Whitby Hydro Electric Corporation</t>
  </si>
  <si>
    <t>Woodstock Hydro Services Inc.</t>
  </si>
  <si>
    <t>45/73 LDCs Report on their FS</t>
  </si>
  <si>
    <t>Select comparators</t>
  </si>
  <si>
    <t>Average</t>
  </si>
  <si>
    <t>All LDCs (where available)</t>
  </si>
  <si>
    <t>Source: 2012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</si>
</sst>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&quot;$&quot;#,##0"/>
  </numFmts>
  <fonts count="7" x14ac:knownFonts="1">
    <font>
      <sz val="11"/>
      <color theme="1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4" fillId="0" borderId="1" xfId="0" applyFont="1" applyBorder="1"/>
    <xf numFmtId="164" fontId="5" fillId="0" borderId="1" xfId="2" applyFont="1" applyFill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/>
    <xf numFmtId="0" fontId="4" fillId="2" borderId="0" xfId="0" applyFont="1" applyFill="1"/>
    <xf numFmtId="165" fontId="4" fillId="0" borderId="1" xfId="0" applyNumberFormat="1" applyFont="1" applyFill="1" applyBorder="1"/>
    <xf numFmtId="0" fontId="6" fillId="0" borderId="1" xfId="0" applyFont="1" applyBorder="1"/>
    <xf numFmtId="0" fontId="4" fillId="0" borderId="0" xfId="0" applyFont="1" applyFill="1"/>
    <xf numFmtId="0" fontId="4" fillId="2" borderId="0" xfId="0" applyFont="1" applyFill="1" applyBorder="1"/>
    <xf numFmtId="165" fontId="4" fillId="2" borderId="0" xfId="0" applyNumberFormat="1" applyFont="1" applyFill="1" applyBorder="1"/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78748449125442E-2"/>
          <c:y val="2.23795576274958E-2"/>
          <c:w val="0.93043369632383666"/>
          <c:h val="0.7214836896605688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6.0471563921617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031437594774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8.0628751895489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2094312784323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35784469980624E-3"/>
                  <c:y val="8.0628751895489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Data!$B$8:$M$8</c:f>
              <c:strCache>
                <c:ptCount val="12"/>
                <c:pt idx="0">
                  <c:v>Burlington Hydro Inc.</c:v>
                </c:pt>
                <c:pt idx="1">
                  <c:v>Horizon Utilities Corporation</c:v>
                </c:pt>
                <c:pt idx="2">
                  <c:v>Erie Thames Powerlines Corporation</c:v>
                </c:pt>
                <c:pt idx="3">
                  <c:v>Brantford Power Inc.</c:v>
                </c:pt>
                <c:pt idx="4">
                  <c:v>Grimsby Power Incorporated</c:v>
                </c:pt>
                <c:pt idx="5">
                  <c:v>Waterloo North Hydro Inc.</c:v>
                </c:pt>
                <c:pt idx="6">
                  <c:v>Niagara-on-the-Lake Hydro Inc.</c:v>
                </c:pt>
                <c:pt idx="7">
                  <c:v>Welland Hydro-Electric System Corp.</c:v>
                </c:pt>
                <c:pt idx="8">
                  <c:v>Norfolk Power Distribution Inc.</c:v>
                </c:pt>
                <c:pt idx="9">
                  <c:v>Brant County Power Inc.</c:v>
                </c:pt>
                <c:pt idx="10">
                  <c:v>Niagara Peninsula Energy Inc.</c:v>
                </c:pt>
                <c:pt idx="11">
                  <c:v>Haldimand County Hydro Inc.</c:v>
                </c:pt>
              </c:strCache>
            </c:strRef>
          </c:cat>
          <c:val>
            <c:numRef>
              <c:f>Data!$B$11:$M$11</c:f>
              <c:numCache>
                <c:formatCode>"$"#,##0</c:formatCode>
                <c:ptCount val="12"/>
                <c:pt idx="0">
                  <c:v>36.487235572143106</c:v>
                </c:pt>
                <c:pt idx="1">
                  <c:v>38.040736007757658</c:v>
                </c:pt>
                <c:pt idx="2">
                  <c:v>45.749715400878195</c:v>
                </c:pt>
                <c:pt idx="3">
                  <c:v>48.899581808677468</c:v>
                </c:pt>
                <c:pt idx="4">
                  <c:v>49.866323417238746</c:v>
                </c:pt>
                <c:pt idx="5">
                  <c:v>50.1689362578905</c:v>
                </c:pt>
                <c:pt idx="6">
                  <c:v>52.778062782459997</c:v>
                </c:pt>
                <c:pt idx="7">
                  <c:v>65.619054096948261</c:v>
                </c:pt>
                <c:pt idx="8">
                  <c:v>65.622024121657049</c:v>
                </c:pt>
                <c:pt idx="9">
                  <c:v>77.355923540836145</c:v>
                </c:pt>
                <c:pt idx="10">
                  <c:v>78.002510493076528</c:v>
                </c:pt>
                <c:pt idx="11">
                  <c:v>88.281737404291519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89504"/>
        <c:axId val="111991040"/>
      </c:barChart>
      <c:catAx>
        <c:axId val="1119895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11991040"/>
        <c:crosses val="autoZero"/>
        <c:auto val="1"/>
        <c:lblAlgn val="ctr"/>
        <c:lblOffset val="100"/>
        <c:noMultiLvlLbl val="0"/>
      </c:catAx>
      <c:valAx>
        <c:axId val="111991040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11989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0.25579</cdr:x>
      <cdr:y>0.02635</cdr:y>
    </cdr:from>
    <cdr:to>
      <cdr:x>0.77644</cdr:x>
      <cdr:y>0.09847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19588" y="166032"/>
          <a:ext cx="4517821" cy="454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600" b="1"/>
            <a:t>Select LDCs - Billing and Collecting Cost / Customer (2012)</a:t>
          </a:r>
        </a:p>
      </cdr:txBody>
    </cdr:sp>
  </cdr:relSizeAnchor>
  <cdr:relSizeAnchor xmlns:cdr="http://schemas.openxmlformats.org/drawingml/2006/chartDrawing">
    <cdr:from>
      <cdr:x>0.07754</cdr:x>
      <cdr:y>0.15395</cdr:y>
    </cdr:from>
    <cdr:to>
      <cdr:x>0.3565</cdr:x>
      <cdr:y>0.19279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2867" y="969977"/>
          <a:ext cx="2420573" cy="244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/>
            <a:t>Source: 2012 Financial</a:t>
          </a:r>
          <a:r>
            <a:rPr lang="en-CA" sz="1100" baseline="0"/>
            <a:t> Statements</a:t>
          </a:r>
          <a:endParaRPr lang="en-C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5"/>
  <sheetViews>
    <sheetView tabSelected="1" workbookViewId="0">
      <pane xSplit="1" topLeftCell="B1" activePane="topRight" state="frozen"/>
      <selection pane="topRight" activeCell="S4" sqref="S4"/>
    </sheetView>
  </sheetViews>
  <sheetFormatPr defaultColWidth="9" defaultRowHeight="11.4" x14ac:dyDescent="0.2"/>
  <cols>
    <col min="1" max="1" width="24.3984375" style="3" customWidth="1"/>
    <col min="2" max="3" width="9.09765625" style="3" bestFit="1" customWidth="1"/>
    <col min="4" max="4" width="9.5" style="3" bestFit="1" customWidth="1"/>
    <col min="5" max="5" width="9.09765625" style="3" bestFit="1" customWidth="1"/>
    <col min="6" max="6" width="10" style="3" customWidth="1"/>
    <col min="7" max="7" width="10.19921875" style="3" customWidth="1"/>
    <col min="8" max="8" width="9.59765625" style="3" customWidth="1"/>
    <col min="9" max="9" width="10.69921875" style="3" customWidth="1"/>
    <col min="10" max="23" width="9.09765625" style="3" bestFit="1" customWidth="1"/>
    <col min="24" max="24" width="10.19921875" style="3" customWidth="1"/>
    <col min="25" max="25" width="9.09765625" style="3" bestFit="1" customWidth="1"/>
    <col min="26" max="30" width="9" style="3"/>
    <col min="31" max="31" width="9.69921875" style="3" customWidth="1"/>
    <col min="32" max="55" width="9" style="3"/>
    <col min="56" max="56" width="10.09765625" style="3" customWidth="1"/>
    <col min="57" max="57" width="10.19921875" style="3" customWidth="1"/>
    <col min="58" max="68" width="9" style="3"/>
    <col min="69" max="69" width="9" style="3" customWidth="1"/>
    <col min="70" max="71" width="9" style="3"/>
    <col min="72" max="72" width="9" style="3" customWidth="1"/>
    <col min="73" max="16384" width="9" style="3"/>
  </cols>
  <sheetData>
    <row r="1" spans="1:75" ht="60" x14ac:dyDescent="0.2">
      <c r="A1" s="10" t="s">
        <v>79</v>
      </c>
      <c r="B1" s="6" t="s">
        <v>22</v>
      </c>
      <c r="C1" s="6" t="s">
        <v>23</v>
      </c>
      <c r="D1" s="6" t="s">
        <v>24</v>
      </c>
      <c r="E1" s="6" t="s">
        <v>25</v>
      </c>
      <c r="F1" s="6" t="s">
        <v>26</v>
      </c>
      <c r="G1" s="6" t="s">
        <v>27</v>
      </c>
      <c r="H1" s="6" t="s">
        <v>28</v>
      </c>
      <c r="I1" s="6" t="s">
        <v>29</v>
      </c>
      <c r="J1" s="6" t="s">
        <v>30</v>
      </c>
      <c r="K1" s="6" t="s">
        <v>31</v>
      </c>
      <c r="L1" s="6" t="s">
        <v>32</v>
      </c>
      <c r="M1" s="6" t="s">
        <v>33</v>
      </c>
      <c r="N1" s="6" t="s">
        <v>34</v>
      </c>
      <c r="O1" s="6" t="s">
        <v>0</v>
      </c>
      <c r="P1" s="6" t="s">
        <v>35</v>
      </c>
      <c r="Q1" s="6" t="s">
        <v>36</v>
      </c>
      <c r="R1" s="6" t="s">
        <v>1</v>
      </c>
      <c r="S1" s="6" t="s">
        <v>37</v>
      </c>
      <c r="T1" s="6" t="s">
        <v>38</v>
      </c>
      <c r="U1" s="6" t="s">
        <v>39</v>
      </c>
      <c r="V1" s="6" t="s">
        <v>40</v>
      </c>
      <c r="W1" s="6" t="s">
        <v>41</v>
      </c>
      <c r="X1" s="6" t="s">
        <v>2</v>
      </c>
      <c r="Y1" s="6" t="s">
        <v>3</v>
      </c>
      <c r="Z1" s="6" t="s">
        <v>4</v>
      </c>
      <c r="AA1" s="6" t="s">
        <v>5</v>
      </c>
      <c r="AB1" s="6" t="s">
        <v>42</v>
      </c>
      <c r="AC1" s="6" t="s">
        <v>6</v>
      </c>
      <c r="AD1" s="6" t="s">
        <v>43</v>
      </c>
      <c r="AE1" s="6" t="s">
        <v>44</v>
      </c>
      <c r="AF1" s="6" t="s">
        <v>7</v>
      </c>
      <c r="AG1" s="6" t="s">
        <v>45</v>
      </c>
      <c r="AH1" s="6" t="s">
        <v>46</v>
      </c>
      <c r="AI1" s="6" t="s">
        <v>47</v>
      </c>
      <c r="AJ1" s="6" t="s">
        <v>48</v>
      </c>
      <c r="AK1" s="6" t="s">
        <v>49</v>
      </c>
      <c r="AL1" s="6" t="s">
        <v>8</v>
      </c>
      <c r="AM1" s="6" t="s">
        <v>50</v>
      </c>
      <c r="AN1" s="6" t="s">
        <v>51</v>
      </c>
      <c r="AO1" s="6" t="s">
        <v>9</v>
      </c>
      <c r="AP1" s="6" t="s">
        <v>52</v>
      </c>
      <c r="AQ1" s="6" t="s">
        <v>10</v>
      </c>
      <c r="AR1" s="6" t="s">
        <v>53</v>
      </c>
      <c r="AS1" s="6" t="s">
        <v>11</v>
      </c>
      <c r="AT1" s="6" t="s">
        <v>12</v>
      </c>
      <c r="AU1" s="6" t="s">
        <v>13</v>
      </c>
      <c r="AV1" s="6" t="s">
        <v>54</v>
      </c>
      <c r="AW1" s="6" t="s">
        <v>55</v>
      </c>
      <c r="AX1" s="6" t="s">
        <v>14</v>
      </c>
      <c r="AY1" s="6" t="s">
        <v>56</v>
      </c>
      <c r="AZ1" s="6" t="s">
        <v>57</v>
      </c>
      <c r="BA1" s="6" t="s">
        <v>58</v>
      </c>
      <c r="BB1" s="6" t="s">
        <v>59</v>
      </c>
      <c r="BC1" s="6" t="s">
        <v>60</v>
      </c>
      <c r="BD1" s="6" t="s">
        <v>61</v>
      </c>
      <c r="BE1" s="6" t="s">
        <v>15</v>
      </c>
      <c r="BF1" s="6" t="s">
        <v>62</v>
      </c>
      <c r="BG1" s="6" t="s">
        <v>63</v>
      </c>
      <c r="BH1" s="6" t="s">
        <v>64</v>
      </c>
      <c r="BI1" s="6" t="s">
        <v>65</v>
      </c>
      <c r="BJ1" s="6" t="s">
        <v>66</v>
      </c>
      <c r="BK1" s="6" t="s">
        <v>67</v>
      </c>
      <c r="BL1" s="6" t="s">
        <v>68</v>
      </c>
      <c r="BM1" s="6" t="s">
        <v>69</v>
      </c>
      <c r="BN1" s="6" t="s">
        <v>18</v>
      </c>
      <c r="BO1" s="6" t="s">
        <v>70</v>
      </c>
      <c r="BP1" s="6" t="s">
        <v>16</v>
      </c>
      <c r="BQ1" s="6" t="s">
        <v>17</v>
      </c>
      <c r="BR1" s="6" t="s">
        <v>71</v>
      </c>
      <c r="BS1" s="6" t="s">
        <v>72</v>
      </c>
      <c r="BT1" s="6" t="s">
        <v>73</v>
      </c>
      <c r="BU1" s="6" t="s">
        <v>74</v>
      </c>
      <c r="BV1" s="6" t="s">
        <v>75</v>
      </c>
    </row>
    <row r="2" spans="1:75" ht="12" x14ac:dyDescent="0.2">
      <c r="A2" s="2" t="s">
        <v>19</v>
      </c>
      <c r="B2" s="7">
        <v>11609</v>
      </c>
      <c r="C2" s="7">
        <v>1660</v>
      </c>
      <c r="D2" s="7">
        <v>35820</v>
      </c>
      <c r="E2" s="7">
        <v>9783</v>
      </c>
      <c r="F2" s="7">
        <v>38260</v>
      </c>
      <c r="G2" s="7">
        <v>65377</v>
      </c>
      <c r="H2" s="7">
        <v>51983</v>
      </c>
      <c r="I2" s="7">
        <v>28498</v>
      </c>
      <c r="J2" s="7">
        <v>6647</v>
      </c>
      <c r="K2" s="7">
        <v>1275</v>
      </c>
      <c r="L2" s="7">
        <v>15716</v>
      </c>
      <c r="M2" s="7">
        <v>1956</v>
      </c>
      <c r="N2" s="7">
        <v>11371</v>
      </c>
      <c r="O2" s="7">
        <v>197746</v>
      </c>
      <c r="P2" s="7">
        <v>40232</v>
      </c>
      <c r="Q2" s="7">
        <v>85620</v>
      </c>
      <c r="R2" s="7">
        <v>18447</v>
      </c>
      <c r="S2" s="7">
        <v>3302</v>
      </c>
      <c r="T2" s="7">
        <v>28130</v>
      </c>
      <c r="U2" s="7">
        <v>20057</v>
      </c>
      <c r="V2" s="7">
        <v>3780</v>
      </c>
      <c r="W2" s="7">
        <v>46879</v>
      </c>
      <c r="X2" s="7">
        <v>10488</v>
      </c>
      <c r="Y2" s="7">
        <v>51553</v>
      </c>
      <c r="Z2" s="7">
        <v>21158</v>
      </c>
      <c r="AA2" s="7">
        <v>20893</v>
      </c>
      <c r="AB2" s="7">
        <v>2787</v>
      </c>
      <c r="AC2" s="7">
        <v>237185</v>
      </c>
      <c r="AD2" s="7">
        <v>1216</v>
      </c>
      <c r="AE2" s="7">
        <v>5579</v>
      </c>
      <c r="AF2" s="7">
        <v>141795</v>
      </c>
      <c r="AG2" s="7">
        <v>1221036</v>
      </c>
      <c r="AH2" s="7">
        <v>309534</v>
      </c>
      <c r="AI2" s="7">
        <v>15062</v>
      </c>
      <c r="AJ2" s="7">
        <v>5568</v>
      </c>
      <c r="AK2" s="7">
        <v>26775</v>
      </c>
      <c r="AL2" s="7">
        <v>89025</v>
      </c>
      <c r="AM2" s="7">
        <v>9773</v>
      </c>
      <c r="AN2" s="7">
        <v>9685</v>
      </c>
      <c r="AO2" s="7">
        <v>149742</v>
      </c>
      <c r="AP2" s="7">
        <v>6975</v>
      </c>
      <c r="AQ2" s="7">
        <v>32324</v>
      </c>
      <c r="AR2" s="7">
        <v>33883</v>
      </c>
      <c r="AS2" s="7">
        <v>50986</v>
      </c>
      <c r="AT2" s="7">
        <v>8187</v>
      </c>
      <c r="AU2" s="7">
        <v>19070</v>
      </c>
      <c r="AV2" s="7">
        <v>23972</v>
      </c>
      <c r="AW2" s="7">
        <v>6068</v>
      </c>
      <c r="AX2" s="7">
        <v>64106</v>
      </c>
      <c r="AY2" s="7">
        <v>11392</v>
      </c>
      <c r="AZ2" s="7">
        <v>13146</v>
      </c>
      <c r="BA2" s="7">
        <v>53361</v>
      </c>
      <c r="BB2" s="7">
        <v>10633</v>
      </c>
      <c r="BC2" s="7">
        <v>3480</v>
      </c>
      <c r="BD2" s="7">
        <v>35436</v>
      </c>
      <c r="BE2" s="7">
        <v>340343</v>
      </c>
      <c r="BF2" s="7">
        <v>33058</v>
      </c>
      <c r="BG2" s="7">
        <v>4215</v>
      </c>
      <c r="BH2" s="7">
        <v>5862</v>
      </c>
      <c r="BI2" s="7">
        <v>2755</v>
      </c>
      <c r="BJ2" s="7">
        <v>16563</v>
      </c>
      <c r="BK2" s="7">
        <v>49998</v>
      </c>
      <c r="BL2" s="7">
        <v>6782</v>
      </c>
      <c r="BM2" s="7">
        <v>718661</v>
      </c>
      <c r="BN2" s="7">
        <v>115280</v>
      </c>
      <c r="BO2" s="7">
        <v>12538</v>
      </c>
      <c r="BP2" s="7">
        <v>53387</v>
      </c>
      <c r="BQ2" s="7">
        <v>22053</v>
      </c>
      <c r="BR2" s="7">
        <v>3649</v>
      </c>
      <c r="BS2" s="7">
        <v>3753</v>
      </c>
      <c r="BT2" s="7">
        <v>22593</v>
      </c>
      <c r="BU2" s="7">
        <v>40915</v>
      </c>
      <c r="BV2" s="7">
        <v>15356</v>
      </c>
    </row>
    <row r="3" spans="1:75" ht="12" x14ac:dyDescent="0.2">
      <c r="A3" s="1" t="s">
        <v>20</v>
      </c>
      <c r="B3" s="5"/>
      <c r="C3" s="5">
        <v>162936</v>
      </c>
      <c r="D3" s="5"/>
      <c r="E3" s="5">
        <v>756773</v>
      </c>
      <c r="F3" s="5">
        <v>1870898</v>
      </c>
      <c r="G3" s="5">
        <v>2385426</v>
      </c>
      <c r="H3" s="5"/>
      <c r="I3" s="5"/>
      <c r="J3" s="5">
        <v>468118</v>
      </c>
      <c r="K3" s="5">
        <v>185653</v>
      </c>
      <c r="L3" s="5">
        <v>1218737</v>
      </c>
      <c r="M3" s="5">
        <v>68057</v>
      </c>
      <c r="N3" s="5">
        <v>585039</v>
      </c>
      <c r="O3" s="5"/>
      <c r="P3" s="5">
        <v>2433637</v>
      </c>
      <c r="Q3" s="5"/>
      <c r="R3" s="5">
        <v>843945</v>
      </c>
      <c r="S3" s="5">
        <v>291227</v>
      </c>
      <c r="T3" s="5">
        <v>2022808</v>
      </c>
      <c r="U3" s="5">
        <v>893997</v>
      </c>
      <c r="V3" s="5">
        <v>255774</v>
      </c>
      <c r="W3" s="5">
        <v>2815679</v>
      </c>
      <c r="X3" s="5">
        <v>522998</v>
      </c>
      <c r="Y3" s="5"/>
      <c r="Z3" s="5">
        <v>1867865</v>
      </c>
      <c r="AA3" s="5"/>
      <c r="AB3" s="5">
        <v>175000</v>
      </c>
      <c r="AC3" s="5"/>
      <c r="AD3" s="5">
        <v>262260</v>
      </c>
      <c r="AE3" s="5">
        <v>347731</v>
      </c>
      <c r="AF3" s="5"/>
      <c r="AG3" s="5"/>
      <c r="AH3" s="5"/>
      <c r="AI3" s="5">
        <v>983742</v>
      </c>
      <c r="AJ3" s="5">
        <v>461913</v>
      </c>
      <c r="AK3" s="5">
        <v>979092</v>
      </c>
      <c r="AL3" s="5"/>
      <c r="AM3" s="5">
        <v>597740</v>
      </c>
      <c r="AN3" s="5">
        <v>719848</v>
      </c>
      <c r="AO3" s="5"/>
      <c r="AP3" s="5"/>
      <c r="AQ3" s="5"/>
      <c r="AR3" s="5">
        <v>1925847</v>
      </c>
      <c r="AS3" s="5">
        <v>3977036</v>
      </c>
      <c r="AT3" s="5">
        <v>432094</v>
      </c>
      <c r="AU3" s="5">
        <v>1251412</v>
      </c>
      <c r="AV3" s="5"/>
      <c r="AW3" s="5">
        <v>590754</v>
      </c>
      <c r="AX3" s="5"/>
      <c r="AY3" s="5">
        <v>701568</v>
      </c>
      <c r="AZ3" s="5"/>
      <c r="BA3" s="5"/>
      <c r="BB3" s="5">
        <v>532893</v>
      </c>
      <c r="BC3" s="5">
        <v>392666</v>
      </c>
      <c r="BD3" s="5"/>
      <c r="BE3" s="5"/>
      <c r="BF3" s="5">
        <v>1163141</v>
      </c>
      <c r="BG3" s="5">
        <v>354815</v>
      </c>
      <c r="BH3" s="5">
        <v>439713</v>
      </c>
      <c r="BI3" s="5">
        <v>267435</v>
      </c>
      <c r="BJ3" s="5">
        <v>1488552</v>
      </c>
      <c r="BK3" s="5"/>
      <c r="BL3" s="5">
        <v>665721</v>
      </c>
      <c r="BM3" s="5"/>
      <c r="BN3" s="5"/>
      <c r="BO3" s="5"/>
      <c r="BP3" s="5">
        <v>2678369</v>
      </c>
      <c r="BQ3" s="5">
        <v>1447097</v>
      </c>
      <c r="BR3" s="5">
        <v>359586</v>
      </c>
      <c r="BS3" s="5">
        <v>396564</v>
      </c>
      <c r="BT3" s="5">
        <v>1099387</v>
      </c>
      <c r="BU3" s="5"/>
      <c r="BV3" s="5"/>
    </row>
    <row r="4" spans="1:75" ht="12" x14ac:dyDescent="0.2">
      <c r="A4" s="1" t="s">
        <v>21</v>
      </c>
      <c r="B4" s="5"/>
      <c r="C4" s="5">
        <f t="shared" ref="B4:AG4" si="0">(C3/C2)</f>
        <v>98.154216867469884</v>
      </c>
      <c r="D4" s="5"/>
      <c r="E4" s="5">
        <f t="shared" si="0"/>
        <v>77.355923540836145</v>
      </c>
      <c r="F4" s="5">
        <f t="shared" si="0"/>
        <v>48.899581808677468</v>
      </c>
      <c r="G4" s="5">
        <f t="shared" si="0"/>
        <v>36.487235572143106</v>
      </c>
      <c r="H4" s="5"/>
      <c r="I4" s="5"/>
      <c r="J4" s="5">
        <f t="shared" si="0"/>
        <v>70.425455092522938</v>
      </c>
      <c r="K4" s="5">
        <f t="shared" si="0"/>
        <v>145.61019607843139</v>
      </c>
      <c r="L4" s="5">
        <f t="shared" si="0"/>
        <v>77.547531178416904</v>
      </c>
      <c r="M4" s="5">
        <f t="shared" si="0"/>
        <v>34.793967280163599</v>
      </c>
      <c r="N4" s="5">
        <f t="shared" si="0"/>
        <v>51.450092340163572</v>
      </c>
      <c r="O4" s="5"/>
      <c r="P4" s="5">
        <f t="shared" si="0"/>
        <v>60.490082521376017</v>
      </c>
      <c r="Q4" s="5"/>
      <c r="R4" s="5">
        <f t="shared" si="0"/>
        <v>45.749715400878195</v>
      </c>
      <c r="S4" s="5">
        <f t="shared" si="0"/>
        <v>88.197153240460324</v>
      </c>
      <c r="T4" s="5">
        <f t="shared" si="0"/>
        <v>71.909278350515464</v>
      </c>
      <c r="U4" s="5">
        <f t="shared" si="0"/>
        <v>44.572817470209898</v>
      </c>
      <c r="V4" s="5">
        <f t="shared" si="0"/>
        <v>67.665079365079364</v>
      </c>
      <c r="W4" s="5">
        <f t="shared" si="0"/>
        <v>60.062693316836963</v>
      </c>
      <c r="X4" s="5">
        <f t="shared" si="0"/>
        <v>49.866323417238746</v>
      </c>
      <c r="Y4" s="5"/>
      <c r="Z4" s="5">
        <f t="shared" si="0"/>
        <v>88.281737404291519</v>
      </c>
      <c r="AA4" s="5"/>
      <c r="AB4" s="5">
        <f t="shared" si="0"/>
        <v>62.791532113383568</v>
      </c>
      <c r="AC4" s="5"/>
      <c r="AD4" s="5">
        <f t="shared" si="0"/>
        <v>215.67434210526315</v>
      </c>
      <c r="AE4" s="5">
        <f t="shared" si="0"/>
        <v>62.328553504212223</v>
      </c>
      <c r="AF4" s="5"/>
      <c r="AG4" s="5"/>
      <c r="AH4" s="5"/>
      <c r="AI4" s="5">
        <f t="shared" ref="AH4:BM4" si="1">(AI3/AI2)</f>
        <v>65.312840260257602</v>
      </c>
      <c r="AJ4" s="5">
        <f t="shared" si="1"/>
        <v>82.958512931034477</v>
      </c>
      <c r="AK4" s="5">
        <f t="shared" si="1"/>
        <v>36.56739495798319</v>
      </c>
      <c r="AL4" s="5"/>
      <c r="AM4" s="5">
        <f t="shared" si="1"/>
        <v>61.162386165967462</v>
      </c>
      <c r="AN4" s="5">
        <f t="shared" si="1"/>
        <v>74.32607124419205</v>
      </c>
      <c r="AO4" s="5"/>
      <c r="AP4" s="5"/>
      <c r="AQ4" s="5"/>
      <c r="AR4" s="5">
        <f t="shared" si="1"/>
        <v>56.838148924239292</v>
      </c>
      <c r="AS4" s="5">
        <f t="shared" si="1"/>
        <v>78.002510493076528</v>
      </c>
      <c r="AT4" s="5">
        <f t="shared" si="1"/>
        <v>52.778062782459997</v>
      </c>
      <c r="AU4" s="5">
        <f t="shared" si="1"/>
        <v>65.622024121657049</v>
      </c>
      <c r="AV4" s="5"/>
      <c r="AW4" s="5">
        <f t="shared" si="1"/>
        <v>97.355636123928804</v>
      </c>
      <c r="AX4" s="5"/>
      <c r="AY4" s="5">
        <f t="shared" si="1"/>
        <v>61.584269662921351</v>
      </c>
      <c r="AZ4" s="5"/>
      <c r="BA4" s="5"/>
      <c r="BB4" s="5">
        <f t="shared" si="1"/>
        <v>50.11690021630772</v>
      </c>
      <c r="BC4" s="5">
        <f t="shared" si="1"/>
        <v>112.83505747126436</v>
      </c>
      <c r="BD4" s="5"/>
      <c r="BE4" s="5"/>
      <c r="BF4" s="5">
        <f t="shared" si="1"/>
        <v>35.184856918143865</v>
      </c>
      <c r="BG4" s="5">
        <f t="shared" si="1"/>
        <v>84.179122182680899</v>
      </c>
      <c r="BH4" s="5">
        <f t="shared" si="1"/>
        <v>75.010747185260996</v>
      </c>
      <c r="BI4" s="5">
        <f t="shared" si="1"/>
        <v>97.072595281306718</v>
      </c>
      <c r="BJ4" s="5">
        <f t="shared" si="1"/>
        <v>89.87212461510596</v>
      </c>
      <c r="BK4" s="5"/>
      <c r="BL4" s="5">
        <f t="shared" si="1"/>
        <v>98.159982306104396</v>
      </c>
      <c r="BM4" s="5"/>
      <c r="BN4" s="5"/>
      <c r="BO4" s="5"/>
      <c r="BP4" s="5">
        <f t="shared" ref="BN4:CS4" si="2">(BP3/BP2)</f>
        <v>50.1689362578905</v>
      </c>
      <c r="BQ4" s="5">
        <f t="shared" si="2"/>
        <v>65.619054096948261</v>
      </c>
      <c r="BR4" s="5">
        <f t="shared" si="2"/>
        <v>98.543710605645387</v>
      </c>
      <c r="BS4" s="5">
        <f t="shared" si="2"/>
        <v>105.66586730615508</v>
      </c>
      <c r="BT4" s="5">
        <f t="shared" si="2"/>
        <v>48.660514318594252</v>
      </c>
      <c r="BU4" s="5"/>
      <c r="BV4" s="5"/>
      <c r="BW4" s="3">
        <f>AVERAGE(B4:BV4)</f>
        <v>73.375796319948833</v>
      </c>
    </row>
    <row r="6" spans="1:75" ht="12" x14ac:dyDescent="0.2">
      <c r="A6" s="8" t="s">
        <v>76</v>
      </c>
    </row>
    <row r="8" spans="1:75" ht="60" x14ac:dyDescent="0.2">
      <c r="A8" s="10" t="s">
        <v>77</v>
      </c>
      <c r="B8" s="6" t="s">
        <v>27</v>
      </c>
      <c r="C8" s="6" t="s">
        <v>6</v>
      </c>
      <c r="D8" s="6" t="s">
        <v>1</v>
      </c>
      <c r="E8" s="6" t="s">
        <v>26</v>
      </c>
      <c r="F8" s="6" t="s">
        <v>2</v>
      </c>
      <c r="G8" s="6" t="s">
        <v>16</v>
      </c>
      <c r="H8" s="6" t="s">
        <v>12</v>
      </c>
      <c r="I8" s="6" t="s">
        <v>17</v>
      </c>
      <c r="J8" s="6" t="s">
        <v>13</v>
      </c>
      <c r="K8" s="6" t="s">
        <v>25</v>
      </c>
      <c r="L8" s="6" t="s">
        <v>11</v>
      </c>
      <c r="M8" s="6" t="s">
        <v>4</v>
      </c>
    </row>
    <row r="9" spans="1:75" ht="12" x14ac:dyDescent="0.2">
      <c r="A9" s="2" t="s">
        <v>19</v>
      </c>
      <c r="B9" s="7">
        <v>65377</v>
      </c>
      <c r="C9" s="7">
        <v>237185</v>
      </c>
      <c r="D9" s="7">
        <v>18447</v>
      </c>
      <c r="E9" s="7">
        <v>38260</v>
      </c>
      <c r="F9" s="7">
        <v>10488</v>
      </c>
      <c r="G9" s="7">
        <v>53387</v>
      </c>
      <c r="H9" s="7">
        <v>8187</v>
      </c>
      <c r="I9" s="7">
        <v>22053</v>
      </c>
      <c r="J9" s="7">
        <v>19070</v>
      </c>
      <c r="K9" s="7">
        <v>9783</v>
      </c>
      <c r="L9" s="7">
        <v>50986</v>
      </c>
      <c r="M9" s="7">
        <v>21158</v>
      </c>
    </row>
    <row r="10" spans="1:75" ht="12" x14ac:dyDescent="0.2">
      <c r="A10" s="1" t="s">
        <v>20</v>
      </c>
      <c r="B10" s="5">
        <v>2385426</v>
      </c>
      <c r="C10" s="9">
        <v>9022691.9700000007</v>
      </c>
      <c r="D10" s="5">
        <v>843945</v>
      </c>
      <c r="E10" s="5">
        <v>1870898</v>
      </c>
      <c r="F10" s="5">
        <v>522998</v>
      </c>
      <c r="G10" s="5">
        <v>2678369</v>
      </c>
      <c r="H10" s="5">
        <v>432094</v>
      </c>
      <c r="I10" s="5">
        <v>1447097</v>
      </c>
      <c r="J10" s="5">
        <v>1251412</v>
      </c>
      <c r="K10" s="5">
        <v>756773</v>
      </c>
      <c r="L10" s="5">
        <v>3977036</v>
      </c>
      <c r="M10" s="5">
        <v>1867865</v>
      </c>
    </row>
    <row r="11" spans="1:75" ht="12" x14ac:dyDescent="0.2">
      <c r="A11" s="1" t="s">
        <v>21</v>
      </c>
      <c r="B11" s="5">
        <f>(B10/B9)</f>
        <v>36.487235572143106</v>
      </c>
      <c r="C11" s="5">
        <f>(C10/C9)</f>
        <v>38.040736007757658</v>
      </c>
      <c r="D11" s="5">
        <f>(D10/D9)</f>
        <v>45.749715400878195</v>
      </c>
      <c r="E11" s="5">
        <f>(E10/E9)</f>
        <v>48.899581808677468</v>
      </c>
      <c r="F11" s="5">
        <f>(F10/F9)</f>
        <v>49.866323417238746</v>
      </c>
      <c r="G11" s="5">
        <v>50.1689362578905</v>
      </c>
      <c r="H11" s="5">
        <f>(H10/H9)</f>
        <v>52.778062782459997</v>
      </c>
      <c r="I11" s="5">
        <v>65.619054096948261</v>
      </c>
      <c r="J11" s="5">
        <f>(J10/J9)</f>
        <v>65.622024121657049</v>
      </c>
      <c r="K11" s="5">
        <f>(K10/K9)</f>
        <v>77.355923540836145</v>
      </c>
      <c r="L11" s="5">
        <f>(L10/L9)</f>
        <v>78.002510493076528</v>
      </c>
      <c r="M11" s="5">
        <f>(M10/M9)</f>
        <v>88.281737404291519</v>
      </c>
    </row>
    <row r="13" spans="1:75" ht="12" x14ac:dyDescent="0.2">
      <c r="H13" s="11"/>
      <c r="N13" s="12" t="s">
        <v>78</v>
      </c>
    </row>
    <row r="14" spans="1:75" ht="12" x14ac:dyDescent="0.2">
      <c r="N14" s="13">
        <f>AVERAGE(B11:M11)</f>
        <v>58.072653408654595</v>
      </c>
    </row>
    <row r="15" spans="1:75" ht="12" x14ac:dyDescent="0.2">
      <c r="A15" s="8" t="s">
        <v>80</v>
      </c>
      <c r="N15" s="4"/>
    </row>
  </sheetData>
  <sortState columnSort="1" ref="B8:M11">
    <sortCondition ref="B11:M1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LDCs B-C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Lennie</dc:creator>
  <cp:lastModifiedBy>Freeman, Neil</cp:lastModifiedBy>
  <dcterms:created xsi:type="dcterms:W3CDTF">2014-06-10T14:01:44Z</dcterms:created>
  <dcterms:modified xsi:type="dcterms:W3CDTF">2014-06-11T00:24:20Z</dcterms:modified>
</cp:coreProperties>
</file>