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0" windowWidth="18195" windowHeight="113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7" i="1" l="1"/>
  <c r="F26" i="1"/>
  <c r="E26" i="1" s="1"/>
  <c r="F25" i="1"/>
  <c r="E25" i="1" s="1"/>
  <c r="F22" i="1"/>
  <c r="E22" i="1" s="1"/>
  <c r="D22" i="1" s="1"/>
  <c r="F15" i="1"/>
  <c r="E15" i="1"/>
  <c r="D15" i="1"/>
  <c r="F13" i="1"/>
  <c r="E13" i="1"/>
  <c r="D13" i="1"/>
  <c r="F11" i="1"/>
  <c r="F10" i="1"/>
  <c r="E10" i="1"/>
  <c r="D10" i="1"/>
  <c r="F9" i="1"/>
  <c r="F7" i="1"/>
  <c r="E7" i="1"/>
  <c r="E18" i="1" s="1"/>
  <c r="D7" i="1"/>
  <c r="D18" i="1" s="1"/>
  <c r="F5" i="1"/>
  <c r="E5" i="1"/>
  <c r="E16" i="1" s="1"/>
  <c r="D5" i="1"/>
  <c r="F18" i="1" l="1"/>
  <c r="D16" i="1"/>
  <c r="F27" i="1"/>
  <c r="F16" i="1"/>
</calcChain>
</file>

<file path=xl/sharedStrings.xml><?xml version="1.0" encoding="utf-8"?>
<sst xmlns="http://schemas.openxmlformats.org/spreadsheetml/2006/main" count="37" uniqueCount="23">
  <si>
    <t>EB-2013-0365</t>
  </si>
  <si>
    <t>DATE</t>
  </si>
  <si>
    <t>TYPE</t>
  </si>
  <si>
    <t>CHARGE TO</t>
  </si>
  <si>
    <t>TOTAL</t>
  </si>
  <si>
    <t>HST</t>
  </si>
  <si>
    <t>EXPENSE</t>
  </si>
  <si>
    <t>ACCOMODATION</t>
  </si>
  <si>
    <t>ACCOMODATION Total</t>
  </si>
  <si>
    <t>BREAKFAST</t>
  </si>
  <si>
    <t>BREAKFAST Total</t>
  </si>
  <si>
    <t>DINNER</t>
  </si>
  <si>
    <t>DINNER Total</t>
  </si>
  <si>
    <t>LUNCH</t>
  </si>
  <si>
    <t>LUNCH Total</t>
  </si>
  <si>
    <t>PARKING</t>
  </si>
  <si>
    <t>PARKING Total</t>
  </si>
  <si>
    <t>Grand Total</t>
  </si>
  <si>
    <t>MEALS - TOTAL</t>
  </si>
  <si>
    <t>MILEAGE</t>
  </si>
  <si>
    <t>DISTANCE</t>
  </si>
  <si>
    <t>RATE</t>
  </si>
  <si>
    <t>TAXI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</si>
</sst>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0" fillId="0" borderId="0" xfId="0" applyNumberFormat="1"/>
    <xf numFmtId="0" fontId="1" fillId="0" borderId="0" xfId="0" applyFont="1"/>
    <xf numFmtId="2" fontId="0" fillId="0" borderId="0" xfId="0" applyNumberFormat="1"/>
    <xf numFmtId="164" fontId="2" fillId="0" borderId="1" xfId="0" applyNumberFormat="1" applyFont="1" applyBorder="1"/>
    <xf numFmtId="0" fontId="2" fillId="0" borderId="1" xfId="0" applyFont="1" applyBorder="1"/>
    <xf numFmtId="2" fontId="2" fillId="0" borderId="1" xfId="0" applyNumberFormat="1" applyFont="1" applyBorder="1"/>
    <xf numFmtId="164" fontId="1" fillId="0" borderId="1" xfId="0" applyNumberFormat="1" applyFont="1" applyBorder="1"/>
    <xf numFmtId="0" fontId="1" fillId="0" borderId="1" xfId="0" applyFont="1" applyBorder="1"/>
    <xf numFmtId="2" fontId="1" fillId="0" borderId="1" xfId="0" applyNumberFormat="1" applyFont="1" applyBorder="1"/>
    <xf numFmtId="164" fontId="3" fillId="0" borderId="1" xfId="0" applyNumberFormat="1" applyFont="1" applyBorder="1"/>
    <xf numFmtId="164" fontId="4" fillId="0" borderId="1" xfId="0" applyNumberFormat="1" applyFont="1" applyBorder="1"/>
    <xf numFmtId="14" fontId="2" fillId="0" borderId="1" xfId="0" applyNumberFormat="1" applyFont="1" applyBorder="1"/>
    <xf numFmtId="14" fontId="4" fillId="0" borderId="1" xfId="0" applyNumberFormat="1" applyFont="1" applyBorder="1"/>
    <xf numFmtId="16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164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4" fontId="0" fillId="0" borderId="5" xfId="0" applyNumberFormat="1" applyFill="1" applyBorder="1" applyAlignment="1">
      <alignment horizontal="center"/>
    </xf>
    <xf numFmtId="164" fontId="0" fillId="0" borderId="6" xfId="0" applyNumberFormat="1" applyBorder="1"/>
    <xf numFmtId="0" fontId="0" fillId="0" borderId="6" xfId="0" applyBorder="1"/>
    <xf numFmtId="4" fontId="0" fillId="0" borderId="6" xfId="0" applyNumberFormat="1" applyBorder="1"/>
    <xf numFmtId="4" fontId="0" fillId="0" borderId="1" xfId="0" applyNumberFormat="1" applyBorder="1"/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sqref="A1:F27"/>
    </sheetView>
  </sheetViews>
  <sheetFormatPr defaultRowHeight="15" x14ac:dyDescent="0.25"/>
  <cols>
    <col min="1" max="1" width="12.140625" customWidth="1"/>
    <col min="2" max="2" width="20.42578125" customWidth="1"/>
    <col min="3" max="4" width="16.85546875" customWidth="1"/>
    <col min="6" max="6" width="11.140625" customWidth="1"/>
  </cols>
  <sheetData>
    <row r="1" spans="1:6" ht="15.75" x14ac:dyDescent="0.25">
      <c r="A1" s="1"/>
      <c r="C1" s="2" t="s">
        <v>0</v>
      </c>
      <c r="D1" s="3"/>
      <c r="E1" s="3"/>
      <c r="F1" s="3"/>
    </row>
    <row r="2" spans="1:6" x14ac:dyDescent="0.25">
      <c r="A2" s="4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</row>
    <row r="3" spans="1:6" ht="15.75" x14ac:dyDescent="0.25">
      <c r="A3" s="7">
        <v>41715</v>
      </c>
      <c r="B3" s="8" t="s">
        <v>7</v>
      </c>
      <c r="C3" s="8">
        <v>365</v>
      </c>
      <c r="D3" s="9">
        <v>208.51</v>
      </c>
      <c r="E3" s="9">
        <v>23.99</v>
      </c>
      <c r="F3" s="9">
        <v>184.51999999999998</v>
      </c>
    </row>
    <row r="4" spans="1:6" ht="15.75" x14ac:dyDescent="0.25">
      <c r="A4" s="7">
        <v>41716</v>
      </c>
      <c r="B4" s="8" t="s">
        <v>7</v>
      </c>
      <c r="C4" s="8">
        <v>365</v>
      </c>
      <c r="D4" s="9">
        <v>208.51</v>
      </c>
      <c r="E4" s="9">
        <v>23.99</v>
      </c>
      <c r="F4" s="9">
        <v>184.51999999999998</v>
      </c>
    </row>
    <row r="5" spans="1:6" ht="15.75" x14ac:dyDescent="0.25">
      <c r="A5" s="7"/>
      <c r="B5" s="10" t="s">
        <v>8</v>
      </c>
      <c r="C5" s="8"/>
      <c r="D5" s="9">
        <f>SUBTOTAL(9,D3:D4)</f>
        <v>417.02</v>
      </c>
      <c r="E5" s="9">
        <f>SUBTOTAL(9,E3:E4)</f>
        <v>47.98</v>
      </c>
      <c r="F5" s="9">
        <f>SUBTOTAL(9,F3:F4)</f>
        <v>369.03999999999996</v>
      </c>
    </row>
    <row r="6" spans="1:6" x14ac:dyDescent="0.25">
      <c r="A6" s="4">
        <v>41716</v>
      </c>
      <c r="B6" s="4" t="s">
        <v>9</v>
      </c>
      <c r="C6" s="5">
        <v>365</v>
      </c>
      <c r="D6" s="6">
        <v>7.01</v>
      </c>
      <c r="E6" s="6">
        <v>0.81</v>
      </c>
      <c r="F6" s="6">
        <v>6.2</v>
      </c>
    </row>
    <row r="7" spans="1:6" x14ac:dyDescent="0.25">
      <c r="A7" s="4"/>
      <c r="B7" s="11" t="s">
        <v>10</v>
      </c>
      <c r="C7" s="5"/>
      <c r="D7" s="6">
        <f>SUBTOTAL(9,D6:D6)</f>
        <v>7.01</v>
      </c>
      <c r="E7" s="6">
        <f>SUBTOTAL(9,E6:E6)</f>
        <v>0.81</v>
      </c>
      <c r="F7" s="6">
        <f>SUBTOTAL(9,F6:F6)</f>
        <v>6.2</v>
      </c>
    </row>
    <row r="8" spans="1:6" ht="15.75" x14ac:dyDescent="0.25">
      <c r="A8" s="7">
        <v>41715</v>
      </c>
      <c r="B8" s="8" t="s">
        <v>11</v>
      </c>
      <c r="C8" s="8">
        <v>365</v>
      </c>
      <c r="D8" s="9">
        <v>20</v>
      </c>
      <c r="E8" s="9">
        <v>2.3008849557522097</v>
      </c>
      <c r="F8" s="9">
        <v>17.69911504424779</v>
      </c>
    </row>
    <row r="9" spans="1:6" x14ac:dyDescent="0.25">
      <c r="A9" s="4">
        <v>41716</v>
      </c>
      <c r="B9" s="4" t="s">
        <v>11</v>
      </c>
      <c r="C9" s="5">
        <v>365</v>
      </c>
      <c r="D9" s="6">
        <v>8.4499999999999993</v>
      </c>
      <c r="E9" s="6">
        <v>1.0900000000000001</v>
      </c>
      <c r="F9" s="6">
        <f>8.45-1.09</f>
        <v>7.3599999999999994</v>
      </c>
    </row>
    <row r="10" spans="1:6" x14ac:dyDescent="0.25">
      <c r="A10" s="4"/>
      <c r="B10" s="11" t="s">
        <v>12</v>
      </c>
      <c r="C10" s="5"/>
      <c r="D10" s="6">
        <f>SUBTOTAL(9,D8:D9)</f>
        <v>28.45</v>
      </c>
      <c r="E10" s="6">
        <f>SUBTOTAL(9,E8:E9)</f>
        <v>3.3908849557522096</v>
      </c>
      <c r="F10" s="6">
        <f>SUBTOTAL(9,F8:F9)</f>
        <v>25.05911504424779</v>
      </c>
    </row>
    <row r="11" spans="1:6" x14ac:dyDescent="0.25">
      <c r="A11" s="4">
        <v>41715</v>
      </c>
      <c r="B11" s="4" t="s">
        <v>13</v>
      </c>
      <c r="C11" s="5">
        <v>365</v>
      </c>
      <c r="D11" s="6">
        <v>9.07</v>
      </c>
      <c r="E11" s="6">
        <v>1.1299999999999999</v>
      </c>
      <c r="F11" s="6">
        <f>D11-E11</f>
        <v>7.94</v>
      </c>
    </row>
    <row r="12" spans="1:6" x14ac:dyDescent="0.25">
      <c r="A12" s="4">
        <v>41716</v>
      </c>
      <c r="B12" s="4" t="s">
        <v>13</v>
      </c>
      <c r="C12" s="5">
        <v>365</v>
      </c>
      <c r="D12" s="6">
        <v>7.05</v>
      </c>
      <c r="E12" s="6">
        <v>0.81</v>
      </c>
      <c r="F12" s="6">
        <v>6.24</v>
      </c>
    </row>
    <row r="13" spans="1:6" x14ac:dyDescent="0.25">
      <c r="A13" s="4"/>
      <c r="B13" s="11" t="s">
        <v>14</v>
      </c>
      <c r="C13" s="5"/>
      <c r="D13" s="6">
        <f>SUBTOTAL(9,D11:D12)</f>
        <v>16.12</v>
      </c>
      <c r="E13" s="6">
        <f>SUBTOTAL(9,E11:E12)</f>
        <v>1.94</v>
      </c>
      <c r="F13" s="6">
        <f>SUBTOTAL(9,F11:F12)</f>
        <v>14.18</v>
      </c>
    </row>
    <row r="14" spans="1:6" x14ac:dyDescent="0.25">
      <c r="A14" s="4">
        <v>41795</v>
      </c>
      <c r="B14" s="12" t="s">
        <v>15</v>
      </c>
      <c r="C14" s="5">
        <v>365</v>
      </c>
      <c r="D14" s="6">
        <v>20</v>
      </c>
      <c r="E14" s="6">
        <v>2.2999999999999998</v>
      </c>
      <c r="F14" s="6">
        <v>17.7</v>
      </c>
    </row>
    <row r="15" spans="1:6" x14ac:dyDescent="0.25">
      <c r="A15" s="4"/>
      <c r="B15" s="13" t="s">
        <v>16</v>
      </c>
      <c r="C15" s="5"/>
      <c r="D15" s="6">
        <f>SUBTOTAL(9,D14:D14)</f>
        <v>20</v>
      </c>
      <c r="E15" s="6">
        <f>SUBTOTAL(9,E14:E14)</f>
        <v>2.2999999999999998</v>
      </c>
      <c r="F15" s="6">
        <f>SUBTOTAL(9,F14:F14)</f>
        <v>17.7</v>
      </c>
    </row>
    <row r="16" spans="1:6" x14ac:dyDescent="0.25">
      <c r="A16" s="4"/>
      <c r="B16" s="13" t="s">
        <v>17</v>
      </c>
      <c r="C16" s="5"/>
      <c r="D16" s="6">
        <f>SUBTOTAL(9,D3:D14)</f>
        <v>488.59999999999997</v>
      </c>
      <c r="E16" s="6">
        <f>SUBTOTAL(9,E3:E14)</f>
        <v>56.420884955752214</v>
      </c>
      <c r="F16" s="6">
        <f>SUBTOTAL(9,F3:F14)</f>
        <v>432.17911504424774</v>
      </c>
    </row>
    <row r="17" spans="1:6" x14ac:dyDescent="0.25">
      <c r="A17" s="14"/>
      <c r="B17" s="15"/>
      <c r="C17" s="15"/>
      <c r="D17" s="16"/>
      <c r="E17" s="16"/>
      <c r="F17" s="16"/>
    </row>
    <row r="18" spans="1:6" x14ac:dyDescent="0.25">
      <c r="A18" s="14"/>
      <c r="B18" s="15" t="s">
        <v>18</v>
      </c>
      <c r="C18" s="15"/>
      <c r="D18" s="16">
        <f>D7+D10+D13</f>
        <v>51.58</v>
      </c>
      <c r="E18" s="16">
        <f t="shared" ref="E18:F18" si="0">E7+E10+E13</f>
        <v>6.1408849557522096</v>
      </c>
      <c r="F18" s="16">
        <f t="shared" si="0"/>
        <v>45.439115044247785</v>
      </c>
    </row>
    <row r="19" spans="1:6" x14ac:dyDescent="0.25">
      <c r="A19" s="1"/>
      <c r="D19" s="3"/>
      <c r="E19" s="3"/>
      <c r="F19" s="3"/>
    </row>
    <row r="20" spans="1:6" ht="15.75" thickBot="1" x14ac:dyDescent="0.3">
      <c r="A20" s="1"/>
      <c r="C20" t="s">
        <v>19</v>
      </c>
    </row>
    <row r="21" spans="1:6" ht="15.75" thickBot="1" x14ac:dyDescent="0.3">
      <c r="A21" s="17" t="s">
        <v>1</v>
      </c>
      <c r="B21" s="18" t="s">
        <v>20</v>
      </c>
      <c r="C21" s="19" t="s">
        <v>21</v>
      </c>
      <c r="D21" s="20" t="s">
        <v>4</v>
      </c>
      <c r="E21" s="20" t="s">
        <v>5</v>
      </c>
      <c r="F21" s="21" t="s">
        <v>6</v>
      </c>
    </row>
    <row r="22" spans="1:6" x14ac:dyDescent="0.25">
      <c r="A22" s="22">
        <v>41795</v>
      </c>
      <c r="B22" s="23">
        <v>280</v>
      </c>
      <c r="C22" s="23">
        <v>0.4</v>
      </c>
      <c r="D22" s="24">
        <f>E22+F22</f>
        <v>126.56</v>
      </c>
      <c r="E22" s="23">
        <f>F22*0.13</f>
        <v>14.56</v>
      </c>
      <c r="F22" s="24">
        <f>B22*C22</f>
        <v>112</v>
      </c>
    </row>
    <row r="23" spans="1:6" x14ac:dyDescent="0.25">
      <c r="A23" s="22"/>
      <c r="B23" s="15"/>
      <c r="C23" s="23"/>
      <c r="D23" s="24"/>
      <c r="E23" s="23"/>
      <c r="F23" s="25"/>
    </row>
    <row r="24" spans="1:6" ht="15.75" x14ac:dyDescent="0.25">
      <c r="A24" s="26" t="s">
        <v>1</v>
      </c>
      <c r="B24" s="27" t="s">
        <v>2</v>
      </c>
      <c r="C24" s="27" t="s">
        <v>3</v>
      </c>
      <c r="D24" s="27" t="s">
        <v>4</v>
      </c>
      <c r="E24" s="27" t="s">
        <v>5</v>
      </c>
      <c r="F24" s="27" t="s">
        <v>6</v>
      </c>
    </row>
    <row r="25" spans="1:6" x14ac:dyDescent="0.25">
      <c r="A25" s="14">
        <v>41713</v>
      </c>
      <c r="B25" s="28" t="s">
        <v>22</v>
      </c>
      <c r="C25" s="15">
        <v>365</v>
      </c>
      <c r="D25" s="15">
        <v>25</v>
      </c>
      <c r="E25" s="16">
        <f>D25-F25</f>
        <v>2.8761061946902622</v>
      </c>
      <c r="F25" s="16">
        <f>D25/1.13</f>
        <v>22.123893805309738</v>
      </c>
    </row>
    <row r="26" spans="1:6" x14ac:dyDescent="0.25">
      <c r="A26" s="14">
        <v>41715</v>
      </c>
      <c r="B26" s="28" t="s">
        <v>22</v>
      </c>
      <c r="C26" s="15">
        <v>365</v>
      </c>
      <c r="D26" s="15">
        <v>10</v>
      </c>
      <c r="E26" s="16">
        <f>D26-F26</f>
        <v>1.1504424778761049</v>
      </c>
      <c r="F26" s="16">
        <f>D26/1.13</f>
        <v>8.8495575221238951</v>
      </c>
    </row>
    <row r="27" spans="1:6" x14ac:dyDescent="0.25">
      <c r="A27" s="1"/>
      <c r="D27" s="3">
        <f>SUM(D25:D26)</f>
        <v>35</v>
      </c>
      <c r="E27" s="3"/>
      <c r="F27" s="3">
        <f>SUM(F25:F26)</f>
        <v>30.973451327433633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Dwayne</dc:creator>
  <cp:lastModifiedBy>Susi Vogt</cp:lastModifiedBy>
  <dcterms:created xsi:type="dcterms:W3CDTF">2014-09-03T03:15:45Z</dcterms:created>
  <dcterms:modified xsi:type="dcterms:W3CDTF">2014-09-03T19:00:05Z</dcterms:modified>
</cp:coreProperties>
</file>