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480" yWindow="150" windowWidth="18195" windowHeight="7170" tabRatio="730"/>
  </bookViews>
  <sheets>
    <sheet name="Monthly Data" sheetId="1" r:id="rId1"/>
    <sheet name="HDD" sheetId="2" r:id="rId2"/>
    <sheet name="CDD" sheetId="3" r:id="rId3"/>
  </sheets>
  <definedNames>
    <definedName name="const">#REF!</definedName>
    <definedName name="Increment">#REF!</definedName>
    <definedName name="LondonCDD">#REF!</definedName>
    <definedName name="LondonHDD">#REF!</definedName>
    <definedName name="LONFTE">#REF!</definedName>
    <definedName name="PeakDays">#REF!</definedName>
    <definedName name="Shoulder1">#REF!</definedName>
  </definedNames>
  <calcPr calcId="145621"/>
</workbook>
</file>

<file path=xl/calcChain.xml><?xml version="1.0" encoding="utf-8"?>
<calcChain xmlns="http://schemas.openxmlformats.org/spreadsheetml/2006/main">
  <c r="M21" i="3" l="1"/>
  <c r="L21" i="3"/>
  <c r="K21" i="3"/>
  <c r="J21" i="3"/>
  <c r="I21" i="3"/>
  <c r="H21" i="3"/>
  <c r="G21" i="3"/>
  <c r="F21" i="3"/>
  <c r="E21" i="3"/>
  <c r="D21" i="3"/>
  <c r="C21" i="3"/>
  <c r="B21" i="3"/>
  <c r="M20" i="3"/>
  <c r="L20" i="3"/>
  <c r="K20" i="3"/>
  <c r="J20" i="3"/>
  <c r="I20" i="3"/>
  <c r="H20" i="3"/>
  <c r="G20" i="3"/>
  <c r="F20" i="3"/>
  <c r="E20" i="3"/>
  <c r="D20" i="3"/>
  <c r="C20" i="3"/>
  <c r="B20" i="3"/>
  <c r="M19" i="3"/>
  <c r="L19" i="3"/>
  <c r="K19" i="3"/>
  <c r="J19" i="3"/>
  <c r="I19" i="3"/>
  <c r="H19" i="3"/>
  <c r="G19" i="3"/>
  <c r="F19" i="3"/>
  <c r="E19" i="3"/>
  <c r="D19" i="3"/>
  <c r="C19" i="3"/>
  <c r="B19" i="3"/>
  <c r="M18" i="3"/>
  <c r="L18" i="3"/>
  <c r="K18" i="3"/>
  <c r="J18" i="3"/>
  <c r="I18" i="3"/>
  <c r="H18" i="3"/>
  <c r="G18" i="3"/>
  <c r="F18" i="3"/>
  <c r="E18" i="3"/>
  <c r="D18" i="3"/>
  <c r="C18" i="3"/>
  <c r="B18" i="3"/>
  <c r="M17" i="3"/>
  <c r="L17" i="3"/>
  <c r="K17" i="3"/>
  <c r="J17" i="3"/>
  <c r="I17" i="3"/>
  <c r="H17" i="3"/>
  <c r="G17" i="3"/>
  <c r="F17" i="3"/>
  <c r="E17" i="3"/>
  <c r="D17" i="3"/>
  <c r="C17" i="3"/>
  <c r="B17" i="3"/>
  <c r="M16" i="3"/>
  <c r="L16" i="3"/>
  <c r="K16" i="3"/>
  <c r="J16" i="3"/>
  <c r="I16" i="3"/>
  <c r="H16" i="3"/>
  <c r="G16" i="3"/>
  <c r="F16" i="3"/>
  <c r="E16" i="3"/>
  <c r="D16" i="3"/>
  <c r="C16" i="3"/>
  <c r="B16" i="3"/>
  <c r="M15" i="3"/>
  <c r="L15" i="3"/>
  <c r="K15" i="3"/>
  <c r="J15" i="3"/>
  <c r="I15" i="3"/>
  <c r="H15" i="3"/>
  <c r="G15" i="3"/>
  <c r="F15" i="3"/>
  <c r="E15" i="3"/>
  <c r="D15" i="3"/>
  <c r="C15" i="3"/>
  <c r="B15" i="3"/>
  <c r="M14" i="3"/>
  <c r="L14" i="3"/>
  <c r="K14" i="3"/>
  <c r="J14" i="3"/>
  <c r="I14" i="3"/>
  <c r="H14" i="3"/>
  <c r="G14" i="3"/>
  <c r="F14" i="3"/>
  <c r="E14" i="3"/>
  <c r="D14" i="3"/>
  <c r="C14" i="3"/>
  <c r="B14" i="3"/>
  <c r="M13" i="3"/>
  <c r="L13" i="3"/>
  <c r="K13" i="3"/>
  <c r="J13" i="3"/>
  <c r="I13" i="3"/>
  <c r="H13" i="3"/>
  <c r="G13" i="3"/>
  <c r="F13" i="3"/>
  <c r="E13" i="3"/>
  <c r="D13" i="3"/>
  <c r="C13" i="3"/>
  <c r="B13" i="3"/>
  <c r="M12" i="3"/>
  <c r="M25" i="3" s="1"/>
  <c r="L12" i="3"/>
  <c r="K12" i="3"/>
  <c r="J12" i="3"/>
  <c r="I12" i="3"/>
  <c r="H12" i="3"/>
  <c r="G12" i="3"/>
  <c r="G25" i="3" s="1"/>
  <c r="F12" i="3"/>
  <c r="E12" i="3"/>
  <c r="E25" i="3" s="1"/>
  <c r="D12" i="3"/>
  <c r="C12" i="3"/>
  <c r="B12" i="3"/>
  <c r="M11" i="3"/>
  <c r="L11" i="3"/>
  <c r="K11" i="3"/>
  <c r="J11" i="3"/>
  <c r="I11" i="3"/>
  <c r="H11" i="3"/>
  <c r="G11" i="3"/>
  <c r="F11" i="3"/>
  <c r="E11" i="3"/>
  <c r="D11" i="3"/>
  <c r="C11" i="3"/>
  <c r="B11" i="3"/>
  <c r="M10" i="3"/>
  <c r="L10" i="3"/>
  <c r="K10" i="3"/>
  <c r="J10" i="3"/>
  <c r="I10" i="3"/>
  <c r="H10" i="3"/>
  <c r="G10" i="3"/>
  <c r="F10" i="3"/>
  <c r="E10" i="3"/>
  <c r="D10" i="3"/>
  <c r="C10" i="3"/>
  <c r="B10" i="3"/>
  <c r="M9" i="3"/>
  <c r="L9" i="3"/>
  <c r="K9" i="3"/>
  <c r="J9" i="3"/>
  <c r="I9" i="3"/>
  <c r="H9" i="3"/>
  <c r="G9" i="3"/>
  <c r="F9" i="3"/>
  <c r="E9" i="3"/>
  <c r="D9" i="3"/>
  <c r="C9" i="3"/>
  <c r="B9" i="3"/>
  <c r="M8" i="3"/>
  <c r="L8" i="3"/>
  <c r="K8" i="3"/>
  <c r="J8" i="3"/>
  <c r="I8" i="3"/>
  <c r="H8" i="3"/>
  <c r="G8" i="3"/>
  <c r="F8" i="3"/>
  <c r="E8" i="3"/>
  <c r="D8" i="3"/>
  <c r="C8" i="3"/>
  <c r="B8" i="3"/>
  <c r="M7" i="3"/>
  <c r="L7" i="3"/>
  <c r="K7" i="3"/>
  <c r="J7" i="3"/>
  <c r="I7" i="3"/>
  <c r="H7" i="3"/>
  <c r="G7" i="3"/>
  <c r="F7" i="3"/>
  <c r="E7" i="3"/>
  <c r="D7" i="3"/>
  <c r="C7" i="3"/>
  <c r="B7" i="3"/>
  <c r="M6" i="3"/>
  <c r="L6" i="3"/>
  <c r="K6" i="3"/>
  <c r="J6" i="3"/>
  <c r="I6" i="3"/>
  <c r="H6" i="3"/>
  <c r="G6" i="3"/>
  <c r="F6" i="3"/>
  <c r="E6" i="3"/>
  <c r="D6" i="3"/>
  <c r="C6" i="3"/>
  <c r="B6" i="3"/>
  <c r="M5" i="3"/>
  <c r="L5" i="3"/>
  <c r="K5" i="3"/>
  <c r="J5" i="3"/>
  <c r="I5" i="3"/>
  <c r="H5" i="3"/>
  <c r="G5" i="3"/>
  <c r="F5" i="3"/>
  <c r="E5" i="3"/>
  <c r="D5" i="3"/>
  <c r="C5" i="3"/>
  <c r="B5" i="3"/>
  <c r="M4" i="3"/>
  <c r="L4" i="3"/>
  <c r="K4" i="3"/>
  <c r="J4" i="3"/>
  <c r="I4" i="3"/>
  <c r="H4" i="3"/>
  <c r="G4" i="3"/>
  <c r="F4" i="3"/>
  <c r="E4" i="3"/>
  <c r="D4" i="3"/>
  <c r="C4" i="3"/>
  <c r="B4" i="3"/>
  <c r="M3" i="3"/>
  <c r="L3" i="3"/>
  <c r="K3" i="3"/>
  <c r="J3" i="3"/>
  <c r="I3" i="3"/>
  <c r="H3" i="3"/>
  <c r="G3" i="3"/>
  <c r="F3" i="3"/>
  <c r="E3" i="3"/>
  <c r="D3" i="3"/>
  <c r="C3" i="3"/>
  <c r="B3" i="3"/>
  <c r="M2" i="3"/>
  <c r="M26" i="3" s="1"/>
  <c r="L2" i="3"/>
  <c r="L23" i="3" s="1"/>
  <c r="K2" i="3"/>
  <c r="J2" i="3"/>
  <c r="I2" i="3"/>
  <c r="H2" i="3"/>
  <c r="G2" i="3"/>
  <c r="G23" i="3" s="1"/>
  <c r="F2" i="3"/>
  <c r="E2" i="3"/>
  <c r="E26" i="3" s="1"/>
  <c r="D2" i="3"/>
  <c r="D23" i="3" s="1"/>
  <c r="C2" i="3"/>
  <c r="C23" i="3" s="1"/>
  <c r="B2" i="3"/>
  <c r="C25" i="3"/>
  <c r="M21" i="2"/>
  <c r="L21" i="2"/>
  <c r="K21" i="2"/>
  <c r="J21" i="2"/>
  <c r="I21" i="2"/>
  <c r="H21" i="2"/>
  <c r="G21" i="2"/>
  <c r="F21" i="2"/>
  <c r="E21" i="2"/>
  <c r="D21" i="2"/>
  <c r="C21" i="2"/>
  <c r="B21" i="2"/>
  <c r="M20" i="2"/>
  <c r="L20" i="2"/>
  <c r="K20" i="2"/>
  <c r="J20" i="2"/>
  <c r="I20" i="2"/>
  <c r="H20" i="2"/>
  <c r="G20" i="2"/>
  <c r="F20" i="2"/>
  <c r="E20" i="2"/>
  <c r="D20" i="2"/>
  <c r="C20" i="2"/>
  <c r="B20" i="2"/>
  <c r="M19" i="2"/>
  <c r="L19" i="2"/>
  <c r="K19" i="2"/>
  <c r="J19" i="2"/>
  <c r="I19" i="2"/>
  <c r="H19" i="2"/>
  <c r="G19" i="2"/>
  <c r="F19" i="2"/>
  <c r="E19" i="2"/>
  <c r="D19" i="2"/>
  <c r="C19" i="2"/>
  <c r="B19" i="2"/>
  <c r="M18" i="2"/>
  <c r="L18" i="2"/>
  <c r="K18" i="2"/>
  <c r="J18" i="2"/>
  <c r="I18" i="2"/>
  <c r="H18" i="2"/>
  <c r="G18" i="2"/>
  <c r="F18" i="2"/>
  <c r="E18" i="2"/>
  <c r="D18" i="2"/>
  <c r="C18" i="2"/>
  <c r="B18" i="2"/>
  <c r="M17" i="2"/>
  <c r="L17" i="2"/>
  <c r="K17" i="2"/>
  <c r="J17" i="2"/>
  <c r="I17" i="2"/>
  <c r="H17" i="2"/>
  <c r="G17" i="2"/>
  <c r="F17" i="2"/>
  <c r="E17" i="2"/>
  <c r="D17" i="2"/>
  <c r="C17" i="2"/>
  <c r="B17" i="2"/>
  <c r="M16" i="2"/>
  <c r="L16" i="2"/>
  <c r="K16" i="2"/>
  <c r="J16" i="2"/>
  <c r="I16" i="2"/>
  <c r="H16" i="2"/>
  <c r="G16" i="2"/>
  <c r="F16" i="2"/>
  <c r="E16" i="2"/>
  <c r="D16" i="2"/>
  <c r="C16" i="2"/>
  <c r="B16" i="2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I25" i="2" s="1"/>
  <c r="H12" i="2"/>
  <c r="G12" i="2"/>
  <c r="G25" i="2" s="1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4" i="2"/>
  <c r="L4" i="2"/>
  <c r="K4" i="2"/>
  <c r="J4" i="2"/>
  <c r="I4" i="2"/>
  <c r="H4" i="2"/>
  <c r="G4" i="2"/>
  <c r="F4" i="2"/>
  <c r="E4" i="2"/>
  <c r="D4" i="2"/>
  <c r="C4" i="2"/>
  <c r="B4" i="2"/>
  <c r="M3" i="2"/>
  <c r="L3" i="2"/>
  <c r="K3" i="2"/>
  <c r="J3" i="2"/>
  <c r="I3" i="2"/>
  <c r="H3" i="2"/>
  <c r="G3" i="2"/>
  <c r="F3" i="2"/>
  <c r="E3" i="2"/>
  <c r="D3" i="2"/>
  <c r="C3" i="2"/>
  <c r="B3" i="2"/>
  <c r="M2" i="2"/>
  <c r="L2" i="2"/>
  <c r="K2" i="2"/>
  <c r="J2" i="2"/>
  <c r="I2" i="2"/>
  <c r="I26" i="2" s="1"/>
  <c r="H2" i="2"/>
  <c r="G2" i="2"/>
  <c r="G26" i="2" s="1"/>
  <c r="F2" i="2"/>
  <c r="E2" i="2"/>
  <c r="D2" i="2"/>
  <c r="D26" i="2" s="1"/>
  <c r="C2" i="2"/>
  <c r="B2" i="2"/>
  <c r="K23" i="3" l="1"/>
  <c r="H26" i="2"/>
  <c r="H25" i="2"/>
  <c r="F26" i="3"/>
  <c r="J26" i="2"/>
  <c r="B25" i="2"/>
  <c r="J25" i="2"/>
  <c r="B23" i="2"/>
  <c r="C26" i="2"/>
  <c r="K25" i="2"/>
  <c r="E26" i="2"/>
  <c r="M26" i="2"/>
  <c r="E25" i="2"/>
  <c r="M25" i="2"/>
  <c r="B26" i="3"/>
  <c r="J26" i="3"/>
  <c r="F26" i="2"/>
  <c r="F25" i="2"/>
  <c r="K25" i="3"/>
  <c r="K26" i="2"/>
  <c r="C25" i="2"/>
  <c r="H23" i="3"/>
  <c r="L26" i="2"/>
  <c r="D25" i="2"/>
  <c r="L25" i="2"/>
  <c r="I26" i="3"/>
  <c r="I25" i="3"/>
  <c r="N3" i="3"/>
  <c r="N4" i="3"/>
  <c r="N5" i="3"/>
  <c r="N6" i="3"/>
  <c r="N7" i="3"/>
  <c r="N8" i="3"/>
  <c r="N9" i="3"/>
  <c r="N10" i="3"/>
  <c r="N11" i="3"/>
  <c r="N12" i="3"/>
  <c r="N14" i="3"/>
  <c r="N15" i="3"/>
  <c r="N16" i="3"/>
  <c r="N17" i="3"/>
  <c r="N18" i="3"/>
  <c r="N19" i="3"/>
  <c r="N20" i="3"/>
  <c r="F25" i="3"/>
  <c r="N21" i="3"/>
  <c r="D25" i="3"/>
  <c r="H25" i="3"/>
  <c r="L25" i="3"/>
  <c r="B25" i="3"/>
  <c r="J25" i="3"/>
  <c r="N13" i="3"/>
  <c r="E23" i="3"/>
  <c r="I23" i="3"/>
  <c r="M23" i="3"/>
  <c r="C26" i="3"/>
  <c r="G26" i="3"/>
  <c r="K26" i="3"/>
  <c r="N3" i="2"/>
  <c r="N4" i="2"/>
  <c r="N5" i="2"/>
  <c r="N6" i="2"/>
  <c r="N7" i="2"/>
  <c r="N8" i="2"/>
  <c r="N9" i="2"/>
  <c r="N10" i="2"/>
  <c r="N11" i="2"/>
  <c r="N13" i="2"/>
  <c r="N14" i="2"/>
  <c r="N15" i="2"/>
  <c r="N16" i="2"/>
  <c r="N17" i="2"/>
  <c r="N18" i="2"/>
  <c r="N19" i="2"/>
  <c r="N20" i="2"/>
  <c r="N21" i="2"/>
  <c r="N2" i="3"/>
  <c r="B23" i="3"/>
  <c r="F23" i="3"/>
  <c r="J23" i="3"/>
  <c r="D26" i="3"/>
  <c r="H26" i="3"/>
  <c r="L26" i="3"/>
  <c r="N12" i="2"/>
  <c r="N2" i="2"/>
  <c r="G23" i="2"/>
  <c r="K23" i="2"/>
  <c r="C23" i="2"/>
  <c r="J23" i="2"/>
  <c r="F23" i="2"/>
  <c r="D23" i="2"/>
  <c r="H23" i="2"/>
  <c r="L23" i="2"/>
  <c r="E23" i="2"/>
  <c r="I23" i="2"/>
  <c r="M23" i="2"/>
  <c r="B26" i="2"/>
  <c r="N25" i="2" l="1"/>
  <c r="N26" i="2"/>
  <c r="N25" i="3"/>
  <c r="N26" i="3"/>
  <c r="N23" i="3"/>
  <c r="N23" i="2"/>
</calcChain>
</file>

<file path=xl/sharedStrings.xml><?xml version="1.0" encoding="utf-8"?>
<sst xmlns="http://schemas.openxmlformats.org/spreadsheetml/2006/main" count="272" uniqueCount="20">
  <si>
    <t>Date</t>
  </si>
  <si>
    <t>LondonHDD</t>
  </si>
  <si>
    <t>LondonCDD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</si>
  <si>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</si>
  <si>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</si>
  <si>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</si>
  <si>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</si>
  <si>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</si>
  <si>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</si>
  <si>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</si>
  <si>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</si>
  <si>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</si>
  <si>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</si>
  <si>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10-year average</t>
  </si>
  <si>
    <t>20-year average</t>
  </si>
  <si>
    <t>Station</t>
  </si>
  <si>
    <t>London International Airport</t>
  </si>
  <si>
    <t>London CS</t>
  </si>
  <si>
    <t>Jan</t>
  </si>
  <si>
    <t>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</si>
</sst>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Fill="1"/>
    <xf numFmtId="17" fontId="0" fillId="0" borderId="0" xfId="0" applyNumberFormat="1" applyFill="1"/>
    <xf numFmtId="17" fontId="1" fillId="0" borderId="0" xfId="0" applyNumberFormat="1" applyFont="1" applyFill="1"/>
  </cellXfs>
  <cellStyles count="4">
    <cellStyle name="Comma 2" xfId="3"/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E241"/>
  <sheetViews>
    <sheetView tabSelected="1" workbookViewId="0">
      <selection activeCell="B1" sqref="B1"/>
    </sheetView>
  </sheetViews>
  <sheetFormatPr defaultRowHeight="15" x14ac:dyDescent="0.25"/>
  <cols>
    <col min="1" max="1" width="2.28515625" customWidth="1"/>
    <col min="2" max="2" width="15.140625" style="1" bestFit="1" customWidth="1"/>
    <col min="3" max="3" width="26.85546875" style="1" bestFit="1" customWidth="1"/>
    <col min="4" max="5" width="12.140625" customWidth="1"/>
  </cols>
  <sheetData>
    <row r="1" spans="2:5" x14ac:dyDescent="0.25">
      <c r="B1" s="1" t="s">
        <v>0</v>
      </c>
      <c r="C1" s="1" t="s">
        <v>15</v>
      </c>
      <c r="D1" t="s">
        <v>1</v>
      </c>
      <c r="E1" t="s">
        <v>2</v>
      </c>
    </row>
    <row r="2" spans="2:5" x14ac:dyDescent="0.25">
      <c r="B2" s="2">
        <v>34335</v>
      </c>
      <c r="C2" s="2" t="s">
        <v>16</v>
      </c>
      <c r="D2">
        <v>913.7</v>
      </c>
      <c r="E2">
        <v>0</v>
      </c>
    </row>
    <row r="3" spans="2:5" x14ac:dyDescent="0.25">
      <c r="B3" s="2">
        <v>34366</v>
      </c>
      <c r="C3" s="2" t="s">
        <v>16</v>
      </c>
      <c r="D3">
        <v>747.1</v>
      </c>
      <c r="E3">
        <v>0</v>
      </c>
    </row>
    <row r="4" spans="2:5" x14ac:dyDescent="0.25">
      <c r="B4" s="2">
        <v>34394</v>
      </c>
      <c r="C4" s="2" t="s">
        <v>16</v>
      </c>
      <c r="D4">
        <v>599.9</v>
      </c>
      <c r="E4">
        <v>0</v>
      </c>
    </row>
    <row r="5" spans="2:5" x14ac:dyDescent="0.25">
      <c r="B5" s="2">
        <v>34425</v>
      </c>
      <c r="C5" s="2" t="s">
        <v>16</v>
      </c>
      <c r="D5">
        <v>326.2</v>
      </c>
      <c r="E5">
        <v>2.4</v>
      </c>
    </row>
    <row r="6" spans="2:5" x14ac:dyDescent="0.25">
      <c r="B6" s="2">
        <v>34455</v>
      </c>
      <c r="C6" s="2" t="s">
        <v>16</v>
      </c>
      <c r="D6">
        <v>225.2</v>
      </c>
      <c r="E6">
        <v>6.6</v>
      </c>
    </row>
    <row r="7" spans="2:5" x14ac:dyDescent="0.25">
      <c r="B7" s="2">
        <v>34486</v>
      </c>
      <c r="C7" s="2" t="s">
        <v>16</v>
      </c>
      <c r="D7">
        <v>44</v>
      </c>
      <c r="E7">
        <v>62.4</v>
      </c>
    </row>
    <row r="8" spans="2:5" x14ac:dyDescent="0.25">
      <c r="B8" s="2">
        <v>34516</v>
      </c>
      <c r="C8" s="2" t="s">
        <v>16</v>
      </c>
      <c r="D8">
        <v>7.1</v>
      </c>
      <c r="E8">
        <v>88.7</v>
      </c>
    </row>
    <row r="9" spans="2:5" x14ac:dyDescent="0.25">
      <c r="B9" s="2">
        <v>34547</v>
      </c>
      <c r="C9" s="2" t="s">
        <v>16</v>
      </c>
      <c r="D9">
        <v>29.7</v>
      </c>
      <c r="E9">
        <v>33.5</v>
      </c>
    </row>
    <row r="10" spans="2:5" x14ac:dyDescent="0.25">
      <c r="B10" s="2">
        <v>34578</v>
      </c>
      <c r="C10" s="2" t="s">
        <v>16</v>
      </c>
      <c r="D10">
        <v>91.7</v>
      </c>
      <c r="E10">
        <v>16.600000000000001</v>
      </c>
    </row>
    <row r="11" spans="2:5" x14ac:dyDescent="0.25">
      <c r="B11" s="2">
        <v>34608</v>
      </c>
      <c r="C11" s="2" t="s">
        <v>16</v>
      </c>
      <c r="D11">
        <v>246.1</v>
      </c>
      <c r="E11">
        <v>0</v>
      </c>
    </row>
    <row r="12" spans="2:5" x14ac:dyDescent="0.25">
      <c r="B12" s="2">
        <v>34639</v>
      </c>
      <c r="C12" s="2" t="s">
        <v>16</v>
      </c>
      <c r="D12">
        <v>381.3</v>
      </c>
      <c r="E12">
        <v>0</v>
      </c>
    </row>
    <row r="13" spans="2:5" x14ac:dyDescent="0.25">
      <c r="B13" s="2">
        <v>34669</v>
      </c>
      <c r="C13" s="2" t="s">
        <v>16</v>
      </c>
      <c r="D13">
        <v>564.79999999999995</v>
      </c>
      <c r="E13">
        <v>0</v>
      </c>
    </row>
    <row r="14" spans="2:5" x14ac:dyDescent="0.25">
      <c r="B14" s="2">
        <v>34700</v>
      </c>
      <c r="C14" s="2" t="s">
        <v>16</v>
      </c>
      <c r="D14">
        <v>659.3</v>
      </c>
      <c r="E14">
        <v>0</v>
      </c>
    </row>
    <row r="15" spans="2:5" x14ac:dyDescent="0.25">
      <c r="B15" s="2">
        <v>34731</v>
      </c>
      <c r="C15" s="2" t="s">
        <v>16</v>
      </c>
      <c r="D15">
        <v>716</v>
      </c>
      <c r="E15">
        <v>0</v>
      </c>
    </row>
    <row r="16" spans="2:5" x14ac:dyDescent="0.25">
      <c r="B16" s="2">
        <v>34759</v>
      </c>
      <c r="C16" s="2" t="s">
        <v>16</v>
      </c>
      <c r="D16">
        <v>519</v>
      </c>
      <c r="E16">
        <v>0</v>
      </c>
    </row>
    <row r="17" spans="2:5" x14ac:dyDescent="0.25">
      <c r="B17" s="2">
        <v>34790</v>
      </c>
      <c r="C17" s="2" t="s">
        <v>16</v>
      </c>
      <c r="D17">
        <v>407.5</v>
      </c>
      <c r="E17">
        <v>0</v>
      </c>
    </row>
    <row r="18" spans="2:5" x14ac:dyDescent="0.25">
      <c r="B18" s="2">
        <v>34820</v>
      </c>
      <c r="C18" s="2" t="s">
        <v>16</v>
      </c>
      <c r="D18">
        <v>156.30000000000001</v>
      </c>
      <c r="E18">
        <v>2.4</v>
      </c>
    </row>
    <row r="19" spans="2:5" x14ac:dyDescent="0.25">
      <c r="B19" s="2">
        <v>34851</v>
      </c>
      <c r="C19" s="2" t="s">
        <v>16</v>
      </c>
      <c r="D19">
        <v>20.9</v>
      </c>
      <c r="E19">
        <v>85.2</v>
      </c>
    </row>
    <row r="20" spans="2:5" x14ac:dyDescent="0.25">
      <c r="B20" s="2">
        <v>34881</v>
      </c>
      <c r="C20" s="2" t="s">
        <v>16</v>
      </c>
      <c r="D20">
        <v>13.1</v>
      </c>
      <c r="E20">
        <v>116</v>
      </c>
    </row>
    <row r="21" spans="2:5" x14ac:dyDescent="0.25">
      <c r="B21" s="2">
        <v>34912</v>
      </c>
      <c r="C21" s="2" t="s">
        <v>16</v>
      </c>
      <c r="D21">
        <v>1.9</v>
      </c>
      <c r="E21">
        <v>118</v>
      </c>
    </row>
    <row r="22" spans="2:5" x14ac:dyDescent="0.25">
      <c r="B22" s="2">
        <v>34943</v>
      </c>
      <c r="C22" s="2" t="s">
        <v>16</v>
      </c>
      <c r="D22">
        <v>127.6</v>
      </c>
      <c r="E22">
        <v>14.1</v>
      </c>
    </row>
    <row r="23" spans="2:5" x14ac:dyDescent="0.25">
      <c r="B23" s="2">
        <v>34973</v>
      </c>
      <c r="C23" s="2" t="s">
        <v>16</v>
      </c>
      <c r="D23">
        <v>229.6</v>
      </c>
      <c r="E23">
        <v>0.9</v>
      </c>
    </row>
    <row r="24" spans="2:5" x14ac:dyDescent="0.25">
      <c r="B24" s="2">
        <v>35004</v>
      </c>
      <c r="C24" s="2" t="s">
        <v>16</v>
      </c>
      <c r="D24">
        <v>523.20000000000005</v>
      </c>
      <c r="E24">
        <v>0</v>
      </c>
    </row>
    <row r="25" spans="2:5" x14ac:dyDescent="0.25">
      <c r="B25" s="2">
        <v>35034</v>
      </c>
      <c r="C25" s="2" t="s">
        <v>16</v>
      </c>
      <c r="D25">
        <v>725.6</v>
      </c>
      <c r="E25">
        <v>0</v>
      </c>
    </row>
    <row r="26" spans="2:5" x14ac:dyDescent="0.25">
      <c r="B26" s="2">
        <v>35065</v>
      </c>
      <c r="C26" s="2" t="s">
        <v>16</v>
      </c>
      <c r="D26">
        <v>774.7</v>
      </c>
      <c r="E26">
        <v>0</v>
      </c>
    </row>
    <row r="27" spans="2:5" x14ac:dyDescent="0.25">
      <c r="B27" s="2">
        <v>35096</v>
      </c>
      <c r="C27" s="2" t="s">
        <v>16</v>
      </c>
      <c r="D27">
        <v>686.9</v>
      </c>
      <c r="E27">
        <v>0</v>
      </c>
    </row>
    <row r="28" spans="2:5" x14ac:dyDescent="0.25">
      <c r="B28" s="2">
        <v>35125</v>
      </c>
      <c r="C28" s="2" t="s">
        <v>16</v>
      </c>
      <c r="D28">
        <v>663.1</v>
      </c>
      <c r="E28">
        <v>0</v>
      </c>
    </row>
    <row r="29" spans="2:5" x14ac:dyDescent="0.25">
      <c r="B29" s="2">
        <v>35156</v>
      </c>
      <c r="C29" s="2" t="s">
        <v>16</v>
      </c>
      <c r="D29">
        <v>398.3</v>
      </c>
      <c r="E29">
        <v>0</v>
      </c>
    </row>
    <row r="30" spans="2:5" x14ac:dyDescent="0.25">
      <c r="B30" s="2">
        <v>35186</v>
      </c>
      <c r="C30" s="2" t="s">
        <v>16</v>
      </c>
      <c r="D30">
        <v>202.3</v>
      </c>
      <c r="E30">
        <v>14.3</v>
      </c>
    </row>
    <row r="31" spans="2:5" x14ac:dyDescent="0.25">
      <c r="B31" s="2">
        <v>35217</v>
      </c>
      <c r="C31" s="2" t="s">
        <v>16</v>
      </c>
      <c r="D31">
        <v>20.9</v>
      </c>
      <c r="E31">
        <v>45.8</v>
      </c>
    </row>
    <row r="32" spans="2:5" x14ac:dyDescent="0.25">
      <c r="B32" s="2">
        <v>35247</v>
      </c>
      <c r="C32" s="2" t="s">
        <v>16</v>
      </c>
      <c r="D32">
        <v>14.3</v>
      </c>
      <c r="E32">
        <v>52.8</v>
      </c>
    </row>
    <row r="33" spans="2:5" x14ac:dyDescent="0.25">
      <c r="B33" s="2">
        <v>35278</v>
      </c>
      <c r="C33" s="2" t="s">
        <v>16</v>
      </c>
      <c r="D33">
        <v>3.7</v>
      </c>
      <c r="E33">
        <v>56.8</v>
      </c>
    </row>
    <row r="34" spans="2:5" x14ac:dyDescent="0.25">
      <c r="B34" s="2">
        <v>35309</v>
      </c>
      <c r="C34" s="2" t="s">
        <v>16</v>
      </c>
      <c r="D34">
        <v>86</v>
      </c>
      <c r="E34">
        <v>18.3</v>
      </c>
    </row>
    <row r="35" spans="2:5" x14ac:dyDescent="0.25">
      <c r="B35" s="2">
        <v>35339</v>
      </c>
      <c r="C35" s="2" t="s">
        <v>16</v>
      </c>
      <c r="D35">
        <v>264.7</v>
      </c>
      <c r="E35">
        <v>0</v>
      </c>
    </row>
    <row r="36" spans="2:5" x14ac:dyDescent="0.25">
      <c r="B36" s="2">
        <v>35370</v>
      </c>
      <c r="C36" s="2" t="s">
        <v>16</v>
      </c>
      <c r="D36">
        <v>524.29999999999995</v>
      </c>
      <c r="E36">
        <v>0</v>
      </c>
    </row>
    <row r="37" spans="2:5" x14ac:dyDescent="0.25">
      <c r="B37" s="2">
        <v>35400</v>
      </c>
      <c r="C37" s="2" t="s">
        <v>16</v>
      </c>
      <c r="D37">
        <v>590.20000000000005</v>
      </c>
      <c r="E37">
        <v>0</v>
      </c>
    </row>
    <row r="38" spans="2:5" x14ac:dyDescent="0.25">
      <c r="B38" s="2">
        <v>35431</v>
      </c>
      <c r="C38" s="2" t="s">
        <v>16</v>
      </c>
      <c r="D38">
        <v>751.1</v>
      </c>
      <c r="E38">
        <v>0</v>
      </c>
    </row>
    <row r="39" spans="2:5" x14ac:dyDescent="0.25">
      <c r="B39" s="2">
        <v>35462</v>
      </c>
      <c r="C39" s="2" t="s">
        <v>16</v>
      </c>
      <c r="D39">
        <v>596.9</v>
      </c>
      <c r="E39">
        <v>0</v>
      </c>
    </row>
    <row r="40" spans="2:5" x14ac:dyDescent="0.25">
      <c r="B40" s="2">
        <v>35490</v>
      </c>
      <c r="C40" s="2" t="s">
        <v>16</v>
      </c>
      <c r="D40">
        <v>561.5</v>
      </c>
      <c r="E40">
        <v>0</v>
      </c>
    </row>
    <row r="41" spans="2:5" x14ac:dyDescent="0.25">
      <c r="B41" s="2">
        <v>35521</v>
      </c>
      <c r="C41" s="2" t="s">
        <v>16</v>
      </c>
      <c r="D41">
        <v>388.2</v>
      </c>
      <c r="E41">
        <v>0</v>
      </c>
    </row>
    <row r="42" spans="2:5" x14ac:dyDescent="0.25">
      <c r="B42" s="2">
        <v>35551</v>
      </c>
      <c r="C42" s="2" t="s">
        <v>16</v>
      </c>
      <c r="D42">
        <v>283.5</v>
      </c>
      <c r="E42">
        <v>0</v>
      </c>
    </row>
    <row r="43" spans="2:5" x14ac:dyDescent="0.25">
      <c r="B43" s="2">
        <v>35582</v>
      </c>
      <c r="C43" s="2" t="s">
        <v>16</v>
      </c>
      <c r="D43">
        <v>30.1</v>
      </c>
      <c r="E43">
        <v>57.4</v>
      </c>
    </row>
    <row r="44" spans="2:5" x14ac:dyDescent="0.25">
      <c r="B44" s="2">
        <v>35612</v>
      </c>
      <c r="C44" s="2" t="s">
        <v>16</v>
      </c>
      <c r="D44">
        <v>13.9</v>
      </c>
      <c r="E44">
        <v>74.7</v>
      </c>
    </row>
    <row r="45" spans="2:5" x14ac:dyDescent="0.25">
      <c r="B45" s="2">
        <v>35643</v>
      </c>
      <c r="C45" s="2" t="s">
        <v>16</v>
      </c>
      <c r="D45">
        <v>30.4</v>
      </c>
      <c r="E45">
        <v>29.7</v>
      </c>
    </row>
    <row r="46" spans="2:5" x14ac:dyDescent="0.25">
      <c r="B46" s="2">
        <v>35674</v>
      </c>
      <c r="C46" s="2" t="s">
        <v>16</v>
      </c>
      <c r="D46">
        <v>86.8</v>
      </c>
      <c r="E46">
        <v>8.4</v>
      </c>
    </row>
    <row r="47" spans="2:5" x14ac:dyDescent="0.25">
      <c r="B47" s="2">
        <v>35704</v>
      </c>
      <c r="C47" s="2" t="s">
        <v>16</v>
      </c>
      <c r="D47">
        <v>270.7</v>
      </c>
      <c r="E47">
        <v>5.2</v>
      </c>
    </row>
    <row r="48" spans="2:5" x14ac:dyDescent="0.25">
      <c r="B48" s="2">
        <v>35735</v>
      </c>
      <c r="C48" s="2" t="s">
        <v>16</v>
      </c>
      <c r="D48">
        <v>488.3</v>
      </c>
      <c r="E48">
        <v>0</v>
      </c>
    </row>
    <row r="49" spans="2:5" x14ac:dyDescent="0.25">
      <c r="B49" s="2">
        <v>35765</v>
      </c>
      <c r="C49" s="2" t="s">
        <v>16</v>
      </c>
      <c r="D49">
        <v>605.6</v>
      </c>
      <c r="E49">
        <v>0</v>
      </c>
    </row>
    <row r="50" spans="2:5" x14ac:dyDescent="0.25">
      <c r="B50" s="2">
        <v>35796</v>
      </c>
      <c r="C50" s="2" t="s">
        <v>16</v>
      </c>
      <c r="D50">
        <v>613.70000000000005</v>
      </c>
      <c r="E50">
        <v>0</v>
      </c>
    </row>
    <row r="51" spans="2:5" x14ac:dyDescent="0.25">
      <c r="B51" s="2">
        <v>35827</v>
      </c>
      <c r="C51" s="2" t="s">
        <v>16</v>
      </c>
      <c r="D51">
        <v>515.5</v>
      </c>
      <c r="E51">
        <v>0</v>
      </c>
    </row>
    <row r="52" spans="2:5" x14ac:dyDescent="0.25">
      <c r="B52" s="2">
        <v>35855</v>
      </c>
      <c r="C52" s="2" t="s">
        <v>16</v>
      </c>
      <c r="D52">
        <v>505.5</v>
      </c>
      <c r="E52">
        <v>1.8</v>
      </c>
    </row>
    <row r="53" spans="2:5" x14ac:dyDescent="0.25">
      <c r="B53" s="2">
        <v>35886</v>
      </c>
      <c r="C53" s="2" t="s">
        <v>16</v>
      </c>
      <c r="D53">
        <v>300.60000000000002</v>
      </c>
      <c r="E53">
        <v>0</v>
      </c>
    </row>
    <row r="54" spans="2:5" x14ac:dyDescent="0.25">
      <c r="B54" s="2">
        <v>35916</v>
      </c>
      <c r="C54" s="2" t="s">
        <v>16</v>
      </c>
      <c r="D54">
        <v>59.6</v>
      </c>
      <c r="E54">
        <v>25.6</v>
      </c>
    </row>
    <row r="55" spans="2:5" x14ac:dyDescent="0.25">
      <c r="B55" s="2">
        <v>35947</v>
      </c>
      <c r="C55" s="2" t="s">
        <v>16</v>
      </c>
      <c r="D55">
        <v>61.8</v>
      </c>
      <c r="E55">
        <v>81.8</v>
      </c>
    </row>
    <row r="56" spans="2:5" x14ac:dyDescent="0.25">
      <c r="B56" s="2">
        <v>35977</v>
      </c>
      <c r="C56" s="2" t="s">
        <v>16</v>
      </c>
      <c r="D56">
        <v>0.1</v>
      </c>
      <c r="E56">
        <v>81.099999999999994</v>
      </c>
    </row>
    <row r="57" spans="2:5" x14ac:dyDescent="0.25">
      <c r="B57" s="2">
        <v>36008</v>
      </c>
      <c r="C57" s="2" t="s">
        <v>16</v>
      </c>
      <c r="D57">
        <v>7</v>
      </c>
      <c r="E57">
        <v>100.4</v>
      </c>
    </row>
    <row r="58" spans="2:5" x14ac:dyDescent="0.25">
      <c r="B58" s="2">
        <v>36039</v>
      </c>
      <c r="C58" s="2" t="s">
        <v>16</v>
      </c>
      <c r="D58">
        <v>46.4</v>
      </c>
      <c r="E58">
        <v>45.4</v>
      </c>
    </row>
    <row r="59" spans="2:5" x14ac:dyDescent="0.25">
      <c r="B59" s="2">
        <v>36069</v>
      </c>
      <c r="C59" s="2" t="s">
        <v>16</v>
      </c>
      <c r="D59">
        <v>230.7</v>
      </c>
      <c r="E59">
        <v>0</v>
      </c>
    </row>
    <row r="60" spans="2:5" x14ac:dyDescent="0.25">
      <c r="B60" s="2">
        <v>36100</v>
      </c>
      <c r="C60" s="2" t="s">
        <v>16</v>
      </c>
      <c r="D60">
        <v>401.5</v>
      </c>
      <c r="E60">
        <v>0</v>
      </c>
    </row>
    <row r="61" spans="2:5" x14ac:dyDescent="0.25">
      <c r="B61" s="2">
        <v>36130</v>
      </c>
      <c r="C61" s="2" t="s">
        <v>16</v>
      </c>
      <c r="D61">
        <v>541.4</v>
      </c>
      <c r="E61">
        <v>0</v>
      </c>
    </row>
    <row r="62" spans="2:5" x14ac:dyDescent="0.25">
      <c r="B62" s="2">
        <v>36161</v>
      </c>
      <c r="C62" s="2" t="s">
        <v>16</v>
      </c>
      <c r="D62">
        <v>769.8</v>
      </c>
      <c r="E62">
        <v>0</v>
      </c>
    </row>
    <row r="63" spans="2:5" x14ac:dyDescent="0.25">
      <c r="B63" s="2">
        <v>36192</v>
      </c>
      <c r="C63" s="2" t="s">
        <v>16</v>
      </c>
      <c r="D63">
        <v>550.29999999999995</v>
      </c>
      <c r="E63">
        <v>0</v>
      </c>
    </row>
    <row r="64" spans="2:5" x14ac:dyDescent="0.25">
      <c r="B64" s="2">
        <v>36220</v>
      </c>
      <c r="C64" s="2" t="s">
        <v>16</v>
      </c>
      <c r="D64">
        <v>588.1</v>
      </c>
      <c r="E64">
        <v>0</v>
      </c>
    </row>
    <row r="65" spans="2:5" x14ac:dyDescent="0.25">
      <c r="B65" s="2">
        <v>36251</v>
      </c>
      <c r="C65" s="2" t="s">
        <v>16</v>
      </c>
      <c r="D65">
        <v>300.60000000000002</v>
      </c>
      <c r="E65">
        <v>0</v>
      </c>
    </row>
    <row r="66" spans="2:5" x14ac:dyDescent="0.25">
      <c r="B66" s="2">
        <v>36281</v>
      </c>
      <c r="C66" s="2" t="s">
        <v>16</v>
      </c>
      <c r="D66">
        <v>104.9</v>
      </c>
      <c r="E66">
        <v>13.2</v>
      </c>
    </row>
    <row r="67" spans="2:5" x14ac:dyDescent="0.25">
      <c r="B67" s="2">
        <v>36312</v>
      </c>
      <c r="C67" s="2" t="s">
        <v>16</v>
      </c>
      <c r="D67">
        <v>39.5</v>
      </c>
      <c r="E67">
        <v>85.2</v>
      </c>
    </row>
    <row r="68" spans="2:5" x14ac:dyDescent="0.25">
      <c r="B68" s="2">
        <v>36342</v>
      </c>
      <c r="C68" s="2" t="s">
        <v>16</v>
      </c>
      <c r="D68">
        <v>2.2000000000000002</v>
      </c>
      <c r="E68">
        <v>155.6</v>
      </c>
    </row>
    <row r="69" spans="2:5" x14ac:dyDescent="0.25">
      <c r="B69" s="2">
        <v>36373</v>
      </c>
      <c r="C69" s="2" t="s">
        <v>16</v>
      </c>
      <c r="D69">
        <v>13</v>
      </c>
      <c r="E69">
        <v>44.1</v>
      </c>
    </row>
    <row r="70" spans="2:5" x14ac:dyDescent="0.25">
      <c r="B70" s="2">
        <v>36404</v>
      </c>
      <c r="C70" s="2" t="s">
        <v>16</v>
      </c>
      <c r="D70">
        <v>66.7</v>
      </c>
      <c r="E70">
        <v>36.700000000000003</v>
      </c>
    </row>
    <row r="71" spans="2:5" x14ac:dyDescent="0.25">
      <c r="B71" s="2">
        <v>36434</v>
      </c>
      <c r="C71" s="2" t="s">
        <v>16</v>
      </c>
      <c r="D71">
        <v>286.8</v>
      </c>
      <c r="E71">
        <v>0</v>
      </c>
    </row>
    <row r="72" spans="2:5" x14ac:dyDescent="0.25">
      <c r="B72" s="2">
        <v>36465</v>
      </c>
      <c r="C72" s="2" t="s">
        <v>16</v>
      </c>
      <c r="D72">
        <v>379.5</v>
      </c>
      <c r="E72">
        <v>0</v>
      </c>
    </row>
    <row r="73" spans="2:5" x14ac:dyDescent="0.25">
      <c r="B73" s="2">
        <v>36495</v>
      </c>
      <c r="C73" s="2" t="s">
        <v>16</v>
      </c>
      <c r="D73">
        <v>598.70000000000005</v>
      </c>
      <c r="E73">
        <v>0</v>
      </c>
    </row>
    <row r="74" spans="2:5" x14ac:dyDescent="0.25">
      <c r="B74" s="2">
        <v>36526</v>
      </c>
      <c r="C74" s="2" t="s">
        <v>16</v>
      </c>
      <c r="D74">
        <v>745.9</v>
      </c>
      <c r="E74">
        <v>0</v>
      </c>
    </row>
    <row r="75" spans="2:5" x14ac:dyDescent="0.25">
      <c r="B75" s="2">
        <v>36557</v>
      </c>
      <c r="C75" s="2" t="s">
        <v>16</v>
      </c>
      <c r="D75">
        <v>611</v>
      </c>
      <c r="E75">
        <v>0</v>
      </c>
    </row>
    <row r="76" spans="2:5" x14ac:dyDescent="0.25">
      <c r="B76" s="2">
        <v>36586</v>
      </c>
      <c r="C76" s="2" t="s">
        <v>16</v>
      </c>
      <c r="D76">
        <v>421.6</v>
      </c>
      <c r="E76">
        <v>0</v>
      </c>
    </row>
    <row r="77" spans="2:5" x14ac:dyDescent="0.25">
      <c r="B77" s="2">
        <v>36617</v>
      </c>
      <c r="C77" s="2" t="s">
        <v>16</v>
      </c>
      <c r="D77">
        <v>338.3</v>
      </c>
      <c r="E77">
        <v>0</v>
      </c>
    </row>
    <row r="78" spans="2:5" x14ac:dyDescent="0.25">
      <c r="B78" s="2">
        <v>36647</v>
      </c>
      <c r="C78" s="2" t="s">
        <v>16</v>
      </c>
      <c r="D78">
        <v>138.1</v>
      </c>
      <c r="E78">
        <v>18.8</v>
      </c>
    </row>
    <row r="79" spans="2:5" x14ac:dyDescent="0.25">
      <c r="B79" s="2">
        <v>36678</v>
      </c>
      <c r="C79" s="2" t="s">
        <v>16</v>
      </c>
      <c r="D79">
        <v>30.6</v>
      </c>
      <c r="E79">
        <v>46.9</v>
      </c>
    </row>
    <row r="80" spans="2:5" x14ac:dyDescent="0.25">
      <c r="B80" s="2">
        <v>36708</v>
      </c>
      <c r="C80" s="2" t="s">
        <v>16</v>
      </c>
      <c r="D80">
        <v>15.7</v>
      </c>
      <c r="E80">
        <v>52.8</v>
      </c>
    </row>
    <row r="81" spans="2:5" x14ac:dyDescent="0.25">
      <c r="B81" s="2">
        <v>36739</v>
      </c>
      <c r="C81" s="2" t="s">
        <v>16</v>
      </c>
      <c r="D81">
        <v>22.5</v>
      </c>
      <c r="E81">
        <v>61.1</v>
      </c>
    </row>
    <row r="82" spans="2:5" x14ac:dyDescent="0.25">
      <c r="B82" s="2">
        <v>36770</v>
      </c>
      <c r="C82" s="2" t="s">
        <v>16</v>
      </c>
      <c r="D82">
        <v>119.7</v>
      </c>
      <c r="E82">
        <v>32</v>
      </c>
    </row>
    <row r="83" spans="2:5" x14ac:dyDescent="0.25">
      <c r="B83" s="2">
        <v>36800</v>
      </c>
      <c r="C83" s="2" t="s">
        <v>16</v>
      </c>
      <c r="D83">
        <v>222.2</v>
      </c>
      <c r="E83">
        <v>0.8</v>
      </c>
    </row>
    <row r="84" spans="2:5" x14ac:dyDescent="0.25">
      <c r="B84" s="2">
        <v>36831</v>
      </c>
      <c r="C84" s="2" t="s">
        <v>16</v>
      </c>
      <c r="D84">
        <v>449.3</v>
      </c>
      <c r="E84">
        <v>0</v>
      </c>
    </row>
    <row r="85" spans="2:5" x14ac:dyDescent="0.25">
      <c r="B85" s="2">
        <v>36861</v>
      </c>
      <c r="C85" s="2" t="s">
        <v>16</v>
      </c>
      <c r="D85">
        <v>814.7</v>
      </c>
      <c r="E85">
        <v>0</v>
      </c>
    </row>
    <row r="86" spans="2:5" x14ac:dyDescent="0.25">
      <c r="B86" s="2">
        <v>36892</v>
      </c>
      <c r="C86" s="2" t="s">
        <v>16</v>
      </c>
      <c r="D86">
        <v>712.4</v>
      </c>
      <c r="E86">
        <v>0</v>
      </c>
    </row>
    <row r="87" spans="2:5" x14ac:dyDescent="0.25">
      <c r="B87" s="2">
        <v>36923</v>
      </c>
      <c r="C87" s="2" t="s">
        <v>16</v>
      </c>
      <c r="D87">
        <v>601.70000000000005</v>
      </c>
      <c r="E87">
        <v>0</v>
      </c>
    </row>
    <row r="88" spans="2:5" x14ac:dyDescent="0.25">
      <c r="B88" s="2">
        <v>36951</v>
      </c>
      <c r="C88" s="2" t="s">
        <v>16</v>
      </c>
      <c r="D88">
        <v>569.20000000000005</v>
      </c>
      <c r="E88">
        <v>0</v>
      </c>
    </row>
    <row r="89" spans="2:5" x14ac:dyDescent="0.25">
      <c r="B89" s="2">
        <v>36982</v>
      </c>
      <c r="C89" s="2" t="s">
        <v>16</v>
      </c>
      <c r="D89">
        <v>297.7</v>
      </c>
      <c r="E89">
        <v>0</v>
      </c>
    </row>
    <row r="90" spans="2:5" x14ac:dyDescent="0.25">
      <c r="B90" s="2">
        <v>37012</v>
      </c>
      <c r="C90" s="2" t="s">
        <v>16</v>
      </c>
      <c r="D90">
        <v>126.5</v>
      </c>
      <c r="E90">
        <v>4.0999999999999996</v>
      </c>
    </row>
    <row r="91" spans="2:5" x14ac:dyDescent="0.25">
      <c r="B91" s="2">
        <v>37043</v>
      </c>
      <c r="C91" s="2" t="s">
        <v>16</v>
      </c>
      <c r="D91">
        <v>38.5</v>
      </c>
      <c r="E91">
        <v>62.5</v>
      </c>
    </row>
    <row r="92" spans="2:5" x14ac:dyDescent="0.25">
      <c r="B92" s="2">
        <v>37073</v>
      </c>
      <c r="C92" s="2" t="s">
        <v>16</v>
      </c>
      <c r="D92">
        <v>16.8</v>
      </c>
      <c r="E92">
        <v>84.3</v>
      </c>
    </row>
    <row r="93" spans="2:5" x14ac:dyDescent="0.25">
      <c r="B93" s="2">
        <v>37104</v>
      </c>
      <c r="C93" s="2" t="s">
        <v>16</v>
      </c>
      <c r="D93">
        <v>0.6</v>
      </c>
      <c r="E93">
        <v>111.4</v>
      </c>
    </row>
    <row r="94" spans="2:5" x14ac:dyDescent="0.25">
      <c r="B94" s="2">
        <v>37135</v>
      </c>
      <c r="C94" s="2" t="s">
        <v>16</v>
      </c>
      <c r="D94">
        <v>101.6</v>
      </c>
      <c r="E94">
        <v>19.3</v>
      </c>
    </row>
    <row r="95" spans="2:5" x14ac:dyDescent="0.25">
      <c r="B95" s="2">
        <v>37165</v>
      </c>
      <c r="C95" s="2" t="s">
        <v>16</v>
      </c>
      <c r="D95">
        <v>248.4</v>
      </c>
      <c r="E95">
        <v>0.5</v>
      </c>
    </row>
    <row r="96" spans="2:5" x14ac:dyDescent="0.25">
      <c r="B96" s="2">
        <v>37196</v>
      </c>
      <c r="C96" s="2" t="s">
        <v>16</v>
      </c>
      <c r="D96">
        <v>331</v>
      </c>
      <c r="E96">
        <v>0</v>
      </c>
    </row>
    <row r="97" spans="2:5" x14ac:dyDescent="0.25">
      <c r="B97" s="2">
        <v>37226</v>
      </c>
      <c r="C97" s="2" t="s">
        <v>16</v>
      </c>
      <c r="D97">
        <v>544.20000000000005</v>
      </c>
      <c r="E97">
        <v>0</v>
      </c>
    </row>
    <row r="98" spans="2:5" x14ac:dyDescent="0.25">
      <c r="B98" s="2">
        <v>37257</v>
      </c>
      <c r="C98" s="2" t="s">
        <v>16</v>
      </c>
      <c r="D98">
        <v>597.6</v>
      </c>
      <c r="E98">
        <v>0</v>
      </c>
    </row>
    <row r="99" spans="2:5" x14ac:dyDescent="0.25">
      <c r="B99" s="2">
        <v>37288</v>
      </c>
      <c r="C99" s="2" t="s">
        <v>16</v>
      </c>
      <c r="D99">
        <v>560.1</v>
      </c>
      <c r="E99">
        <v>0</v>
      </c>
    </row>
    <row r="100" spans="2:5" x14ac:dyDescent="0.25">
      <c r="B100" s="2">
        <v>37316</v>
      </c>
      <c r="C100" s="2" t="s">
        <v>16</v>
      </c>
      <c r="D100">
        <v>549.4</v>
      </c>
      <c r="E100">
        <v>0</v>
      </c>
    </row>
    <row r="101" spans="2:5" x14ac:dyDescent="0.25">
      <c r="B101" s="2">
        <v>37347</v>
      </c>
      <c r="C101" s="2" t="s">
        <v>16</v>
      </c>
      <c r="D101">
        <v>330.9</v>
      </c>
      <c r="E101">
        <v>5.6</v>
      </c>
    </row>
    <row r="102" spans="2:5" x14ac:dyDescent="0.25">
      <c r="B102" s="2">
        <v>37377</v>
      </c>
      <c r="C102" s="2" t="s">
        <v>16</v>
      </c>
      <c r="D102">
        <v>252.4</v>
      </c>
      <c r="E102">
        <v>6.2</v>
      </c>
    </row>
    <row r="103" spans="2:5" x14ac:dyDescent="0.25">
      <c r="B103" s="2">
        <v>37408</v>
      </c>
      <c r="C103" s="2" t="s">
        <v>16</v>
      </c>
      <c r="D103">
        <v>37</v>
      </c>
      <c r="E103">
        <v>72.900000000000006</v>
      </c>
    </row>
    <row r="104" spans="2:5" x14ac:dyDescent="0.25">
      <c r="B104" s="2">
        <v>37438</v>
      </c>
      <c r="C104" s="2" t="s">
        <v>16</v>
      </c>
      <c r="D104">
        <v>0.7</v>
      </c>
      <c r="E104">
        <v>149.9</v>
      </c>
    </row>
    <row r="105" spans="2:5" x14ac:dyDescent="0.25">
      <c r="B105" s="2">
        <v>37469</v>
      </c>
      <c r="C105" s="2" t="s">
        <v>16</v>
      </c>
      <c r="D105">
        <v>3</v>
      </c>
      <c r="E105">
        <v>97.1</v>
      </c>
    </row>
    <row r="106" spans="2:5" x14ac:dyDescent="0.25">
      <c r="B106" s="2">
        <v>37500</v>
      </c>
      <c r="C106" s="2" t="s">
        <v>16</v>
      </c>
      <c r="D106">
        <v>36.299999999999997</v>
      </c>
      <c r="E106">
        <v>65.099999999999994</v>
      </c>
    </row>
    <row r="107" spans="2:5" x14ac:dyDescent="0.25">
      <c r="B107" s="2">
        <v>37530</v>
      </c>
      <c r="C107" s="2" t="s">
        <v>17</v>
      </c>
      <c r="D107">
        <v>314</v>
      </c>
      <c r="E107">
        <v>6.9</v>
      </c>
    </row>
    <row r="108" spans="2:5" x14ac:dyDescent="0.25">
      <c r="B108" s="2">
        <v>37561</v>
      </c>
      <c r="C108" s="2" t="s">
        <v>17</v>
      </c>
      <c r="D108">
        <v>454.9</v>
      </c>
      <c r="E108">
        <v>0</v>
      </c>
    </row>
    <row r="109" spans="2:5" x14ac:dyDescent="0.25">
      <c r="B109" s="2">
        <v>37591</v>
      </c>
      <c r="C109" s="2" t="s">
        <v>17</v>
      </c>
      <c r="D109">
        <v>663.3</v>
      </c>
      <c r="E109">
        <v>0</v>
      </c>
    </row>
    <row r="110" spans="2:5" x14ac:dyDescent="0.25">
      <c r="B110" s="2">
        <v>37622</v>
      </c>
      <c r="C110" s="2" t="s">
        <v>17</v>
      </c>
      <c r="D110">
        <v>824.1</v>
      </c>
      <c r="E110">
        <v>0</v>
      </c>
    </row>
    <row r="111" spans="2:5" x14ac:dyDescent="0.25">
      <c r="B111" s="2">
        <v>37653</v>
      </c>
      <c r="C111" s="2" t="s">
        <v>17</v>
      </c>
      <c r="D111">
        <v>713.3</v>
      </c>
      <c r="E111">
        <v>0</v>
      </c>
    </row>
    <row r="112" spans="2:5" x14ac:dyDescent="0.25">
      <c r="B112" s="2">
        <v>37681</v>
      </c>
      <c r="C112" s="2" t="s">
        <v>17</v>
      </c>
      <c r="D112">
        <v>595.70000000000005</v>
      </c>
      <c r="E112">
        <v>0</v>
      </c>
    </row>
    <row r="113" spans="2:5" x14ac:dyDescent="0.25">
      <c r="B113" s="2">
        <v>37712</v>
      </c>
      <c r="C113" s="2" t="s">
        <v>17</v>
      </c>
      <c r="D113">
        <v>370.6</v>
      </c>
      <c r="E113">
        <v>1.5</v>
      </c>
    </row>
    <row r="114" spans="2:5" x14ac:dyDescent="0.25">
      <c r="B114" s="2">
        <v>37742</v>
      </c>
      <c r="C114" s="2" t="s">
        <v>17</v>
      </c>
      <c r="D114">
        <v>184.6</v>
      </c>
      <c r="E114">
        <v>0</v>
      </c>
    </row>
    <row r="115" spans="2:5" x14ac:dyDescent="0.25">
      <c r="B115" s="2">
        <v>37773</v>
      </c>
      <c r="C115" s="2" t="s">
        <v>17</v>
      </c>
      <c r="D115">
        <v>47.9</v>
      </c>
      <c r="E115">
        <v>34.1</v>
      </c>
    </row>
    <row r="116" spans="2:5" x14ac:dyDescent="0.25">
      <c r="B116" s="2">
        <v>37803</v>
      </c>
      <c r="C116" s="2" t="s">
        <v>17</v>
      </c>
      <c r="D116">
        <v>2.9</v>
      </c>
      <c r="E116">
        <v>75.2</v>
      </c>
    </row>
    <row r="117" spans="2:5" x14ac:dyDescent="0.25">
      <c r="B117" s="2">
        <v>37834</v>
      </c>
      <c r="C117" s="2" t="s">
        <v>17</v>
      </c>
      <c r="D117">
        <v>7.6</v>
      </c>
      <c r="E117">
        <v>93.6</v>
      </c>
    </row>
    <row r="118" spans="2:5" x14ac:dyDescent="0.25">
      <c r="B118" s="2">
        <v>37865</v>
      </c>
      <c r="C118" s="2" t="s">
        <v>17</v>
      </c>
      <c r="D118">
        <v>76.2</v>
      </c>
      <c r="E118">
        <v>15.7</v>
      </c>
    </row>
    <row r="119" spans="2:5" x14ac:dyDescent="0.25">
      <c r="B119" s="2">
        <v>37895</v>
      </c>
      <c r="C119" s="2" t="s">
        <v>17</v>
      </c>
      <c r="D119">
        <v>292.7</v>
      </c>
      <c r="E119">
        <v>0.5</v>
      </c>
    </row>
    <row r="120" spans="2:5" x14ac:dyDescent="0.25">
      <c r="B120" s="2">
        <v>37926</v>
      </c>
      <c r="C120" s="2" t="s">
        <v>17</v>
      </c>
      <c r="D120">
        <v>388</v>
      </c>
      <c r="E120">
        <v>0</v>
      </c>
    </row>
    <row r="121" spans="2:5" x14ac:dyDescent="0.25">
      <c r="B121" s="2">
        <v>37956</v>
      </c>
      <c r="C121" s="2" t="s">
        <v>17</v>
      </c>
      <c r="D121">
        <v>585</v>
      </c>
      <c r="E121">
        <v>0</v>
      </c>
    </row>
    <row r="122" spans="2:5" x14ac:dyDescent="0.25">
      <c r="B122" s="2">
        <v>37987</v>
      </c>
      <c r="C122" s="2" t="s">
        <v>17</v>
      </c>
      <c r="D122">
        <v>853.6</v>
      </c>
      <c r="E122">
        <v>0</v>
      </c>
    </row>
    <row r="123" spans="2:5" x14ac:dyDescent="0.25">
      <c r="B123" s="2">
        <v>38018</v>
      </c>
      <c r="C123" s="2" t="s">
        <v>17</v>
      </c>
      <c r="D123">
        <v>657.2</v>
      </c>
      <c r="E123">
        <v>0</v>
      </c>
    </row>
    <row r="124" spans="2:5" x14ac:dyDescent="0.25">
      <c r="B124" s="2">
        <v>38047</v>
      </c>
      <c r="C124" s="2" t="s">
        <v>17</v>
      </c>
      <c r="D124">
        <v>498</v>
      </c>
      <c r="E124">
        <v>0</v>
      </c>
    </row>
    <row r="125" spans="2:5" x14ac:dyDescent="0.25">
      <c r="B125" s="2">
        <v>38078</v>
      </c>
      <c r="C125" s="2" t="s">
        <v>17</v>
      </c>
      <c r="D125">
        <v>325.7</v>
      </c>
      <c r="E125">
        <v>0</v>
      </c>
    </row>
    <row r="126" spans="2:5" x14ac:dyDescent="0.25">
      <c r="B126" s="2">
        <v>38108</v>
      </c>
      <c r="C126" s="2" t="s">
        <v>17</v>
      </c>
      <c r="D126">
        <v>154.69999999999999</v>
      </c>
      <c r="E126">
        <v>11.2</v>
      </c>
    </row>
    <row r="127" spans="2:5" x14ac:dyDescent="0.25">
      <c r="B127" s="2">
        <v>38139</v>
      </c>
      <c r="C127" s="2" t="s">
        <v>17</v>
      </c>
      <c r="D127">
        <v>54.5</v>
      </c>
      <c r="E127">
        <v>27.3</v>
      </c>
    </row>
    <row r="128" spans="2:5" x14ac:dyDescent="0.25">
      <c r="B128" s="2">
        <v>38169</v>
      </c>
      <c r="C128" s="2" t="s">
        <v>17</v>
      </c>
      <c r="D128">
        <v>7</v>
      </c>
      <c r="E128">
        <v>69.900000000000006</v>
      </c>
    </row>
    <row r="129" spans="2:5" x14ac:dyDescent="0.25">
      <c r="B129" s="2">
        <v>38200</v>
      </c>
      <c r="C129" s="2" t="s">
        <v>17</v>
      </c>
      <c r="D129">
        <v>31.9</v>
      </c>
      <c r="E129">
        <v>38.1</v>
      </c>
    </row>
    <row r="130" spans="2:5" x14ac:dyDescent="0.25">
      <c r="B130" s="2">
        <v>38231</v>
      </c>
      <c r="C130" s="2" t="s">
        <v>17</v>
      </c>
      <c r="D130">
        <v>52.5</v>
      </c>
      <c r="E130">
        <v>24.7</v>
      </c>
    </row>
    <row r="131" spans="2:5" x14ac:dyDescent="0.25">
      <c r="B131" s="2">
        <v>38261</v>
      </c>
      <c r="C131" s="2" t="s">
        <v>17</v>
      </c>
      <c r="D131">
        <v>233.7</v>
      </c>
      <c r="E131">
        <v>0</v>
      </c>
    </row>
    <row r="132" spans="2:5" x14ac:dyDescent="0.25">
      <c r="B132" s="2">
        <v>38292</v>
      </c>
      <c r="C132" s="2" t="s">
        <v>17</v>
      </c>
      <c r="D132">
        <v>399.6</v>
      </c>
      <c r="E132">
        <v>0</v>
      </c>
    </row>
    <row r="133" spans="2:5" x14ac:dyDescent="0.25">
      <c r="B133" s="2">
        <v>38322</v>
      </c>
      <c r="C133" s="2" t="s">
        <v>17</v>
      </c>
      <c r="D133">
        <v>656</v>
      </c>
      <c r="E133">
        <v>0</v>
      </c>
    </row>
    <row r="134" spans="2:5" x14ac:dyDescent="0.25">
      <c r="B134" s="2">
        <v>38353</v>
      </c>
      <c r="C134" s="2" t="s">
        <v>17</v>
      </c>
      <c r="D134">
        <v>775.7</v>
      </c>
      <c r="E134">
        <v>0</v>
      </c>
    </row>
    <row r="135" spans="2:5" x14ac:dyDescent="0.25">
      <c r="B135" s="2">
        <v>38384</v>
      </c>
      <c r="C135" s="2" t="s">
        <v>17</v>
      </c>
      <c r="D135">
        <v>650.9</v>
      </c>
      <c r="E135">
        <v>0</v>
      </c>
    </row>
    <row r="136" spans="2:5" x14ac:dyDescent="0.25">
      <c r="B136" s="2">
        <v>38412</v>
      </c>
      <c r="C136" s="2" t="s">
        <v>17</v>
      </c>
      <c r="D136">
        <v>645</v>
      </c>
      <c r="E136">
        <v>0</v>
      </c>
    </row>
    <row r="137" spans="2:5" x14ac:dyDescent="0.25">
      <c r="B137" s="2">
        <v>38443</v>
      </c>
      <c r="C137" s="2" t="s">
        <v>17</v>
      </c>
      <c r="D137">
        <v>310.3</v>
      </c>
      <c r="E137">
        <v>0</v>
      </c>
    </row>
    <row r="138" spans="2:5" x14ac:dyDescent="0.25">
      <c r="B138" s="2">
        <v>38473</v>
      </c>
      <c r="C138" s="2" t="s">
        <v>17</v>
      </c>
      <c r="D138">
        <v>198.5</v>
      </c>
      <c r="E138">
        <v>0</v>
      </c>
    </row>
    <row r="139" spans="2:5" x14ac:dyDescent="0.25">
      <c r="B139" s="2">
        <v>38504</v>
      </c>
      <c r="C139" s="2" t="s">
        <v>17</v>
      </c>
      <c r="D139">
        <v>11.4</v>
      </c>
      <c r="E139">
        <v>121.1</v>
      </c>
    </row>
    <row r="140" spans="2:5" x14ac:dyDescent="0.25">
      <c r="B140" s="2">
        <v>38534</v>
      </c>
      <c r="C140" s="2" t="s">
        <v>17</v>
      </c>
      <c r="D140">
        <v>1.5</v>
      </c>
      <c r="E140">
        <v>137.5</v>
      </c>
    </row>
    <row r="141" spans="2:5" x14ac:dyDescent="0.25">
      <c r="B141" s="2">
        <v>38565</v>
      </c>
      <c r="C141" s="2" t="s">
        <v>17</v>
      </c>
      <c r="D141">
        <v>4.5</v>
      </c>
      <c r="E141">
        <v>106.3</v>
      </c>
    </row>
    <row r="142" spans="2:5" x14ac:dyDescent="0.25">
      <c r="B142" s="2">
        <v>38596</v>
      </c>
      <c r="C142" s="2" t="s">
        <v>17</v>
      </c>
      <c r="D142">
        <v>30.5</v>
      </c>
      <c r="E142">
        <v>34.700000000000003</v>
      </c>
    </row>
    <row r="143" spans="2:5" x14ac:dyDescent="0.25">
      <c r="B143" s="2">
        <v>38626</v>
      </c>
      <c r="C143" s="2" t="s">
        <v>17</v>
      </c>
      <c r="D143">
        <v>228.3</v>
      </c>
      <c r="E143">
        <v>8.6999999999999993</v>
      </c>
    </row>
    <row r="144" spans="2:5" x14ac:dyDescent="0.25">
      <c r="B144" s="2">
        <v>38657</v>
      </c>
      <c r="C144" s="2" t="s">
        <v>17</v>
      </c>
      <c r="D144">
        <v>392.7</v>
      </c>
      <c r="E144">
        <v>0</v>
      </c>
    </row>
    <row r="145" spans="2:5" x14ac:dyDescent="0.25">
      <c r="B145" s="2">
        <v>38687</v>
      </c>
      <c r="C145" s="2" t="s">
        <v>17</v>
      </c>
      <c r="D145">
        <v>702.3</v>
      </c>
      <c r="E145">
        <v>0</v>
      </c>
    </row>
    <row r="146" spans="2:5" x14ac:dyDescent="0.25">
      <c r="B146" s="2">
        <v>38718</v>
      </c>
      <c r="C146" s="2" t="s">
        <v>17</v>
      </c>
      <c r="D146">
        <v>554.70000000000005</v>
      </c>
      <c r="E146">
        <v>0</v>
      </c>
    </row>
    <row r="147" spans="2:5" x14ac:dyDescent="0.25">
      <c r="B147" s="2">
        <v>38749</v>
      </c>
      <c r="C147" s="2" t="s">
        <v>17</v>
      </c>
      <c r="D147">
        <v>609.29999999999995</v>
      </c>
      <c r="E147">
        <v>0</v>
      </c>
    </row>
    <row r="148" spans="2:5" x14ac:dyDescent="0.25">
      <c r="B148" s="2">
        <v>38777</v>
      </c>
      <c r="C148" s="2" t="s">
        <v>17</v>
      </c>
      <c r="D148">
        <v>545.70000000000005</v>
      </c>
      <c r="E148">
        <v>0</v>
      </c>
    </row>
    <row r="149" spans="2:5" x14ac:dyDescent="0.25">
      <c r="B149" s="2">
        <v>38808</v>
      </c>
      <c r="C149" s="2" t="s">
        <v>17</v>
      </c>
      <c r="D149">
        <v>286.10000000000002</v>
      </c>
      <c r="E149">
        <v>0</v>
      </c>
    </row>
    <row r="150" spans="2:5" x14ac:dyDescent="0.25">
      <c r="B150" s="2">
        <v>38838</v>
      </c>
      <c r="C150" s="2" t="s">
        <v>17</v>
      </c>
      <c r="D150">
        <v>151.9</v>
      </c>
      <c r="E150">
        <v>22.9</v>
      </c>
    </row>
    <row r="151" spans="2:5" x14ac:dyDescent="0.25">
      <c r="B151" s="2">
        <v>38869</v>
      </c>
      <c r="C151" s="2" t="s">
        <v>17</v>
      </c>
      <c r="D151">
        <v>26.7</v>
      </c>
      <c r="E151">
        <v>44.4</v>
      </c>
    </row>
    <row r="152" spans="2:5" x14ac:dyDescent="0.25">
      <c r="B152" s="2">
        <v>38899</v>
      </c>
      <c r="C152" s="2" t="s">
        <v>17</v>
      </c>
      <c r="D152">
        <v>3.3</v>
      </c>
      <c r="E152">
        <v>133.69999999999999</v>
      </c>
    </row>
    <row r="153" spans="2:5" x14ac:dyDescent="0.25">
      <c r="B153" s="2">
        <v>38930</v>
      </c>
      <c r="C153" s="2" t="s">
        <v>17</v>
      </c>
      <c r="D153">
        <v>5.3</v>
      </c>
      <c r="E153">
        <v>68.2</v>
      </c>
    </row>
    <row r="154" spans="2:5" x14ac:dyDescent="0.25">
      <c r="B154" s="2">
        <v>38961</v>
      </c>
      <c r="C154" s="2" t="s">
        <v>17</v>
      </c>
      <c r="D154">
        <v>98.5</v>
      </c>
      <c r="E154">
        <v>5</v>
      </c>
    </row>
    <row r="155" spans="2:5" x14ac:dyDescent="0.25">
      <c r="B155" s="2">
        <v>38991</v>
      </c>
      <c r="C155" s="2" t="s">
        <v>17</v>
      </c>
      <c r="D155">
        <v>307.89999999999998</v>
      </c>
      <c r="E155">
        <v>0.7</v>
      </c>
    </row>
    <row r="156" spans="2:5" x14ac:dyDescent="0.25">
      <c r="B156" s="2">
        <v>39022</v>
      </c>
      <c r="C156" s="2" t="s">
        <v>17</v>
      </c>
      <c r="D156">
        <v>383.4</v>
      </c>
      <c r="E156">
        <v>0</v>
      </c>
    </row>
    <row r="157" spans="2:5" x14ac:dyDescent="0.25">
      <c r="B157" s="2">
        <v>39052</v>
      </c>
      <c r="C157" s="2" t="s">
        <v>17</v>
      </c>
      <c r="D157">
        <v>511.9</v>
      </c>
      <c r="E157">
        <v>0</v>
      </c>
    </row>
    <row r="158" spans="2:5" x14ac:dyDescent="0.25">
      <c r="B158" s="2">
        <v>39083</v>
      </c>
      <c r="C158" s="2" t="s">
        <v>17</v>
      </c>
      <c r="D158">
        <v>655.6</v>
      </c>
      <c r="E158">
        <v>0</v>
      </c>
    </row>
    <row r="159" spans="2:5" x14ac:dyDescent="0.25">
      <c r="B159" s="2">
        <v>39114</v>
      </c>
      <c r="C159" s="2" t="s">
        <v>17</v>
      </c>
      <c r="D159">
        <v>758.7</v>
      </c>
      <c r="E159">
        <v>0</v>
      </c>
    </row>
    <row r="160" spans="2:5" x14ac:dyDescent="0.25">
      <c r="B160" s="2">
        <v>39142</v>
      </c>
      <c r="C160" s="2" t="s">
        <v>17</v>
      </c>
      <c r="D160">
        <v>527</v>
      </c>
      <c r="E160">
        <v>0</v>
      </c>
    </row>
    <row r="161" spans="2:5" x14ac:dyDescent="0.25">
      <c r="B161" s="2">
        <v>39173</v>
      </c>
      <c r="C161" s="2" t="s">
        <v>17</v>
      </c>
      <c r="D161">
        <v>371.1</v>
      </c>
      <c r="E161">
        <v>0</v>
      </c>
    </row>
    <row r="162" spans="2:5" x14ac:dyDescent="0.25">
      <c r="B162" s="2">
        <v>39203</v>
      </c>
      <c r="C162" s="2" t="s">
        <v>17</v>
      </c>
      <c r="D162">
        <v>131.9</v>
      </c>
      <c r="E162">
        <v>22.7</v>
      </c>
    </row>
    <row r="163" spans="2:5" x14ac:dyDescent="0.25">
      <c r="B163" s="2">
        <v>39234</v>
      </c>
      <c r="C163" s="2" t="s">
        <v>17</v>
      </c>
      <c r="D163">
        <v>23.2</v>
      </c>
      <c r="E163">
        <v>70.2</v>
      </c>
    </row>
    <row r="164" spans="2:5" x14ac:dyDescent="0.25">
      <c r="B164" s="2">
        <v>39264</v>
      </c>
      <c r="C164" s="2" t="s">
        <v>17</v>
      </c>
      <c r="D164">
        <v>11.3</v>
      </c>
      <c r="E164">
        <v>71.599999999999994</v>
      </c>
    </row>
    <row r="165" spans="2:5" x14ac:dyDescent="0.25">
      <c r="B165" s="2">
        <v>39295</v>
      </c>
      <c r="C165" s="2" t="s">
        <v>17</v>
      </c>
      <c r="D165">
        <v>11.5</v>
      </c>
      <c r="E165">
        <v>89.1</v>
      </c>
    </row>
    <row r="166" spans="2:5" x14ac:dyDescent="0.25">
      <c r="B166" s="2">
        <v>39326</v>
      </c>
      <c r="C166" s="2" t="s">
        <v>17</v>
      </c>
      <c r="D166">
        <v>61</v>
      </c>
      <c r="E166">
        <v>35</v>
      </c>
    </row>
    <row r="167" spans="2:5" x14ac:dyDescent="0.25">
      <c r="B167" s="2">
        <v>39356</v>
      </c>
      <c r="C167" s="2" t="s">
        <v>17</v>
      </c>
      <c r="D167">
        <v>149.9</v>
      </c>
      <c r="E167">
        <v>21.5</v>
      </c>
    </row>
    <row r="168" spans="2:5" x14ac:dyDescent="0.25">
      <c r="B168" s="2">
        <v>39387</v>
      </c>
      <c r="C168" s="2" t="s">
        <v>17</v>
      </c>
      <c r="D168">
        <v>468.7</v>
      </c>
      <c r="E168">
        <v>0</v>
      </c>
    </row>
    <row r="169" spans="2:5" x14ac:dyDescent="0.25">
      <c r="B169" s="2">
        <v>39417</v>
      </c>
      <c r="C169" s="2" t="s">
        <v>17</v>
      </c>
      <c r="D169">
        <v>657</v>
      </c>
      <c r="E169">
        <v>0</v>
      </c>
    </row>
    <row r="170" spans="2:5" x14ac:dyDescent="0.25">
      <c r="B170" s="2">
        <v>39448</v>
      </c>
      <c r="C170" s="2" t="s">
        <v>17</v>
      </c>
      <c r="D170">
        <v>639</v>
      </c>
      <c r="E170">
        <v>0</v>
      </c>
    </row>
    <row r="171" spans="2:5" x14ac:dyDescent="0.25">
      <c r="B171" s="2">
        <v>39479</v>
      </c>
      <c r="C171" s="2" t="s">
        <v>17</v>
      </c>
      <c r="D171">
        <v>692.5</v>
      </c>
      <c r="E171">
        <v>0</v>
      </c>
    </row>
    <row r="172" spans="2:5" x14ac:dyDescent="0.25">
      <c r="B172" s="2">
        <v>39508</v>
      </c>
      <c r="C172" s="2" t="s">
        <v>17</v>
      </c>
      <c r="D172">
        <v>627.29999999999995</v>
      </c>
      <c r="E172">
        <v>0</v>
      </c>
    </row>
    <row r="173" spans="2:5" x14ac:dyDescent="0.25">
      <c r="B173" s="2">
        <v>39539</v>
      </c>
      <c r="C173" s="2" t="s">
        <v>17</v>
      </c>
      <c r="D173">
        <v>265</v>
      </c>
      <c r="E173">
        <v>0</v>
      </c>
    </row>
    <row r="174" spans="2:5" x14ac:dyDescent="0.25">
      <c r="B174" s="2">
        <v>39569</v>
      </c>
      <c r="C174" s="2" t="s">
        <v>17</v>
      </c>
      <c r="D174">
        <v>208.8</v>
      </c>
      <c r="E174">
        <v>2.1</v>
      </c>
    </row>
    <row r="175" spans="2:5" x14ac:dyDescent="0.25">
      <c r="B175" s="2">
        <v>39600</v>
      </c>
      <c r="C175" s="2" t="s">
        <v>17</v>
      </c>
      <c r="D175">
        <v>24.1</v>
      </c>
      <c r="E175">
        <v>66.400000000000006</v>
      </c>
    </row>
    <row r="176" spans="2:5" x14ac:dyDescent="0.25">
      <c r="B176" s="2">
        <v>39630</v>
      </c>
      <c r="C176" s="2" t="s">
        <v>17</v>
      </c>
      <c r="D176">
        <v>4</v>
      </c>
      <c r="E176">
        <v>97</v>
      </c>
    </row>
    <row r="177" spans="2:5" x14ac:dyDescent="0.25">
      <c r="B177" s="2">
        <v>39661</v>
      </c>
      <c r="C177" s="2" t="s">
        <v>17</v>
      </c>
      <c r="D177">
        <v>12.4</v>
      </c>
      <c r="E177">
        <v>53.2</v>
      </c>
    </row>
    <row r="178" spans="2:5" x14ac:dyDescent="0.25">
      <c r="B178" s="2">
        <v>39692</v>
      </c>
      <c r="C178" s="2" t="s">
        <v>17</v>
      </c>
      <c r="D178">
        <v>56.7</v>
      </c>
      <c r="E178">
        <v>21.4</v>
      </c>
    </row>
    <row r="179" spans="2:5" x14ac:dyDescent="0.25">
      <c r="B179" s="2">
        <v>39722</v>
      </c>
      <c r="C179" s="2" t="s">
        <v>17</v>
      </c>
      <c r="D179">
        <v>286.8</v>
      </c>
      <c r="E179">
        <v>0</v>
      </c>
    </row>
    <row r="180" spans="2:5" x14ac:dyDescent="0.25">
      <c r="B180" s="2">
        <v>39753</v>
      </c>
      <c r="C180" s="2" t="s">
        <v>17</v>
      </c>
      <c r="D180">
        <v>468.3</v>
      </c>
      <c r="E180">
        <v>0</v>
      </c>
    </row>
    <row r="181" spans="2:5" x14ac:dyDescent="0.25">
      <c r="B181" s="2">
        <v>39783</v>
      </c>
      <c r="C181" s="2" t="s">
        <v>17</v>
      </c>
      <c r="D181">
        <v>671</v>
      </c>
      <c r="E181">
        <v>0</v>
      </c>
    </row>
    <row r="182" spans="2:5" x14ac:dyDescent="0.25">
      <c r="B182" s="2">
        <v>39814</v>
      </c>
      <c r="C182" s="2" t="s">
        <v>17</v>
      </c>
      <c r="D182">
        <v>849.6</v>
      </c>
      <c r="E182">
        <v>0</v>
      </c>
    </row>
    <row r="183" spans="2:5" x14ac:dyDescent="0.25">
      <c r="B183" s="2">
        <v>39845</v>
      </c>
      <c r="C183" s="2" t="s">
        <v>17</v>
      </c>
      <c r="D183">
        <v>612.70000000000005</v>
      </c>
      <c r="E183">
        <v>0</v>
      </c>
    </row>
    <row r="184" spans="2:5" x14ac:dyDescent="0.25">
      <c r="B184" s="2">
        <v>39873</v>
      </c>
      <c r="C184" s="2" t="s">
        <v>17</v>
      </c>
      <c r="D184">
        <v>533.29999999999995</v>
      </c>
      <c r="E184">
        <v>0</v>
      </c>
    </row>
    <row r="185" spans="2:5" x14ac:dyDescent="0.25">
      <c r="B185" s="2">
        <v>39904</v>
      </c>
      <c r="C185" s="2" t="s">
        <v>17</v>
      </c>
      <c r="D185">
        <v>307</v>
      </c>
      <c r="E185">
        <v>3.2</v>
      </c>
    </row>
    <row r="186" spans="2:5" x14ac:dyDescent="0.25">
      <c r="B186" s="2">
        <v>39934</v>
      </c>
      <c r="C186" s="2" t="s">
        <v>17</v>
      </c>
      <c r="D186">
        <v>156.9</v>
      </c>
      <c r="E186">
        <v>3.1</v>
      </c>
    </row>
    <row r="187" spans="2:5" x14ac:dyDescent="0.25">
      <c r="B187" s="2">
        <v>39965</v>
      </c>
      <c r="C187" s="2" t="s">
        <v>17</v>
      </c>
      <c r="D187">
        <v>49.7</v>
      </c>
      <c r="E187">
        <v>35.5</v>
      </c>
    </row>
    <row r="188" spans="2:5" x14ac:dyDescent="0.25">
      <c r="B188" s="2">
        <v>39995</v>
      </c>
      <c r="C188" s="2" t="s">
        <v>17</v>
      </c>
      <c r="D188">
        <v>20.2</v>
      </c>
      <c r="E188">
        <v>29.4</v>
      </c>
    </row>
    <row r="189" spans="2:5" x14ac:dyDescent="0.25">
      <c r="B189" s="2">
        <v>40026</v>
      </c>
      <c r="C189" s="2" t="s">
        <v>17</v>
      </c>
      <c r="D189">
        <v>17.899999999999999</v>
      </c>
      <c r="E189">
        <v>71.900000000000006</v>
      </c>
    </row>
    <row r="190" spans="2:5" x14ac:dyDescent="0.25">
      <c r="B190" s="2">
        <v>40057</v>
      </c>
      <c r="C190" s="2" t="s">
        <v>17</v>
      </c>
      <c r="D190">
        <v>71.2</v>
      </c>
      <c r="E190">
        <v>15.9</v>
      </c>
    </row>
    <row r="191" spans="2:5" x14ac:dyDescent="0.25">
      <c r="B191" s="2">
        <v>40087</v>
      </c>
      <c r="C191" s="2" t="s">
        <v>17</v>
      </c>
      <c r="D191">
        <v>301.2</v>
      </c>
      <c r="E191">
        <v>0</v>
      </c>
    </row>
    <row r="192" spans="2:5" x14ac:dyDescent="0.25">
      <c r="B192" s="2">
        <v>40118</v>
      </c>
      <c r="C192" s="2" t="s">
        <v>17</v>
      </c>
      <c r="D192">
        <v>356.7</v>
      </c>
      <c r="E192">
        <v>0</v>
      </c>
    </row>
    <row r="193" spans="2:5" x14ac:dyDescent="0.25">
      <c r="B193" s="2">
        <v>40148</v>
      </c>
      <c r="C193" s="2" t="s">
        <v>17</v>
      </c>
      <c r="D193">
        <v>637.29999999999995</v>
      </c>
      <c r="E193">
        <v>0</v>
      </c>
    </row>
    <row r="194" spans="2:5" x14ac:dyDescent="0.25">
      <c r="B194" s="2">
        <v>40179</v>
      </c>
      <c r="C194" s="2" t="s">
        <v>17</v>
      </c>
      <c r="D194">
        <v>733.1</v>
      </c>
      <c r="E194">
        <v>0</v>
      </c>
    </row>
    <row r="195" spans="2:5" x14ac:dyDescent="0.25">
      <c r="B195" s="2">
        <v>40210</v>
      </c>
      <c r="C195" s="2" t="s">
        <v>17</v>
      </c>
      <c r="D195">
        <v>633.4</v>
      </c>
      <c r="E195">
        <v>0</v>
      </c>
    </row>
    <row r="196" spans="2:5" x14ac:dyDescent="0.25">
      <c r="B196" s="2">
        <v>40238</v>
      </c>
      <c r="C196" s="2" t="s">
        <v>17</v>
      </c>
      <c r="D196">
        <v>450.2</v>
      </c>
      <c r="E196">
        <v>0</v>
      </c>
    </row>
    <row r="197" spans="2:5" x14ac:dyDescent="0.25">
      <c r="B197" s="2">
        <v>40269</v>
      </c>
      <c r="C197" s="2" t="s">
        <v>17</v>
      </c>
      <c r="D197">
        <v>236.4</v>
      </c>
      <c r="E197">
        <v>0</v>
      </c>
    </row>
    <row r="198" spans="2:5" x14ac:dyDescent="0.25">
      <c r="B198" s="2">
        <v>40299</v>
      </c>
      <c r="C198" s="2" t="s">
        <v>17</v>
      </c>
      <c r="D198">
        <v>121.1</v>
      </c>
      <c r="E198">
        <v>34.9</v>
      </c>
    </row>
    <row r="199" spans="2:5" x14ac:dyDescent="0.25">
      <c r="B199" s="2">
        <v>40330</v>
      </c>
      <c r="C199" s="2" t="s">
        <v>17</v>
      </c>
      <c r="D199">
        <v>23.6</v>
      </c>
      <c r="E199">
        <v>57.5</v>
      </c>
    </row>
    <row r="200" spans="2:5" x14ac:dyDescent="0.25">
      <c r="B200" s="2">
        <v>40360</v>
      </c>
      <c r="C200" s="2" t="s">
        <v>17</v>
      </c>
      <c r="D200">
        <v>5.6</v>
      </c>
      <c r="E200">
        <v>129.69999999999999</v>
      </c>
    </row>
    <row r="201" spans="2:5" x14ac:dyDescent="0.25">
      <c r="B201" s="2">
        <v>40391</v>
      </c>
      <c r="C201" s="2" t="s">
        <v>17</v>
      </c>
      <c r="D201">
        <v>6</v>
      </c>
      <c r="E201">
        <v>121.7</v>
      </c>
    </row>
    <row r="202" spans="2:5" x14ac:dyDescent="0.25">
      <c r="B202" s="2">
        <v>40422</v>
      </c>
      <c r="C202" s="2" t="s">
        <v>17</v>
      </c>
      <c r="D202">
        <v>87.9</v>
      </c>
      <c r="E202">
        <v>24.1</v>
      </c>
    </row>
    <row r="203" spans="2:5" x14ac:dyDescent="0.25">
      <c r="B203" s="2">
        <v>40452</v>
      </c>
      <c r="C203" s="2" t="s">
        <v>17</v>
      </c>
      <c r="D203">
        <v>239.5</v>
      </c>
      <c r="E203">
        <v>0</v>
      </c>
    </row>
    <row r="204" spans="2:5" x14ac:dyDescent="0.25">
      <c r="B204" s="2">
        <v>40483</v>
      </c>
      <c r="C204" s="2" t="s">
        <v>17</v>
      </c>
      <c r="D204">
        <v>413.6</v>
      </c>
      <c r="E204">
        <v>0</v>
      </c>
    </row>
    <row r="205" spans="2:5" x14ac:dyDescent="0.25">
      <c r="B205" s="2">
        <v>40513</v>
      </c>
      <c r="C205" s="2" t="s">
        <v>17</v>
      </c>
      <c r="D205">
        <v>713.5</v>
      </c>
      <c r="E205">
        <v>0</v>
      </c>
    </row>
    <row r="206" spans="2:5" x14ac:dyDescent="0.25">
      <c r="B206" s="2">
        <v>40544</v>
      </c>
      <c r="C206" s="2" t="s">
        <v>17</v>
      </c>
      <c r="D206">
        <v>798.8</v>
      </c>
      <c r="E206">
        <v>0</v>
      </c>
    </row>
    <row r="207" spans="2:5" x14ac:dyDescent="0.25">
      <c r="B207" s="2">
        <v>40575</v>
      </c>
      <c r="C207" s="2" t="s">
        <v>17</v>
      </c>
      <c r="D207">
        <v>677.8</v>
      </c>
      <c r="E207">
        <v>0</v>
      </c>
    </row>
    <row r="208" spans="2:5" x14ac:dyDescent="0.25">
      <c r="B208" s="2">
        <v>40603</v>
      </c>
      <c r="C208" s="2" t="s">
        <v>17</v>
      </c>
      <c r="D208">
        <v>599.6</v>
      </c>
      <c r="E208">
        <v>0</v>
      </c>
    </row>
    <row r="209" spans="2:5" x14ac:dyDescent="0.25">
      <c r="B209" s="2">
        <v>40634</v>
      </c>
      <c r="C209" s="2" t="s">
        <v>17</v>
      </c>
      <c r="D209">
        <v>330.4</v>
      </c>
      <c r="E209">
        <v>0</v>
      </c>
    </row>
    <row r="210" spans="2:5" x14ac:dyDescent="0.25">
      <c r="B210" s="2">
        <v>40664</v>
      </c>
      <c r="C210" s="2" t="s">
        <v>17</v>
      </c>
      <c r="D210">
        <v>126.4</v>
      </c>
      <c r="E210">
        <v>17.399999999999999</v>
      </c>
    </row>
    <row r="211" spans="2:5" x14ac:dyDescent="0.25">
      <c r="B211" s="2">
        <v>40695</v>
      </c>
      <c r="C211" s="2" t="s">
        <v>17</v>
      </c>
      <c r="D211">
        <v>27</v>
      </c>
      <c r="E211">
        <v>39.6</v>
      </c>
    </row>
    <row r="212" spans="2:5" x14ac:dyDescent="0.25">
      <c r="B212" s="2">
        <v>40725</v>
      </c>
      <c r="C212" s="2" t="s">
        <v>17</v>
      </c>
      <c r="D212">
        <v>0</v>
      </c>
      <c r="E212">
        <v>160.9</v>
      </c>
    </row>
    <row r="213" spans="2:5" x14ac:dyDescent="0.25">
      <c r="B213" s="2">
        <v>40756</v>
      </c>
      <c r="C213" s="2" t="s">
        <v>17</v>
      </c>
      <c r="D213">
        <v>1.5</v>
      </c>
      <c r="E213">
        <v>82.9</v>
      </c>
    </row>
    <row r="214" spans="2:5" x14ac:dyDescent="0.25">
      <c r="B214" s="2">
        <v>40787</v>
      </c>
      <c r="C214" s="2" t="s">
        <v>17</v>
      </c>
      <c r="D214">
        <v>71.900000000000006</v>
      </c>
      <c r="E214">
        <v>29</v>
      </c>
    </row>
    <row r="215" spans="2:5" x14ac:dyDescent="0.25">
      <c r="B215" s="2">
        <v>40817</v>
      </c>
      <c r="C215" s="2" t="s">
        <v>17</v>
      </c>
      <c r="D215">
        <v>234.6</v>
      </c>
      <c r="E215">
        <v>0</v>
      </c>
    </row>
    <row r="216" spans="2:5" x14ac:dyDescent="0.25">
      <c r="B216" s="2">
        <v>40848</v>
      </c>
      <c r="C216" s="2" t="s">
        <v>17</v>
      </c>
      <c r="D216">
        <v>347.9</v>
      </c>
      <c r="E216">
        <v>0</v>
      </c>
    </row>
    <row r="217" spans="2:5" x14ac:dyDescent="0.25">
      <c r="B217" s="2">
        <v>40878</v>
      </c>
      <c r="C217" s="2" t="s">
        <v>17</v>
      </c>
      <c r="D217">
        <v>548.4</v>
      </c>
      <c r="E217">
        <v>0</v>
      </c>
    </row>
    <row r="218" spans="2:5" x14ac:dyDescent="0.25">
      <c r="B218" s="2">
        <v>40909</v>
      </c>
      <c r="C218" s="2" t="s">
        <v>17</v>
      </c>
      <c r="D218">
        <v>644.79999999999995</v>
      </c>
      <c r="E218">
        <v>0</v>
      </c>
    </row>
    <row r="219" spans="2:5" x14ac:dyDescent="0.25">
      <c r="B219" s="2">
        <v>40940</v>
      </c>
      <c r="C219" s="2" t="s">
        <v>17</v>
      </c>
      <c r="D219">
        <v>553</v>
      </c>
      <c r="E219">
        <v>0</v>
      </c>
    </row>
    <row r="220" spans="2:5" x14ac:dyDescent="0.25">
      <c r="B220" s="2">
        <v>40969</v>
      </c>
      <c r="C220" s="2" t="s">
        <v>17</v>
      </c>
      <c r="D220">
        <v>331.1</v>
      </c>
      <c r="E220">
        <v>2.2000000000000002</v>
      </c>
    </row>
    <row r="221" spans="2:5" x14ac:dyDescent="0.25">
      <c r="B221" s="2">
        <v>41000</v>
      </c>
      <c r="C221" s="2" t="s">
        <v>17</v>
      </c>
      <c r="D221">
        <v>334.6</v>
      </c>
      <c r="E221">
        <v>0</v>
      </c>
    </row>
    <row r="222" spans="2:5" x14ac:dyDescent="0.25">
      <c r="B222" s="2">
        <v>41030</v>
      </c>
      <c r="C222" s="2" t="s">
        <v>17</v>
      </c>
      <c r="D222">
        <v>87.2</v>
      </c>
      <c r="E222">
        <v>28.5</v>
      </c>
    </row>
    <row r="223" spans="2:5" x14ac:dyDescent="0.25">
      <c r="B223" s="2">
        <v>41061</v>
      </c>
      <c r="C223" s="2" t="s">
        <v>17</v>
      </c>
      <c r="D223">
        <v>28.2</v>
      </c>
      <c r="E223">
        <v>81.7</v>
      </c>
    </row>
    <row r="224" spans="2:5" x14ac:dyDescent="0.25">
      <c r="B224" s="2">
        <v>41091</v>
      </c>
      <c r="C224" s="2" t="s">
        <v>17</v>
      </c>
      <c r="D224">
        <v>0</v>
      </c>
      <c r="E224">
        <v>161</v>
      </c>
    </row>
    <row r="225" spans="2:5" x14ac:dyDescent="0.25">
      <c r="B225" s="2">
        <v>41122</v>
      </c>
      <c r="C225" s="2" t="s">
        <v>17</v>
      </c>
      <c r="D225">
        <v>7.8</v>
      </c>
      <c r="E225">
        <v>79.599999999999994</v>
      </c>
    </row>
    <row r="226" spans="2:5" x14ac:dyDescent="0.25">
      <c r="B226" s="2">
        <v>41153</v>
      </c>
      <c r="C226" s="2" t="s">
        <v>17</v>
      </c>
      <c r="D226">
        <v>103.4</v>
      </c>
      <c r="E226">
        <v>27.7</v>
      </c>
    </row>
    <row r="227" spans="2:5" x14ac:dyDescent="0.25">
      <c r="B227" s="2">
        <v>41183</v>
      </c>
      <c r="C227" s="2" t="s">
        <v>17</v>
      </c>
      <c r="D227">
        <v>250.5</v>
      </c>
      <c r="E227">
        <v>0.7</v>
      </c>
    </row>
    <row r="228" spans="2:5" x14ac:dyDescent="0.25">
      <c r="B228" s="2">
        <v>41214</v>
      </c>
      <c r="C228" s="2" t="s">
        <v>17</v>
      </c>
      <c r="D228">
        <v>420.4</v>
      </c>
      <c r="E228">
        <v>0</v>
      </c>
    </row>
    <row r="229" spans="2:5" x14ac:dyDescent="0.25">
      <c r="B229" s="2">
        <v>41244</v>
      </c>
      <c r="C229" s="2" t="s">
        <v>17</v>
      </c>
      <c r="D229">
        <v>535.9</v>
      </c>
      <c r="E229">
        <v>0</v>
      </c>
    </row>
    <row r="230" spans="2:5" x14ac:dyDescent="0.25">
      <c r="B230" s="2">
        <v>41275</v>
      </c>
      <c r="C230" s="2" t="s">
        <v>17</v>
      </c>
      <c r="D230">
        <v>657.4</v>
      </c>
      <c r="E230">
        <v>0</v>
      </c>
    </row>
    <row r="231" spans="2:5" x14ac:dyDescent="0.25">
      <c r="B231" s="3">
        <v>41306</v>
      </c>
      <c r="C231" s="2" t="s">
        <v>17</v>
      </c>
      <c r="D231">
        <v>657</v>
      </c>
      <c r="E231">
        <v>0</v>
      </c>
    </row>
    <row r="232" spans="2:5" x14ac:dyDescent="0.25">
      <c r="B232" s="2">
        <v>41334</v>
      </c>
      <c r="C232" s="2" t="s">
        <v>17</v>
      </c>
      <c r="D232">
        <v>581.9</v>
      </c>
      <c r="E232">
        <v>0</v>
      </c>
    </row>
    <row r="233" spans="2:5" x14ac:dyDescent="0.25">
      <c r="B233" s="2">
        <v>41365</v>
      </c>
      <c r="C233" s="2" t="s">
        <v>17</v>
      </c>
      <c r="D233">
        <v>362.2</v>
      </c>
      <c r="E233">
        <v>0</v>
      </c>
    </row>
    <row r="234" spans="2:5" x14ac:dyDescent="0.25">
      <c r="B234" s="2">
        <v>41395</v>
      </c>
      <c r="C234" s="2" t="s">
        <v>17</v>
      </c>
      <c r="D234">
        <v>122.2</v>
      </c>
      <c r="E234">
        <v>27</v>
      </c>
    </row>
    <row r="235" spans="2:5" x14ac:dyDescent="0.25">
      <c r="B235" s="2">
        <v>41426</v>
      </c>
      <c r="C235" s="2" t="s">
        <v>17</v>
      </c>
      <c r="D235">
        <v>41.1</v>
      </c>
      <c r="E235">
        <v>52.7</v>
      </c>
    </row>
    <row r="236" spans="2:5" x14ac:dyDescent="0.25">
      <c r="B236" s="2">
        <v>41456</v>
      </c>
      <c r="C236" s="2" t="s">
        <v>17</v>
      </c>
      <c r="D236">
        <v>7.1</v>
      </c>
      <c r="E236">
        <v>108.8</v>
      </c>
    </row>
    <row r="237" spans="2:5" x14ac:dyDescent="0.25">
      <c r="B237" s="2">
        <v>41487</v>
      </c>
      <c r="C237" s="2" t="s">
        <v>17</v>
      </c>
      <c r="D237">
        <v>18.399999999999999</v>
      </c>
      <c r="E237">
        <v>57.5</v>
      </c>
    </row>
    <row r="238" spans="2:5" x14ac:dyDescent="0.25">
      <c r="B238" s="2">
        <v>41518</v>
      </c>
      <c r="C238" s="2" t="s">
        <v>17</v>
      </c>
      <c r="D238">
        <v>94.9</v>
      </c>
      <c r="E238">
        <v>26</v>
      </c>
    </row>
    <row r="239" spans="2:5" x14ac:dyDescent="0.25">
      <c r="B239" s="2">
        <v>41548</v>
      </c>
      <c r="C239" s="2" t="s">
        <v>17</v>
      </c>
      <c r="D239">
        <v>184</v>
      </c>
      <c r="E239">
        <v>2.6</v>
      </c>
    </row>
    <row r="240" spans="2:5" x14ac:dyDescent="0.25">
      <c r="B240" s="3">
        <v>41579</v>
      </c>
      <c r="C240" s="2" t="s">
        <v>17</v>
      </c>
      <c r="D240">
        <v>492.1</v>
      </c>
      <c r="E240">
        <v>0</v>
      </c>
    </row>
    <row r="241" spans="2:5" x14ac:dyDescent="0.25">
      <c r="B241" s="2">
        <v>41609</v>
      </c>
      <c r="C241" s="2" t="s">
        <v>17</v>
      </c>
      <c r="D241">
        <v>675.7</v>
      </c>
      <c r="E241">
        <v>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D34" sqref="D34"/>
    </sheetView>
  </sheetViews>
  <sheetFormatPr defaultRowHeight="15" x14ac:dyDescent="0.25"/>
  <cols>
    <col min="1" max="1" width="15.140625" bestFit="1" customWidth="1"/>
  </cols>
  <sheetData>
    <row r="1" spans="1:14" x14ac:dyDescent="0.25">
      <c r="B1" t="s">
        <v>18</v>
      </c>
      <c r="C1" t="s">
        <v>19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4" x14ac:dyDescent="0.25">
      <c r="A2">
        <v>1994</v>
      </c>
      <c r="B2">
        <f ca="1">OFFSET('Monthly Data'!$D$2,(ROW()-2)*12+ COLUMN()-2,0)</f>
        <v>913.7</v>
      </c>
      <c r="C2">
        <f ca="1">OFFSET('Monthly Data'!$D$2,(ROW()-2)*12+ COLUMN()-2,0)</f>
        <v>747.1</v>
      </c>
      <c r="D2">
        <f ca="1">OFFSET('Monthly Data'!$D$2,(ROW()-2)*12+ COLUMN()-2,0)</f>
        <v>599.9</v>
      </c>
      <c r="E2">
        <f ca="1">OFFSET('Monthly Data'!$D$2,(ROW()-2)*12+ COLUMN()-2,0)</f>
        <v>326.2</v>
      </c>
      <c r="F2">
        <f ca="1">OFFSET('Monthly Data'!$D$2,(ROW()-2)*12+ COLUMN()-2,0)</f>
        <v>225.2</v>
      </c>
      <c r="G2">
        <f ca="1">OFFSET('Monthly Data'!$D$2,(ROW()-2)*12+ COLUMN()-2,0)</f>
        <v>44</v>
      </c>
      <c r="H2">
        <f ca="1">OFFSET('Monthly Data'!$D$2,(ROW()-2)*12+ COLUMN()-2,0)</f>
        <v>7.1</v>
      </c>
      <c r="I2">
        <f ca="1">OFFSET('Monthly Data'!$D$2,(ROW()-2)*12+ COLUMN()-2,0)</f>
        <v>29.7</v>
      </c>
      <c r="J2">
        <f ca="1">OFFSET('Monthly Data'!$D$2,(ROW()-2)*12+ COLUMN()-2,0)</f>
        <v>91.7</v>
      </c>
      <c r="K2">
        <f ca="1">OFFSET('Monthly Data'!$D$2,(ROW()-2)*12+ COLUMN()-2,0)</f>
        <v>246.1</v>
      </c>
      <c r="L2">
        <f ca="1">OFFSET('Monthly Data'!$D$2,(ROW()-2)*12+ COLUMN()-2,0)</f>
        <v>381.3</v>
      </c>
      <c r="M2">
        <f ca="1">OFFSET('Monthly Data'!$D$2,(ROW()-2)*12+ COLUMN()-2,0)</f>
        <v>564.79999999999995</v>
      </c>
      <c r="N2">
        <f t="shared" ref="N2:N21" ca="1" si="0">SUM(B2:M2)</f>
        <v>4176.7999999999993</v>
      </c>
    </row>
    <row r="3" spans="1:14" x14ac:dyDescent="0.25">
      <c r="A3">
        <v>1995</v>
      </c>
      <c r="B3">
        <f ca="1">OFFSET('Monthly Data'!$D$2,(ROW()-2)*12+ COLUMN()-2,0)</f>
        <v>659.3</v>
      </c>
      <c r="C3">
        <f ca="1">OFFSET('Monthly Data'!$D$2,(ROW()-2)*12+ COLUMN()-2,0)</f>
        <v>716</v>
      </c>
      <c r="D3">
        <f ca="1">OFFSET('Monthly Data'!$D$2,(ROW()-2)*12+ COLUMN()-2,0)</f>
        <v>519</v>
      </c>
      <c r="E3">
        <f ca="1">OFFSET('Monthly Data'!$D$2,(ROW()-2)*12+ COLUMN()-2,0)</f>
        <v>407.5</v>
      </c>
      <c r="F3">
        <f ca="1">OFFSET('Monthly Data'!$D$2,(ROW()-2)*12+ COLUMN()-2,0)</f>
        <v>156.30000000000001</v>
      </c>
      <c r="G3">
        <f ca="1">OFFSET('Monthly Data'!$D$2,(ROW()-2)*12+ COLUMN()-2,0)</f>
        <v>20.9</v>
      </c>
      <c r="H3">
        <f ca="1">OFFSET('Monthly Data'!$D$2,(ROW()-2)*12+ COLUMN()-2,0)</f>
        <v>13.1</v>
      </c>
      <c r="I3">
        <f ca="1">OFFSET('Monthly Data'!$D$2,(ROW()-2)*12+ COLUMN()-2,0)</f>
        <v>1.9</v>
      </c>
      <c r="J3">
        <f ca="1">OFFSET('Monthly Data'!$D$2,(ROW()-2)*12+ COLUMN()-2,0)</f>
        <v>127.6</v>
      </c>
      <c r="K3">
        <f ca="1">OFFSET('Monthly Data'!$D$2,(ROW()-2)*12+ COLUMN()-2,0)</f>
        <v>229.6</v>
      </c>
      <c r="L3">
        <f ca="1">OFFSET('Monthly Data'!$D$2,(ROW()-2)*12+ COLUMN()-2,0)</f>
        <v>523.20000000000005</v>
      </c>
      <c r="M3">
        <f ca="1">OFFSET('Monthly Data'!$D$2,(ROW()-2)*12+ COLUMN()-2,0)</f>
        <v>725.6</v>
      </c>
      <c r="N3">
        <f t="shared" ca="1" si="0"/>
        <v>4100.0000000000009</v>
      </c>
    </row>
    <row r="4" spans="1:14" x14ac:dyDescent="0.25">
      <c r="A4">
        <v>1996</v>
      </c>
      <c r="B4">
        <f ca="1">OFFSET('Monthly Data'!$D$2,(ROW()-2)*12+ COLUMN()-2,0)</f>
        <v>774.7</v>
      </c>
      <c r="C4">
        <f ca="1">OFFSET('Monthly Data'!$D$2,(ROW()-2)*12+ COLUMN()-2,0)</f>
        <v>686.9</v>
      </c>
      <c r="D4">
        <f ca="1">OFFSET('Monthly Data'!$D$2,(ROW()-2)*12+ COLUMN()-2,0)</f>
        <v>663.1</v>
      </c>
      <c r="E4">
        <f ca="1">OFFSET('Monthly Data'!$D$2,(ROW()-2)*12+ COLUMN()-2,0)</f>
        <v>398.3</v>
      </c>
      <c r="F4">
        <f ca="1">OFFSET('Monthly Data'!$D$2,(ROW()-2)*12+ COLUMN()-2,0)</f>
        <v>202.3</v>
      </c>
      <c r="G4">
        <f ca="1">OFFSET('Monthly Data'!$D$2,(ROW()-2)*12+ COLUMN()-2,0)</f>
        <v>20.9</v>
      </c>
      <c r="H4">
        <f ca="1">OFFSET('Monthly Data'!$D$2,(ROW()-2)*12+ COLUMN()-2,0)</f>
        <v>14.3</v>
      </c>
      <c r="I4">
        <f ca="1">OFFSET('Monthly Data'!$D$2,(ROW()-2)*12+ COLUMN()-2,0)</f>
        <v>3.7</v>
      </c>
      <c r="J4">
        <f ca="1">OFFSET('Monthly Data'!$D$2,(ROW()-2)*12+ COLUMN()-2,0)</f>
        <v>86</v>
      </c>
      <c r="K4">
        <f ca="1">OFFSET('Monthly Data'!$D$2,(ROW()-2)*12+ COLUMN()-2,0)</f>
        <v>264.7</v>
      </c>
      <c r="L4">
        <f ca="1">OFFSET('Monthly Data'!$D$2,(ROW()-2)*12+ COLUMN()-2,0)</f>
        <v>524.29999999999995</v>
      </c>
      <c r="M4">
        <f ca="1">OFFSET('Monthly Data'!$D$2,(ROW()-2)*12+ COLUMN()-2,0)</f>
        <v>590.20000000000005</v>
      </c>
      <c r="N4">
        <f t="shared" ca="1" si="0"/>
        <v>4229.3999999999996</v>
      </c>
    </row>
    <row r="5" spans="1:14" x14ac:dyDescent="0.25">
      <c r="A5">
        <v>1997</v>
      </c>
      <c r="B5">
        <f ca="1">OFFSET('Monthly Data'!$D$2,(ROW()-2)*12+ COLUMN()-2,0)</f>
        <v>751.1</v>
      </c>
      <c r="C5">
        <f ca="1">OFFSET('Monthly Data'!$D$2,(ROW()-2)*12+ COLUMN()-2,0)</f>
        <v>596.9</v>
      </c>
      <c r="D5">
        <f ca="1">OFFSET('Monthly Data'!$D$2,(ROW()-2)*12+ COLUMN()-2,0)</f>
        <v>561.5</v>
      </c>
      <c r="E5">
        <f ca="1">OFFSET('Monthly Data'!$D$2,(ROW()-2)*12+ COLUMN()-2,0)</f>
        <v>388.2</v>
      </c>
      <c r="F5">
        <f ca="1">OFFSET('Monthly Data'!$D$2,(ROW()-2)*12+ COLUMN()-2,0)</f>
        <v>283.5</v>
      </c>
      <c r="G5">
        <f ca="1">OFFSET('Monthly Data'!$D$2,(ROW()-2)*12+ COLUMN()-2,0)</f>
        <v>30.1</v>
      </c>
      <c r="H5">
        <f ca="1">OFFSET('Monthly Data'!$D$2,(ROW()-2)*12+ COLUMN()-2,0)</f>
        <v>13.9</v>
      </c>
      <c r="I5">
        <f ca="1">OFFSET('Monthly Data'!$D$2,(ROW()-2)*12+ COLUMN()-2,0)</f>
        <v>30.4</v>
      </c>
      <c r="J5">
        <f ca="1">OFFSET('Monthly Data'!$D$2,(ROW()-2)*12+ COLUMN()-2,0)</f>
        <v>86.8</v>
      </c>
      <c r="K5">
        <f ca="1">OFFSET('Monthly Data'!$D$2,(ROW()-2)*12+ COLUMN()-2,0)</f>
        <v>270.7</v>
      </c>
      <c r="L5">
        <f ca="1">OFFSET('Monthly Data'!$D$2,(ROW()-2)*12+ COLUMN()-2,0)</f>
        <v>488.3</v>
      </c>
      <c r="M5">
        <f ca="1">OFFSET('Monthly Data'!$D$2,(ROW()-2)*12+ COLUMN()-2,0)</f>
        <v>605.6</v>
      </c>
      <c r="N5">
        <f t="shared" ca="1" si="0"/>
        <v>4107</v>
      </c>
    </row>
    <row r="6" spans="1:14" x14ac:dyDescent="0.25">
      <c r="A6">
        <v>1998</v>
      </c>
      <c r="B6">
        <f ca="1">OFFSET('Monthly Data'!$D$2,(ROW()-2)*12+ COLUMN()-2,0)</f>
        <v>613.70000000000005</v>
      </c>
      <c r="C6">
        <f ca="1">OFFSET('Monthly Data'!$D$2,(ROW()-2)*12+ COLUMN()-2,0)</f>
        <v>515.5</v>
      </c>
      <c r="D6">
        <f ca="1">OFFSET('Monthly Data'!$D$2,(ROW()-2)*12+ COLUMN()-2,0)</f>
        <v>505.5</v>
      </c>
      <c r="E6">
        <f ca="1">OFFSET('Monthly Data'!$D$2,(ROW()-2)*12+ COLUMN()-2,0)</f>
        <v>300.60000000000002</v>
      </c>
      <c r="F6">
        <f ca="1">OFFSET('Monthly Data'!$D$2,(ROW()-2)*12+ COLUMN()-2,0)</f>
        <v>59.6</v>
      </c>
      <c r="G6">
        <f ca="1">OFFSET('Monthly Data'!$D$2,(ROW()-2)*12+ COLUMN()-2,0)</f>
        <v>61.8</v>
      </c>
      <c r="H6">
        <f ca="1">OFFSET('Monthly Data'!$D$2,(ROW()-2)*12+ COLUMN()-2,0)</f>
        <v>0.1</v>
      </c>
      <c r="I6">
        <f ca="1">OFFSET('Monthly Data'!$D$2,(ROW()-2)*12+ COLUMN()-2,0)</f>
        <v>7</v>
      </c>
      <c r="J6">
        <f ca="1">OFFSET('Monthly Data'!$D$2,(ROW()-2)*12+ COLUMN()-2,0)</f>
        <v>46.4</v>
      </c>
      <c r="K6">
        <f ca="1">OFFSET('Monthly Data'!$D$2,(ROW()-2)*12+ COLUMN()-2,0)</f>
        <v>230.7</v>
      </c>
      <c r="L6">
        <f ca="1">OFFSET('Monthly Data'!$D$2,(ROW()-2)*12+ COLUMN()-2,0)</f>
        <v>401.5</v>
      </c>
      <c r="M6">
        <f ca="1">OFFSET('Monthly Data'!$D$2,(ROW()-2)*12+ COLUMN()-2,0)</f>
        <v>541.4</v>
      </c>
      <c r="N6">
        <f t="shared" ca="1" si="0"/>
        <v>3283.8</v>
      </c>
    </row>
    <row r="7" spans="1:14" x14ac:dyDescent="0.25">
      <c r="A7">
        <v>1999</v>
      </c>
      <c r="B7">
        <f ca="1">OFFSET('Monthly Data'!$D$2,(ROW()-2)*12+ COLUMN()-2,0)</f>
        <v>769.8</v>
      </c>
      <c r="C7">
        <f ca="1">OFFSET('Monthly Data'!$D$2,(ROW()-2)*12+ COLUMN()-2,0)</f>
        <v>550.29999999999995</v>
      </c>
      <c r="D7">
        <f ca="1">OFFSET('Monthly Data'!$D$2,(ROW()-2)*12+ COLUMN()-2,0)</f>
        <v>588.1</v>
      </c>
      <c r="E7">
        <f ca="1">OFFSET('Monthly Data'!$D$2,(ROW()-2)*12+ COLUMN()-2,0)</f>
        <v>300.60000000000002</v>
      </c>
      <c r="F7">
        <f ca="1">OFFSET('Monthly Data'!$D$2,(ROW()-2)*12+ COLUMN()-2,0)</f>
        <v>104.9</v>
      </c>
      <c r="G7">
        <f ca="1">OFFSET('Monthly Data'!$D$2,(ROW()-2)*12+ COLUMN()-2,0)</f>
        <v>39.5</v>
      </c>
      <c r="H7">
        <f ca="1">OFFSET('Monthly Data'!$D$2,(ROW()-2)*12+ COLUMN()-2,0)</f>
        <v>2.2000000000000002</v>
      </c>
      <c r="I7">
        <f ca="1">OFFSET('Monthly Data'!$D$2,(ROW()-2)*12+ COLUMN()-2,0)</f>
        <v>13</v>
      </c>
      <c r="J7">
        <f ca="1">OFFSET('Monthly Data'!$D$2,(ROW()-2)*12+ COLUMN()-2,0)</f>
        <v>66.7</v>
      </c>
      <c r="K7">
        <f ca="1">OFFSET('Monthly Data'!$D$2,(ROW()-2)*12+ COLUMN()-2,0)</f>
        <v>286.8</v>
      </c>
      <c r="L7">
        <f ca="1">OFFSET('Monthly Data'!$D$2,(ROW()-2)*12+ COLUMN()-2,0)</f>
        <v>379.5</v>
      </c>
      <c r="M7">
        <f ca="1">OFFSET('Monthly Data'!$D$2,(ROW()-2)*12+ COLUMN()-2,0)</f>
        <v>598.70000000000005</v>
      </c>
      <c r="N7">
        <f t="shared" ca="1" si="0"/>
        <v>3700.0999999999995</v>
      </c>
    </row>
    <row r="8" spans="1:14" x14ac:dyDescent="0.25">
      <c r="A8">
        <v>2000</v>
      </c>
      <c r="B8">
        <f ca="1">OFFSET('Monthly Data'!$D$2,(ROW()-2)*12+ COLUMN()-2,0)</f>
        <v>745.9</v>
      </c>
      <c r="C8">
        <f ca="1">OFFSET('Monthly Data'!$D$2,(ROW()-2)*12+ COLUMN()-2,0)</f>
        <v>611</v>
      </c>
      <c r="D8">
        <f ca="1">OFFSET('Monthly Data'!$D$2,(ROW()-2)*12+ COLUMN()-2,0)</f>
        <v>421.6</v>
      </c>
      <c r="E8">
        <f ca="1">OFFSET('Monthly Data'!$D$2,(ROW()-2)*12+ COLUMN()-2,0)</f>
        <v>338.3</v>
      </c>
      <c r="F8">
        <f ca="1">OFFSET('Monthly Data'!$D$2,(ROW()-2)*12+ COLUMN()-2,0)</f>
        <v>138.1</v>
      </c>
      <c r="G8">
        <f ca="1">OFFSET('Monthly Data'!$D$2,(ROW()-2)*12+ COLUMN()-2,0)</f>
        <v>30.6</v>
      </c>
      <c r="H8">
        <f ca="1">OFFSET('Monthly Data'!$D$2,(ROW()-2)*12+ COLUMN()-2,0)</f>
        <v>15.7</v>
      </c>
      <c r="I8">
        <f ca="1">OFFSET('Monthly Data'!$D$2,(ROW()-2)*12+ COLUMN()-2,0)</f>
        <v>22.5</v>
      </c>
      <c r="J8">
        <f ca="1">OFFSET('Monthly Data'!$D$2,(ROW()-2)*12+ COLUMN()-2,0)</f>
        <v>119.7</v>
      </c>
      <c r="K8">
        <f ca="1">OFFSET('Monthly Data'!$D$2,(ROW()-2)*12+ COLUMN()-2,0)</f>
        <v>222.2</v>
      </c>
      <c r="L8">
        <f ca="1">OFFSET('Monthly Data'!$D$2,(ROW()-2)*12+ COLUMN()-2,0)</f>
        <v>449.3</v>
      </c>
      <c r="M8">
        <f ca="1">OFFSET('Monthly Data'!$D$2,(ROW()-2)*12+ COLUMN()-2,0)</f>
        <v>814.7</v>
      </c>
      <c r="N8">
        <f t="shared" ca="1" si="0"/>
        <v>3929.5999999999995</v>
      </c>
    </row>
    <row r="9" spans="1:14" x14ac:dyDescent="0.25">
      <c r="A9">
        <v>2001</v>
      </c>
      <c r="B9">
        <f ca="1">OFFSET('Monthly Data'!$D$2,(ROW()-2)*12+ COLUMN()-2,0)</f>
        <v>712.4</v>
      </c>
      <c r="C9">
        <f ca="1">OFFSET('Monthly Data'!$D$2,(ROW()-2)*12+ COLUMN()-2,0)</f>
        <v>601.70000000000005</v>
      </c>
      <c r="D9">
        <f ca="1">OFFSET('Monthly Data'!$D$2,(ROW()-2)*12+ COLUMN()-2,0)</f>
        <v>569.20000000000005</v>
      </c>
      <c r="E9">
        <f ca="1">OFFSET('Monthly Data'!$D$2,(ROW()-2)*12+ COLUMN()-2,0)</f>
        <v>297.7</v>
      </c>
      <c r="F9">
        <f ca="1">OFFSET('Monthly Data'!$D$2,(ROW()-2)*12+ COLUMN()-2,0)</f>
        <v>126.5</v>
      </c>
      <c r="G9">
        <f ca="1">OFFSET('Monthly Data'!$D$2,(ROW()-2)*12+ COLUMN()-2,0)</f>
        <v>38.5</v>
      </c>
      <c r="H9">
        <f ca="1">OFFSET('Monthly Data'!$D$2,(ROW()-2)*12+ COLUMN()-2,0)</f>
        <v>16.8</v>
      </c>
      <c r="I9">
        <f ca="1">OFFSET('Monthly Data'!$D$2,(ROW()-2)*12+ COLUMN()-2,0)</f>
        <v>0.6</v>
      </c>
      <c r="J9">
        <f ca="1">OFFSET('Monthly Data'!$D$2,(ROW()-2)*12+ COLUMN()-2,0)</f>
        <v>101.6</v>
      </c>
      <c r="K9">
        <f ca="1">OFFSET('Monthly Data'!$D$2,(ROW()-2)*12+ COLUMN()-2,0)</f>
        <v>248.4</v>
      </c>
      <c r="L9">
        <f ca="1">OFFSET('Monthly Data'!$D$2,(ROW()-2)*12+ COLUMN()-2,0)</f>
        <v>331</v>
      </c>
      <c r="M9">
        <f ca="1">OFFSET('Monthly Data'!$D$2,(ROW()-2)*12+ COLUMN()-2,0)</f>
        <v>544.20000000000005</v>
      </c>
      <c r="N9">
        <f t="shared" ca="1" si="0"/>
        <v>3588.6000000000004</v>
      </c>
    </row>
    <row r="10" spans="1:14" x14ac:dyDescent="0.25">
      <c r="A10">
        <v>2002</v>
      </c>
      <c r="B10">
        <f ca="1">OFFSET('Monthly Data'!$D$2,(ROW()-2)*12+ COLUMN()-2,0)</f>
        <v>597.6</v>
      </c>
      <c r="C10">
        <f ca="1">OFFSET('Monthly Data'!$D$2,(ROW()-2)*12+ COLUMN()-2,0)</f>
        <v>560.1</v>
      </c>
      <c r="D10">
        <f ca="1">OFFSET('Monthly Data'!$D$2,(ROW()-2)*12+ COLUMN()-2,0)</f>
        <v>549.4</v>
      </c>
      <c r="E10">
        <f ca="1">OFFSET('Monthly Data'!$D$2,(ROW()-2)*12+ COLUMN()-2,0)</f>
        <v>330.9</v>
      </c>
      <c r="F10">
        <f ca="1">OFFSET('Monthly Data'!$D$2,(ROW()-2)*12+ COLUMN()-2,0)</f>
        <v>252.4</v>
      </c>
      <c r="G10">
        <f ca="1">OFFSET('Monthly Data'!$D$2,(ROW()-2)*12+ COLUMN()-2,0)</f>
        <v>37</v>
      </c>
      <c r="H10">
        <f ca="1">OFFSET('Monthly Data'!$D$2,(ROW()-2)*12+ COLUMN()-2,0)</f>
        <v>0.7</v>
      </c>
      <c r="I10">
        <f ca="1">OFFSET('Monthly Data'!$D$2,(ROW()-2)*12+ COLUMN()-2,0)</f>
        <v>3</v>
      </c>
      <c r="J10">
        <f ca="1">OFFSET('Monthly Data'!$D$2,(ROW()-2)*12+ COLUMN()-2,0)</f>
        <v>36.299999999999997</v>
      </c>
      <c r="K10">
        <f ca="1">OFFSET('Monthly Data'!$D$2,(ROW()-2)*12+ COLUMN()-2,0)</f>
        <v>314</v>
      </c>
      <c r="L10">
        <f ca="1">OFFSET('Monthly Data'!$D$2,(ROW()-2)*12+ COLUMN()-2,0)</f>
        <v>454.9</v>
      </c>
      <c r="M10">
        <f ca="1">OFFSET('Monthly Data'!$D$2,(ROW()-2)*12+ COLUMN()-2,0)</f>
        <v>663.3</v>
      </c>
      <c r="N10">
        <f t="shared" ca="1" si="0"/>
        <v>3799.6000000000004</v>
      </c>
    </row>
    <row r="11" spans="1:14" x14ac:dyDescent="0.25">
      <c r="A11">
        <v>2003</v>
      </c>
      <c r="B11">
        <f ca="1">OFFSET('Monthly Data'!$D$2,(ROW()-2)*12+ COLUMN()-2,0)</f>
        <v>824.1</v>
      </c>
      <c r="C11">
        <f ca="1">OFFSET('Monthly Data'!$D$2,(ROW()-2)*12+ COLUMN()-2,0)</f>
        <v>713.3</v>
      </c>
      <c r="D11">
        <f ca="1">OFFSET('Monthly Data'!$D$2,(ROW()-2)*12+ COLUMN()-2,0)</f>
        <v>595.70000000000005</v>
      </c>
      <c r="E11">
        <f ca="1">OFFSET('Monthly Data'!$D$2,(ROW()-2)*12+ COLUMN()-2,0)</f>
        <v>370.6</v>
      </c>
      <c r="F11">
        <f ca="1">OFFSET('Monthly Data'!$D$2,(ROW()-2)*12+ COLUMN()-2,0)</f>
        <v>184.6</v>
      </c>
      <c r="G11">
        <f ca="1">OFFSET('Monthly Data'!$D$2,(ROW()-2)*12+ COLUMN()-2,0)</f>
        <v>47.9</v>
      </c>
      <c r="H11">
        <f ca="1">OFFSET('Monthly Data'!$D$2,(ROW()-2)*12+ COLUMN()-2,0)</f>
        <v>2.9</v>
      </c>
      <c r="I11">
        <f ca="1">OFFSET('Monthly Data'!$D$2,(ROW()-2)*12+ COLUMN()-2,0)</f>
        <v>7.6</v>
      </c>
      <c r="J11">
        <f ca="1">OFFSET('Monthly Data'!$D$2,(ROW()-2)*12+ COLUMN()-2,0)</f>
        <v>76.2</v>
      </c>
      <c r="K11">
        <f ca="1">OFFSET('Monthly Data'!$D$2,(ROW()-2)*12+ COLUMN()-2,0)</f>
        <v>292.7</v>
      </c>
      <c r="L11">
        <f ca="1">OFFSET('Monthly Data'!$D$2,(ROW()-2)*12+ COLUMN()-2,0)</f>
        <v>388</v>
      </c>
      <c r="M11">
        <f ca="1">OFFSET('Monthly Data'!$D$2,(ROW()-2)*12+ COLUMN()-2,0)</f>
        <v>585</v>
      </c>
      <c r="N11">
        <f t="shared" ca="1" si="0"/>
        <v>4088.6</v>
      </c>
    </row>
    <row r="12" spans="1:14" x14ac:dyDescent="0.25">
      <c r="A12">
        <v>2004</v>
      </c>
      <c r="B12">
        <f ca="1">OFFSET('Monthly Data'!$D$2,(ROW()-2)*12+ COLUMN()-2,0)</f>
        <v>853.6</v>
      </c>
      <c r="C12">
        <f ca="1">OFFSET('Monthly Data'!$D$2,(ROW()-2)*12+ COLUMN()-2,0)</f>
        <v>657.2</v>
      </c>
      <c r="D12">
        <f ca="1">OFFSET('Monthly Data'!$D$2,(ROW()-2)*12+ COLUMN()-2,0)</f>
        <v>498</v>
      </c>
      <c r="E12">
        <f ca="1">OFFSET('Monthly Data'!$D$2,(ROW()-2)*12+ COLUMN()-2,0)</f>
        <v>325.7</v>
      </c>
      <c r="F12">
        <f ca="1">OFFSET('Monthly Data'!$D$2,(ROW()-2)*12+ COLUMN()-2,0)</f>
        <v>154.69999999999999</v>
      </c>
      <c r="G12">
        <f ca="1">OFFSET('Monthly Data'!$D$2,(ROW()-2)*12+ COLUMN()-2,0)</f>
        <v>54.5</v>
      </c>
      <c r="H12">
        <f ca="1">OFFSET('Monthly Data'!$D$2,(ROW()-2)*12+ COLUMN()-2,0)</f>
        <v>7</v>
      </c>
      <c r="I12">
        <f ca="1">OFFSET('Monthly Data'!$D$2,(ROW()-2)*12+ COLUMN()-2,0)</f>
        <v>31.9</v>
      </c>
      <c r="J12">
        <f ca="1">OFFSET('Monthly Data'!$D$2,(ROW()-2)*12+ COLUMN()-2,0)</f>
        <v>52.5</v>
      </c>
      <c r="K12">
        <f ca="1">OFFSET('Monthly Data'!$D$2,(ROW()-2)*12+ COLUMN()-2,0)</f>
        <v>233.7</v>
      </c>
      <c r="L12">
        <f ca="1">OFFSET('Monthly Data'!$D$2,(ROW()-2)*12+ COLUMN()-2,0)</f>
        <v>399.6</v>
      </c>
      <c r="M12">
        <f ca="1">OFFSET('Monthly Data'!$D$2,(ROW()-2)*12+ COLUMN()-2,0)</f>
        <v>656</v>
      </c>
      <c r="N12">
        <f t="shared" ca="1" si="0"/>
        <v>3924.3999999999996</v>
      </c>
    </row>
    <row r="13" spans="1:14" x14ac:dyDescent="0.25">
      <c r="A13">
        <v>2005</v>
      </c>
      <c r="B13">
        <f ca="1">OFFSET('Monthly Data'!$D$2,(ROW()-2)*12+ COLUMN()-2,0)</f>
        <v>775.7</v>
      </c>
      <c r="C13">
        <f ca="1">OFFSET('Monthly Data'!$D$2,(ROW()-2)*12+ COLUMN()-2,0)</f>
        <v>650.9</v>
      </c>
      <c r="D13">
        <f ca="1">OFFSET('Monthly Data'!$D$2,(ROW()-2)*12+ COLUMN()-2,0)</f>
        <v>645</v>
      </c>
      <c r="E13">
        <f ca="1">OFFSET('Monthly Data'!$D$2,(ROW()-2)*12+ COLUMN()-2,0)</f>
        <v>310.3</v>
      </c>
      <c r="F13">
        <f ca="1">OFFSET('Monthly Data'!$D$2,(ROW()-2)*12+ COLUMN()-2,0)</f>
        <v>198.5</v>
      </c>
      <c r="G13">
        <f ca="1">OFFSET('Monthly Data'!$D$2,(ROW()-2)*12+ COLUMN()-2,0)</f>
        <v>11.4</v>
      </c>
      <c r="H13">
        <f ca="1">OFFSET('Monthly Data'!$D$2,(ROW()-2)*12+ COLUMN()-2,0)</f>
        <v>1.5</v>
      </c>
      <c r="I13">
        <f ca="1">OFFSET('Monthly Data'!$D$2,(ROW()-2)*12+ COLUMN()-2,0)</f>
        <v>4.5</v>
      </c>
      <c r="J13">
        <f ca="1">OFFSET('Monthly Data'!$D$2,(ROW()-2)*12+ COLUMN()-2,0)</f>
        <v>30.5</v>
      </c>
      <c r="K13">
        <f ca="1">OFFSET('Monthly Data'!$D$2,(ROW()-2)*12+ COLUMN()-2,0)</f>
        <v>228.3</v>
      </c>
      <c r="L13">
        <f ca="1">OFFSET('Monthly Data'!$D$2,(ROW()-2)*12+ COLUMN()-2,0)</f>
        <v>392.7</v>
      </c>
      <c r="M13">
        <f ca="1">OFFSET('Monthly Data'!$D$2,(ROW()-2)*12+ COLUMN()-2,0)</f>
        <v>702.3</v>
      </c>
      <c r="N13">
        <f t="shared" ca="1" si="0"/>
        <v>3951.6000000000004</v>
      </c>
    </row>
    <row r="14" spans="1:14" x14ac:dyDescent="0.25">
      <c r="A14">
        <v>2006</v>
      </c>
      <c r="B14">
        <f ca="1">OFFSET('Monthly Data'!$D$2,(ROW()-2)*12+ COLUMN()-2,0)</f>
        <v>554.70000000000005</v>
      </c>
      <c r="C14">
        <f ca="1">OFFSET('Monthly Data'!$D$2,(ROW()-2)*12+ COLUMN()-2,0)</f>
        <v>609.29999999999995</v>
      </c>
      <c r="D14">
        <f ca="1">OFFSET('Monthly Data'!$D$2,(ROW()-2)*12+ COLUMN()-2,0)</f>
        <v>545.70000000000005</v>
      </c>
      <c r="E14">
        <f ca="1">OFFSET('Monthly Data'!$D$2,(ROW()-2)*12+ COLUMN()-2,0)</f>
        <v>286.10000000000002</v>
      </c>
      <c r="F14">
        <f ca="1">OFFSET('Monthly Data'!$D$2,(ROW()-2)*12+ COLUMN()-2,0)</f>
        <v>151.9</v>
      </c>
      <c r="G14">
        <f ca="1">OFFSET('Monthly Data'!$D$2,(ROW()-2)*12+ COLUMN()-2,0)</f>
        <v>26.7</v>
      </c>
      <c r="H14">
        <f ca="1">OFFSET('Monthly Data'!$D$2,(ROW()-2)*12+ COLUMN()-2,0)</f>
        <v>3.3</v>
      </c>
      <c r="I14">
        <f ca="1">OFFSET('Monthly Data'!$D$2,(ROW()-2)*12+ COLUMN()-2,0)</f>
        <v>5.3</v>
      </c>
      <c r="J14">
        <f ca="1">OFFSET('Monthly Data'!$D$2,(ROW()-2)*12+ COLUMN()-2,0)</f>
        <v>98.5</v>
      </c>
      <c r="K14">
        <f ca="1">OFFSET('Monthly Data'!$D$2,(ROW()-2)*12+ COLUMN()-2,0)</f>
        <v>307.89999999999998</v>
      </c>
      <c r="L14">
        <f ca="1">OFFSET('Monthly Data'!$D$2,(ROW()-2)*12+ COLUMN()-2,0)</f>
        <v>383.4</v>
      </c>
      <c r="M14">
        <f ca="1">OFFSET('Monthly Data'!$D$2,(ROW()-2)*12+ COLUMN()-2,0)</f>
        <v>511.9</v>
      </c>
      <c r="N14">
        <f t="shared" ca="1" si="0"/>
        <v>3484.7000000000007</v>
      </c>
    </row>
    <row r="15" spans="1:14" x14ac:dyDescent="0.25">
      <c r="A15">
        <v>2007</v>
      </c>
      <c r="B15">
        <f ca="1">OFFSET('Monthly Data'!$D$2,(ROW()-2)*12+ COLUMN()-2,0)</f>
        <v>655.6</v>
      </c>
      <c r="C15">
        <f ca="1">OFFSET('Monthly Data'!$D$2,(ROW()-2)*12+ COLUMN()-2,0)</f>
        <v>758.7</v>
      </c>
      <c r="D15">
        <f ca="1">OFFSET('Monthly Data'!$D$2,(ROW()-2)*12+ COLUMN()-2,0)</f>
        <v>527</v>
      </c>
      <c r="E15">
        <f ca="1">OFFSET('Monthly Data'!$D$2,(ROW()-2)*12+ COLUMN()-2,0)</f>
        <v>371.1</v>
      </c>
      <c r="F15">
        <f ca="1">OFFSET('Monthly Data'!$D$2,(ROW()-2)*12+ COLUMN()-2,0)</f>
        <v>131.9</v>
      </c>
      <c r="G15">
        <f ca="1">OFFSET('Monthly Data'!$D$2,(ROW()-2)*12+ COLUMN()-2,0)</f>
        <v>23.2</v>
      </c>
      <c r="H15">
        <f ca="1">OFFSET('Monthly Data'!$D$2,(ROW()-2)*12+ COLUMN()-2,0)</f>
        <v>11.3</v>
      </c>
      <c r="I15">
        <f ca="1">OFFSET('Monthly Data'!$D$2,(ROW()-2)*12+ COLUMN()-2,0)</f>
        <v>11.5</v>
      </c>
      <c r="J15">
        <f ca="1">OFFSET('Monthly Data'!$D$2,(ROW()-2)*12+ COLUMN()-2,0)</f>
        <v>61</v>
      </c>
      <c r="K15">
        <f ca="1">OFFSET('Monthly Data'!$D$2,(ROW()-2)*12+ COLUMN()-2,0)</f>
        <v>149.9</v>
      </c>
      <c r="L15">
        <f ca="1">OFFSET('Monthly Data'!$D$2,(ROW()-2)*12+ COLUMN()-2,0)</f>
        <v>468.7</v>
      </c>
      <c r="M15">
        <f ca="1">OFFSET('Monthly Data'!$D$2,(ROW()-2)*12+ COLUMN()-2,0)</f>
        <v>657</v>
      </c>
      <c r="N15">
        <f t="shared" ca="1" si="0"/>
        <v>3826.9</v>
      </c>
    </row>
    <row r="16" spans="1:14" x14ac:dyDescent="0.25">
      <c r="A16">
        <v>2008</v>
      </c>
      <c r="B16">
        <f ca="1">OFFSET('Monthly Data'!$D$2,(ROW()-2)*12+ COLUMN()-2,0)</f>
        <v>639</v>
      </c>
      <c r="C16">
        <f ca="1">OFFSET('Monthly Data'!$D$2,(ROW()-2)*12+ COLUMN()-2,0)</f>
        <v>692.5</v>
      </c>
      <c r="D16">
        <f ca="1">OFFSET('Monthly Data'!$D$2,(ROW()-2)*12+ COLUMN()-2,0)</f>
        <v>627.29999999999995</v>
      </c>
      <c r="E16">
        <f ca="1">OFFSET('Monthly Data'!$D$2,(ROW()-2)*12+ COLUMN()-2,0)</f>
        <v>265</v>
      </c>
      <c r="F16">
        <f ca="1">OFFSET('Monthly Data'!$D$2,(ROW()-2)*12+ COLUMN()-2,0)</f>
        <v>208.8</v>
      </c>
      <c r="G16">
        <f ca="1">OFFSET('Monthly Data'!$D$2,(ROW()-2)*12+ COLUMN()-2,0)</f>
        <v>24.1</v>
      </c>
      <c r="H16">
        <f ca="1">OFFSET('Monthly Data'!$D$2,(ROW()-2)*12+ COLUMN()-2,0)</f>
        <v>4</v>
      </c>
      <c r="I16">
        <f ca="1">OFFSET('Monthly Data'!$D$2,(ROW()-2)*12+ COLUMN()-2,0)</f>
        <v>12.4</v>
      </c>
      <c r="J16">
        <f ca="1">OFFSET('Monthly Data'!$D$2,(ROW()-2)*12+ COLUMN()-2,0)</f>
        <v>56.7</v>
      </c>
      <c r="K16">
        <f ca="1">OFFSET('Monthly Data'!$D$2,(ROW()-2)*12+ COLUMN()-2,0)</f>
        <v>286.8</v>
      </c>
      <c r="L16">
        <f ca="1">OFFSET('Monthly Data'!$D$2,(ROW()-2)*12+ COLUMN()-2,0)</f>
        <v>468.3</v>
      </c>
      <c r="M16">
        <f ca="1">OFFSET('Monthly Data'!$D$2,(ROW()-2)*12+ COLUMN()-2,0)</f>
        <v>671</v>
      </c>
      <c r="N16">
        <f t="shared" ca="1" si="0"/>
        <v>3955.9000000000005</v>
      </c>
    </row>
    <row r="17" spans="1:14" x14ac:dyDescent="0.25">
      <c r="A17">
        <v>2009</v>
      </c>
      <c r="B17">
        <f ca="1">OFFSET('Monthly Data'!$D$2,(ROW()-2)*12+ COLUMN()-2,0)</f>
        <v>849.6</v>
      </c>
      <c r="C17">
        <f ca="1">OFFSET('Monthly Data'!$D$2,(ROW()-2)*12+ COLUMN()-2,0)</f>
        <v>612.70000000000005</v>
      </c>
      <c r="D17">
        <f ca="1">OFFSET('Monthly Data'!$D$2,(ROW()-2)*12+ COLUMN()-2,0)</f>
        <v>533.29999999999995</v>
      </c>
      <c r="E17">
        <f ca="1">OFFSET('Monthly Data'!$D$2,(ROW()-2)*12+ COLUMN()-2,0)</f>
        <v>307</v>
      </c>
      <c r="F17">
        <f ca="1">OFFSET('Monthly Data'!$D$2,(ROW()-2)*12+ COLUMN()-2,0)</f>
        <v>156.9</v>
      </c>
      <c r="G17">
        <f ca="1">OFFSET('Monthly Data'!$D$2,(ROW()-2)*12+ COLUMN()-2,0)</f>
        <v>49.7</v>
      </c>
      <c r="H17">
        <f ca="1">OFFSET('Monthly Data'!$D$2,(ROW()-2)*12+ COLUMN()-2,0)</f>
        <v>20.2</v>
      </c>
      <c r="I17">
        <f ca="1">OFFSET('Monthly Data'!$D$2,(ROW()-2)*12+ COLUMN()-2,0)</f>
        <v>17.899999999999999</v>
      </c>
      <c r="J17">
        <f ca="1">OFFSET('Monthly Data'!$D$2,(ROW()-2)*12+ COLUMN()-2,0)</f>
        <v>71.2</v>
      </c>
      <c r="K17">
        <f ca="1">OFFSET('Monthly Data'!$D$2,(ROW()-2)*12+ COLUMN()-2,0)</f>
        <v>301.2</v>
      </c>
      <c r="L17">
        <f ca="1">OFFSET('Monthly Data'!$D$2,(ROW()-2)*12+ COLUMN()-2,0)</f>
        <v>356.7</v>
      </c>
      <c r="M17">
        <f ca="1">OFFSET('Monthly Data'!$D$2,(ROW()-2)*12+ COLUMN()-2,0)</f>
        <v>637.29999999999995</v>
      </c>
      <c r="N17">
        <f t="shared" ca="1" si="0"/>
        <v>3913.7</v>
      </c>
    </row>
    <row r="18" spans="1:14" x14ac:dyDescent="0.25">
      <c r="A18">
        <v>2010</v>
      </c>
      <c r="B18">
        <f ca="1">OFFSET('Monthly Data'!$D$2,(ROW()-2)*12+ COLUMN()-2,0)</f>
        <v>733.1</v>
      </c>
      <c r="C18">
        <f ca="1">OFFSET('Monthly Data'!$D$2,(ROW()-2)*12+ COLUMN()-2,0)</f>
        <v>633.4</v>
      </c>
      <c r="D18">
        <f ca="1">OFFSET('Monthly Data'!$D$2,(ROW()-2)*12+ COLUMN()-2,0)</f>
        <v>450.2</v>
      </c>
      <c r="E18">
        <f ca="1">OFFSET('Monthly Data'!$D$2,(ROW()-2)*12+ COLUMN()-2,0)</f>
        <v>236.4</v>
      </c>
      <c r="F18">
        <f ca="1">OFFSET('Monthly Data'!$D$2,(ROW()-2)*12+ COLUMN()-2,0)</f>
        <v>121.1</v>
      </c>
      <c r="G18">
        <f ca="1">OFFSET('Monthly Data'!$D$2,(ROW()-2)*12+ COLUMN()-2,0)</f>
        <v>23.6</v>
      </c>
      <c r="H18">
        <f ca="1">OFFSET('Monthly Data'!$D$2,(ROW()-2)*12+ COLUMN()-2,0)</f>
        <v>5.6</v>
      </c>
      <c r="I18">
        <f ca="1">OFFSET('Monthly Data'!$D$2,(ROW()-2)*12+ COLUMN()-2,0)</f>
        <v>6</v>
      </c>
      <c r="J18">
        <f ca="1">OFFSET('Monthly Data'!$D$2,(ROW()-2)*12+ COLUMN()-2,0)</f>
        <v>87.9</v>
      </c>
      <c r="K18">
        <f ca="1">OFFSET('Monthly Data'!$D$2,(ROW()-2)*12+ COLUMN()-2,0)</f>
        <v>239.5</v>
      </c>
      <c r="L18">
        <f ca="1">OFFSET('Monthly Data'!$D$2,(ROW()-2)*12+ COLUMN()-2,0)</f>
        <v>413.6</v>
      </c>
      <c r="M18">
        <f ca="1">OFFSET('Monthly Data'!$D$2,(ROW()-2)*12+ COLUMN()-2,0)</f>
        <v>713.5</v>
      </c>
      <c r="N18">
        <f t="shared" ca="1" si="0"/>
        <v>3663.8999999999996</v>
      </c>
    </row>
    <row r="19" spans="1:14" x14ac:dyDescent="0.25">
      <c r="A19">
        <v>2011</v>
      </c>
      <c r="B19">
        <f ca="1">OFFSET('Monthly Data'!$D$2,(ROW()-2)*12+ COLUMN()-2,0)</f>
        <v>798.8</v>
      </c>
      <c r="C19">
        <f ca="1">OFFSET('Monthly Data'!$D$2,(ROW()-2)*12+ COLUMN()-2,0)</f>
        <v>677.8</v>
      </c>
      <c r="D19">
        <f ca="1">OFFSET('Monthly Data'!$D$2,(ROW()-2)*12+ COLUMN()-2,0)</f>
        <v>599.6</v>
      </c>
      <c r="E19">
        <f ca="1">OFFSET('Monthly Data'!$D$2,(ROW()-2)*12+ COLUMN()-2,0)</f>
        <v>330.4</v>
      </c>
      <c r="F19">
        <f ca="1">OFFSET('Monthly Data'!$D$2,(ROW()-2)*12+ COLUMN()-2,0)</f>
        <v>126.4</v>
      </c>
      <c r="G19">
        <f ca="1">OFFSET('Monthly Data'!$D$2,(ROW()-2)*12+ COLUMN()-2,0)</f>
        <v>27</v>
      </c>
      <c r="H19">
        <f ca="1">OFFSET('Monthly Data'!$D$2,(ROW()-2)*12+ COLUMN()-2,0)</f>
        <v>0</v>
      </c>
      <c r="I19">
        <f ca="1">OFFSET('Monthly Data'!$D$2,(ROW()-2)*12+ COLUMN()-2,0)</f>
        <v>1.5</v>
      </c>
      <c r="J19">
        <f ca="1">OFFSET('Monthly Data'!$D$2,(ROW()-2)*12+ COLUMN()-2,0)</f>
        <v>71.900000000000006</v>
      </c>
      <c r="K19">
        <f ca="1">OFFSET('Monthly Data'!$D$2,(ROW()-2)*12+ COLUMN()-2,0)</f>
        <v>234.6</v>
      </c>
      <c r="L19">
        <f ca="1">OFFSET('Monthly Data'!$D$2,(ROW()-2)*12+ COLUMN()-2,0)</f>
        <v>347.9</v>
      </c>
      <c r="M19">
        <f ca="1">OFFSET('Monthly Data'!$D$2,(ROW()-2)*12+ COLUMN()-2,0)</f>
        <v>548.4</v>
      </c>
      <c r="N19">
        <f t="shared" ca="1" si="0"/>
        <v>3764.3</v>
      </c>
    </row>
    <row r="20" spans="1:14" x14ac:dyDescent="0.25">
      <c r="A20">
        <v>2012</v>
      </c>
      <c r="B20">
        <f ca="1">OFFSET('Monthly Data'!$D$2,(ROW()-2)*12+ COLUMN()-2,0)</f>
        <v>644.79999999999995</v>
      </c>
      <c r="C20">
        <f ca="1">OFFSET('Monthly Data'!$D$2,(ROW()-2)*12+ COLUMN()-2,0)</f>
        <v>553</v>
      </c>
      <c r="D20">
        <f ca="1">OFFSET('Monthly Data'!$D$2,(ROW()-2)*12+ COLUMN()-2,0)</f>
        <v>331.1</v>
      </c>
      <c r="E20">
        <f ca="1">OFFSET('Monthly Data'!$D$2,(ROW()-2)*12+ COLUMN()-2,0)</f>
        <v>334.6</v>
      </c>
      <c r="F20">
        <f ca="1">OFFSET('Monthly Data'!$D$2,(ROW()-2)*12+ COLUMN()-2,0)</f>
        <v>87.2</v>
      </c>
      <c r="G20">
        <f ca="1">OFFSET('Monthly Data'!$D$2,(ROW()-2)*12+ COLUMN()-2,0)</f>
        <v>28.2</v>
      </c>
      <c r="H20">
        <f ca="1">OFFSET('Monthly Data'!$D$2,(ROW()-2)*12+ COLUMN()-2,0)</f>
        <v>0</v>
      </c>
      <c r="I20">
        <f ca="1">OFFSET('Monthly Data'!$D$2,(ROW()-2)*12+ COLUMN()-2,0)</f>
        <v>7.8</v>
      </c>
      <c r="J20">
        <f ca="1">OFFSET('Monthly Data'!$D$2,(ROW()-2)*12+ COLUMN()-2,0)</f>
        <v>103.4</v>
      </c>
      <c r="K20">
        <f ca="1">OFFSET('Monthly Data'!$D$2,(ROW()-2)*12+ COLUMN()-2,0)</f>
        <v>250.5</v>
      </c>
      <c r="L20">
        <f ca="1">OFFSET('Monthly Data'!$D$2,(ROW()-2)*12+ COLUMN()-2,0)</f>
        <v>420.4</v>
      </c>
      <c r="M20">
        <f ca="1">OFFSET('Monthly Data'!$D$2,(ROW()-2)*12+ COLUMN()-2,0)</f>
        <v>535.9</v>
      </c>
      <c r="N20">
        <f t="shared" ca="1" si="0"/>
        <v>3296.9</v>
      </c>
    </row>
    <row r="21" spans="1:14" x14ac:dyDescent="0.25">
      <c r="A21">
        <v>2013</v>
      </c>
      <c r="B21">
        <f ca="1">OFFSET('Monthly Data'!$D$2,(ROW()-2)*12+ COLUMN()-2,0)</f>
        <v>657.4</v>
      </c>
      <c r="C21">
        <f ca="1">OFFSET('Monthly Data'!$D$2,(ROW()-2)*12+ COLUMN()-2,0)</f>
        <v>657</v>
      </c>
      <c r="D21">
        <f ca="1">OFFSET('Monthly Data'!$D$2,(ROW()-2)*12+ COLUMN()-2,0)</f>
        <v>581.9</v>
      </c>
      <c r="E21">
        <f ca="1">OFFSET('Monthly Data'!$D$2,(ROW()-2)*12+ COLUMN()-2,0)</f>
        <v>362.2</v>
      </c>
      <c r="F21">
        <f ca="1">OFFSET('Monthly Data'!$D$2,(ROW()-2)*12+ COLUMN()-2,0)</f>
        <v>122.2</v>
      </c>
      <c r="G21">
        <f ca="1">OFFSET('Monthly Data'!$D$2,(ROW()-2)*12+ COLUMN()-2,0)</f>
        <v>41.1</v>
      </c>
      <c r="H21">
        <f ca="1">OFFSET('Monthly Data'!$D$2,(ROW()-2)*12+ COLUMN()-2,0)</f>
        <v>7.1</v>
      </c>
      <c r="I21">
        <f ca="1">OFFSET('Monthly Data'!$D$2,(ROW()-2)*12+ COLUMN()-2,0)</f>
        <v>18.399999999999999</v>
      </c>
      <c r="J21">
        <f ca="1">OFFSET('Monthly Data'!$D$2,(ROW()-2)*12+ COLUMN()-2,0)</f>
        <v>94.9</v>
      </c>
      <c r="K21">
        <f ca="1">OFFSET('Monthly Data'!$D$2,(ROW()-2)*12+ COLUMN()-2,0)</f>
        <v>184</v>
      </c>
      <c r="L21">
        <f ca="1">OFFSET('Monthly Data'!$D$2,(ROW()-2)*12+ COLUMN()-2,0)</f>
        <v>492.1</v>
      </c>
      <c r="M21">
        <f ca="1">OFFSET('Monthly Data'!$D$2,(ROW()-2)*12+ COLUMN()-2,0)</f>
        <v>675.7</v>
      </c>
      <c r="N21">
        <f t="shared" ca="1" si="0"/>
        <v>3894</v>
      </c>
    </row>
    <row r="23" spans="1:14" x14ac:dyDescent="0.25">
      <c r="A23">
        <v>2015</v>
      </c>
      <c r="B23">
        <f ca="1">TREND(B2:B21,$A2:$A21,$A23)</f>
        <v>687.94451127819593</v>
      </c>
      <c r="C23">
        <f t="shared" ref="C23:M23" ca="1" si="1">TREND(C2:C21,$A2:$A21,$A23)</f>
        <v>635.67511278195479</v>
      </c>
      <c r="D23">
        <f t="shared" ca="1" si="1"/>
        <v>506.97451127819477</v>
      </c>
      <c r="E23">
        <f t="shared" ca="1" si="1"/>
        <v>297.11323308270767</v>
      </c>
      <c r="F23">
        <f t="shared" ca="1" si="1"/>
        <v>120.87857142857138</v>
      </c>
      <c r="G23">
        <f t="shared" ca="1" si="1"/>
        <v>30.777819548872117</v>
      </c>
      <c r="H23">
        <f t="shared" ca="1" si="1"/>
        <v>3.8848120300751816</v>
      </c>
      <c r="I23">
        <f t="shared" ca="1" si="1"/>
        <v>8.5892481203007947</v>
      </c>
      <c r="J23">
        <f t="shared" ca="1" si="1"/>
        <v>71.176691729323238</v>
      </c>
      <c r="K23">
        <f t="shared" ca="1" si="1"/>
        <v>238.74255639097737</v>
      </c>
      <c r="L23">
        <f t="shared" ca="1" si="1"/>
        <v>399.62714285714264</v>
      </c>
      <c r="M23">
        <f t="shared" ca="1" si="1"/>
        <v>629.5987969924812</v>
      </c>
      <c r="N23">
        <f ca="1">SUM(B23:M23)</f>
        <v>3630.9830075187979</v>
      </c>
    </row>
    <row r="25" spans="1:14" x14ac:dyDescent="0.25">
      <c r="A25" t="s">
        <v>13</v>
      </c>
      <c r="B25">
        <f ca="1">AVERAGE(B12:B21)</f>
        <v>716.23</v>
      </c>
      <c r="C25">
        <f t="shared" ref="C25:M25" ca="1" si="2">AVERAGE(C12:C21)</f>
        <v>650.25</v>
      </c>
      <c r="D25">
        <f t="shared" ca="1" si="2"/>
        <v>533.91000000000008</v>
      </c>
      <c r="E25">
        <f t="shared" ca="1" si="2"/>
        <v>312.88</v>
      </c>
      <c r="F25">
        <f t="shared" ca="1" si="2"/>
        <v>145.96</v>
      </c>
      <c r="G25">
        <f t="shared" ca="1" si="2"/>
        <v>30.950000000000006</v>
      </c>
      <c r="H25">
        <f t="shared" ca="1" si="2"/>
        <v>6</v>
      </c>
      <c r="I25">
        <f t="shared" ca="1" si="2"/>
        <v>11.719999999999999</v>
      </c>
      <c r="J25">
        <f t="shared" ca="1" si="2"/>
        <v>72.849999999999994</v>
      </c>
      <c r="K25">
        <f t="shared" ca="1" si="2"/>
        <v>241.63999999999996</v>
      </c>
      <c r="L25">
        <f t="shared" ca="1" si="2"/>
        <v>414.34</v>
      </c>
      <c r="M25">
        <f t="shared" ca="1" si="2"/>
        <v>630.89999999999986</v>
      </c>
      <c r="N25">
        <f t="shared" ref="N25:N26" ca="1" si="3">SUM(B25:M25)</f>
        <v>3767.6299999999992</v>
      </c>
    </row>
    <row r="26" spans="1:14" x14ac:dyDescent="0.25">
      <c r="A26" t="s">
        <v>14</v>
      </c>
      <c r="B26">
        <f ca="1">AVERAGE(B2:B21)</f>
        <v>726.23</v>
      </c>
      <c r="C26">
        <f t="shared" ref="C26:M26" ca="1" si="4">AVERAGE(C2:C21)</f>
        <v>640.06499999999994</v>
      </c>
      <c r="D26">
        <f t="shared" ca="1" si="4"/>
        <v>545.6049999999999</v>
      </c>
      <c r="E26">
        <f t="shared" ca="1" si="4"/>
        <v>329.38499999999999</v>
      </c>
      <c r="F26">
        <f t="shared" ca="1" si="4"/>
        <v>159.65</v>
      </c>
      <c r="G26">
        <f t="shared" ca="1" si="4"/>
        <v>34.035000000000004</v>
      </c>
      <c r="H26">
        <f t="shared" ca="1" si="4"/>
        <v>7.339999999999999</v>
      </c>
      <c r="I26">
        <f t="shared" ca="1" si="4"/>
        <v>11.830000000000002</v>
      </c>
      <c r="J26">
        <f t="shared" ca="1" si="4"/>
        <v>78.375000000000028</v>
      </c>
      <c r="K26">
        <f t="shared" ca="1" si="4"/>
        <v>251.11500000000001</v>
      </c>
      <c r="L26">
        <f t="shared" ca="1" si="4"/>
        <v>423.23499999999996</v>
      </c>
      <c r="M26">
        <f t="shared" ca="1" si="4"/>
        <v>627.125</v>
      </c>
      <c r="N26">
        <f t="shared" ca="1" si="3"/>
        <v>3833.9900000000002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/>
  </sheetViews>
  <sheetFormatPr defaultRowHeight="15" x14ac:dyDescent="0.25"/>
  <cols>
    <col min="1" max="1" width="15.140625" bestFit="1" customWidth="1"/>
  </cols>
  <sheetData>
    <row r="1" spans="1:14" x14ac:dyDescent="0.25">
      <c r="B1" t="s">
        <v>18</v>
      </c>
      <c r="C1" t="s">
        <v>19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4" x14ac:dyDescent="0.25">
      <c r="A2">
        <v>1994</v>
      </c>
      <c r="B2">
        <f ca="1">OFFSET('Monthly Data'!$E$2,(ROW()-2)*12+ COLUMN()-2,0)</f>
        <v>0</v>
      </c>
      <c r="C2">
        <f ca="1">OFFSET('Monthly Data'!$E$2,(ROW()-2)*12+ COLUMN()-2,0)</f>
        <v>0</v>
      </c>
      <c r="D2">
        <f ca="1">OFFSET('Monthly Data'!$E$2,(ROW()-2)*12+ COLUMN()-2,0)</f>
        <v>0</v>
      </c>
      <c r="E2">
        <f ca="1">OFFSET('Monthly Data'!$E$2,(ROW()-2)*12+ COLUMN()-2,0)</f>
        <v>2.4</v>
      </c>
      <c r="F2">
        <f ca="1">OFFSET('Monthly Data'!$E$2,(ROW()-2)*12+ COLUMN()-2,0)</f>
        <v>6.6</v>
      </c>
      <c r="G2">
        <f ca="1">OFFSET('Monthly Data'!$E$2,(ROW()-2)*12+ COLUMN()-2,0)</f>
        <v>62.4</v>
      </c>
      <c r="H2">
        <f ca="1">OFFSET('Monthly Data'!$E$2,(ROW()-2)*12+ COLUMN()-2,0)</f>
        <v>88.7</v>
      </c>
      <c r="I2">
        <f ca="1">OFFSET('Monthly Data'!$E$2,(ROW()-2)*12+ COLUMN()-2,0)</f>
        <v>33.5</v>
      </c>
      <c r="J2">
        <f ca="1">OFFSET('Monthly Data'!$E$2,(ROW()-2)*12+ COLUMN()-2,0)</f>
        <v>16.600000000000001</v>
      </c>
      <c r="K2">
        <f ca="1">OFFSET('Monthly Data'!$E$2,(ROW()-2)*12+ COLUMN()-2,0)</f>
        <v>0</v>
      </c>
      <c r="L2">
        <f ca="1">OFFSET('Monthly Data'!$E$2,(ROW()-2)*12+ COLUMN()-2,0)</f>
        <v>0</v>
      </c>
      <c r="M2">
        <f ca="1">OFFSET('Monthly Data'!$E$2,(ROW()-2)*12+ COLUMN()-2,0)</f>
        <v>0</v>
      </c>
      <c r="N2">
        <f t="shared" ref="N2:N21" ca="1" si="0">SUM(B2:M2)</f>
        <v>210.20000000000002</v>
      </c>
    </row>
    <row r="3" spans="1:14" x14ac:dyDescent="0.25">
      <c r="A3">
        <v>1995</v>
      </c>
      <c r="B3">
        <f ca="1">OFFSET('Monthly Data'!$E$2,(ROW()-2)*12+ COLUMN()-2,0)</f>
        <v>0</v>
      </c>
      <c r="C3">
        <f ca="1">OFFSET('Monthly Data'!$E$2,(ROW()-2)*12+ COLUMN()-2,0)</f>
        <v>0</v>
      </c>
      <c r="D3">
        <f ca="1">OFFSET('Monthly Data'!$E$2,(ROW()-2)*12+ COLUMN()-2,0)</f>
        <v>0</v>
      </c>
      <c r="E3">
        <f ca="1">OFFSET('Monthly Data'!$E$2,(ROW()-2)*12+ COLUMN()-2,0)</f>
        <v>0</v>
      </c>
      <c r="F3">
        <f ca="1">OFFSET('Monthly Data'!$E$2,(ROW()-2)*12+ COLUMN()-2,0)</f>
        <v>2.4</v>
      </c>
      <c r="G3">
        <f ca="1">OFFSET('Monthly Data'!$E$2,(ROW()-2)*12+ COLUMN()-2,0)</f>
        <v>85.2</v>
      </c>
      <c r="H3">
        <f ca="1">OFFSET('Monthly Data'!$E$2,(ROW()-2)*12+ COLUMN()-2,0)</f>
        <v>116</v>
      </c>
      <c r="I3">
        <f ca="1">OFFSET('Monthly Data'!$E$2,(ROW()-2)*12+ COLUMN()-2,0)</f>
        <v>118</v>
      </c>
      <c r="J3">
        <f ca="1">OFFSET('Monthly Data'!$E$2,(ROW()-2)*12+ COLUMN()-2,0)</f>
        <v>14.1</v>
      </c>
      <c r="K3">
        <f ca="1">OFFSET('Monthly Data'!$E$2,(ROW()-2)*12+ COLUMN()-2,0)</f>
        <v>0.9</v>
      </c>
      <c r="L3">
        <f ca="1">OFFSET('Monthly Data'!$E$2,(ROW()-2)*12+ COLUMN()-2,0)</f>
        <v>0</v>
      </c>
      <c r="M3">
        <f ca="1">OFFSET('Monthly Data'!$E$2,(ROW()-2)*12+ COLUMN()-2,0)</f>
        <v>0</v>
      </c>
      <c r="N3">
        <f t="shared" ca="1" si="0"/>
        <v>336.6</v>
      </c>
    </row>
    <row r="4" spans="1:14" x14ac:dyDescent="0.25">
      <c r="A4">
        <v>1996</v>
      </c>
      <c r="B4">
        <f ca="1">OFFSET('Monthly Data'!$E$2,(ROW()-2)*12+ COLUMN()-2,0)</f>
        <v>0</v>
      </c>
      <c r="C4">
        <f ca="1">OFFSET('Monthly Data'!$E$2,(ROW()-2)*12+ COLUMN()-2,0)</f>
        <v>0</v>
      </c>
      <c r="D4">
        <f ca="1">OFFSET('Monthly Data'!$E$2,(ROW()-2)*12+ COLUMN()-2,0)</f>
        <v>0</v>
      </c>
      <c r="E4">
        <f ca="1">OFFSET('Monthly Data'!$E$2,(ROW()-2)*12+ COLUMN()-2,0)</f>
        <v>0</v>
      </c>
      <c r="F4">
        <f ca="1">OFFSET('Monthly Data'!$E$2,(ROW()-2)*12+ COLUMN()-2,0)</f>
        <v>14.3</v>
      </c>
      <c r="G4">
        <f ca="1">OFFSET('Monthly Data'!$E$2,(ROW()-2)*12+ COLUMN()-2,0)</f>
        <v>45.8</v>
      </c>
      <c r="H4">
        <f ca="1">OFFSET('Monthly Data'!$E$2,(ROW()-2)*12+ COLUMN()-2,0)</f>
        <v>52.8</v>
      </c>
      <c r="I4">
        <f ca="1">OFFSET('Monthly Data'!$E$2,(ROW()-2)*12+ COLUMN()-2,0)</f>
        <v>56.8</v>
      </c>
      <c r="J4">
        <f ca="1">OFFSET('Monthly Data'!$E$2,(ROW()-2)*12+ COLUMN()-2,0)</f>
        <v>18.3</v>
      </c>
      <c r="K4">
        <f ca="1">OFFSET('Monthly Data'!$E$2,(ROW()-2)*12+ COLUMN()-2,0)</f>
        <v>0</v>
      </c>
      <c r="L4">
        <f ca="1">OFFSET('Monthly Data'!$E$2,(ROW()-2)*12+ COLUMN()-2,0)</f>
        <v>0</v>
      </c>
      <c r="M4">
        <f ca="1">OFFSET('Monthly Data'!$E$2,(ROW()-2)*12+ COLUMN()-2,0)</f>
        <v>0</v>
      </c>
      <c r="N4">
        <f t="shared" ca="1" si="0"/>
        <v>188</v>
      </c>
    </row>
    <row r="5" spans="1:14" x14ac:dyDescent="0.25">
      <c r="A5">
        <v>1997</v>
      </c>
      <c r="B5">
        <f ca="1">OFFSET('Monthly Data'!$E$2,(ROW()-2)*12+ COLUMN()-2,0)</f>
        <v>0</v>
      </c>
      <c r="C5">
        <f ca="1">OFFSET('Monthly Data'!$E$2,(ROW()-2)*12+ COLUMN()-2,0)</f>
        <v>0</v>
      </c>
      <c r="D5">
        <f ca="1">OFFSET('Monthly Data'!$E$2,(ROW()-2)*12+ COLUMN()-2,0)</f>
        <v>0</v>
      </c>
      <c r="E5">
        <f ca="1">OFFSET('Monthly Data'!$E$2,(ROW()-2)*12+ COLUMN()-2,0)</f>
        <v>0</v>
      </c>
      <c r="F5">
        <f ca="1">OFFSET('Monthly Data'!$E$2,(ROW()-2)*12+ COLUMN()-2,0)</f>
        <v>0</v>
      </c>
      <c r="G5">
        <f ca="1">OFFSET('Monthly Data'!$E$2,(ROW()-2)*12+ COLUMN()-2,0)</f>
        <v>57.4</v>
      </c>
      <c r="H5">
        <f ca="1">OFFSET('Monthly Data'!$E$2,(ROW()-2)*12+ COLUMN()-2,0)</f>
        <v>74.7</v>
      </c>
      <c r="I5">
        <f ca="1">OFFSET('Monthly Data'!$E$2,(ROW()-2)*12+ COLUMN()-2,0)</f>
        <v>29.7</v>
      </c>
      <c r="J5">
        <f ca="1">OFFSET('Monthly Data'!$E$2,(ROW()-2)*12+ COLUMN()-2,0)</f>
        <v>8.4</v>
      </c>
      <c r="K5">
        <f ca="1">OFFSET('Monthly Data'!$E$2,(ROW()-2)*12+ COLUMN()-2,0)</f>
        <v>5.2</v>
      </c>
      <c r="L5">
        <f ca="1">OFFSET('Monthly Data'!$E$2,(ROW()-2)*12+ COLUMN()-2,0)</f>
        <v>0</v>
      </c>
      <c r="M5">
        <f ca="1">OFFSET('Monthly Data'!$E$2,(ROW()-2)*12+ COLUMN()-2,0)</f>
        <v>0</v>
      </c>
      <c r="N5">
        <f t="shared" ca="1" si="0"/>
        <v>175.39999999999998</v>
      </c>
    </row>
    <row r="6" spans="1:14" x14ac:dyDescent="0.25">
      <c r="A6">
        <v>1998</v>
      </c>
      <c r="B6">
        <f ca="1">OFFSET('Monthly Data'!$E$2,(ROW()-2)*12+ COLUMN()-2,0)</f>
        <v>0</v>
      </c>
      <c r="C6">
        <f ca="1">OFFSET('Monthly Data'!$E$2,(ROW()-2)*12+ COLUMN()-2,0)</f>
        <v>0</v>
      </c>
      <c r="D6">
        <f ca="1">OFFSET('Monthly Data'!$E$2,(ROW()-2)*12+ COLUMN()-2,0)</f>
        <v>1.8</v>
      </c>
      <c r="E6">
        <f ca="1">OFFSET('Monthly Data'!$E$2,(ROW()-2)*12+ COLUMN()-2,0)</f>
        <v>0</v>
      </c>
      <c r="F6">
        <f ca="1">OFFSET('Monthly Data'!$E$2,(ROW()-2)*12+ COLUMN()-2,0)</f>
        <v>25.6</v>
      </c>
      <c r="G6">
        <f ca="1">OFFSET('Monthly Data'!$E$2,(ROW()-2)*12+ COLUMN()-2,0)</f>
        <v>81.8</v>
      </c>
      <c r="H6">
        <f ca="1">OFFSET('Monthly Data'!$E$2,(ROW()-2)*12+ COLUMN()-2,0)</f>
        <v>81.099999999999994</v>
      </c>
      <c r="I6">
        <f ca="1">OFFSET('Monthly Data'!$E$2,(ROW()-2)*12+ COLUMN()-2,0)</f>
        <v>100.4</v>
      </c>
      <c r="J6">
        <f ca="1">OFFSET('Monthly Data'!$E$2,(ROW()-2)*12+ COLUMN()-2,0)</f>
        <v>45.4</v>
      </c>
      <c r="K6">
        <f ca="1">OFFSET('Monthly Data'!$E$2,(ROW()-2)*12+ COLUMN()-2,0)</f>
        <v>0</v>
      </c>
      <c r="L6">
        <f ca="1">OFFSET('Monthly Data'!$E$2,(ROW()-2)*12+ COLUMN()-2,0)</f>
        <v>0</v>
      </c>
      <c r="M6">
        <f ca="1">OFFSET('Monthly Data'!$E$2,(ROW()-2)*12+ COLUMN()-2,0)</f>
        <v>0</v>
      </c>
      <c r="N6">
        <f t="shared" ca="1" si="0"/>
        <v>336.1</v>
      </c>
    </row>
    <row r="7" spans="1:14" x14ac:dyDescent="0.25">
      <c r="A7">
        <v>1999</v>
      </c>
      <c r="B7">
        <f ca="1">OFFSET('Monthly Data'!$E$2,(ROW()-2)*12+ COLUMN()-2,0)</f>
        <v>0</v>
      </c>
      <c r="C7">
        <f ca="1">OFFSET('Monthly Data'!$E$2,(ROW()-2)*12+ COLUMN()-2,0)</f>
        <v>0</v>
      </c>
      <c r="D7">
        <f ca="1">OFFSET('Monthly Data'!$E$2,(ROW()-2)*12+ COLUMN()-2,0)</f>
        <v>0</v>
      </c>
      <c r="E7">
        <f ca="1">OFFSET('Monthly Data'!$E$2,(ROW()-2)*12+ COLUMN()-2,0)</f>
        <v>0</v>
      </c>
      <c r="F7">
        <f ca="1">OFFSET('Monthly Data'!$E$2,(ROW()-2)*12+ COLUMN()-2,0)</f>
        <v>13.2</v>
      </c>
      <c r="G7">
        <f ca="1">OFFSET('Monthly Data'!$E$2,(ROW()-2)*12+ COLUMN()-2,0)</f>
        <v>85.2</v>
      </c>
      <c r="H7">
        <f ca="1">OFFSET('Monthly Data'!$E$2,(ROW()-2)*12+ COLUMN()-2,0)</f>
        <v>155.6</v>
      </c>
      <c r="I7">
        <f ca="1">OFFSET('Monthly Data'!$E$2,(ROW()-2)*12+ COLUMN()-2,0)</f>
        <v>44.1</v>
      </c>
      <c r="J7">
        <f ca="1">OFFSET('Monthly Data'!$E$2,(ROW()-2)*12+ COLUMN()-2,0)</f>
        <v>36.700000000000003</v>
      </c>
      <c r="K7">
        <f ca="1">OFFSET('Monthly Data'!$E$2,(ROW()-2)*12+ COLUMN()-2,0)</f>
        <v>0</v>
      </c>
      <c r="L7">
        <f ca="1">OFFSET('Monthly Data'!$E$2,(ROW()-2)*12+ COLUMN()-2,0)</f>
        <v>0</v>
      </c>
      <c r="M7">
        <f ca="1">OFFSET('Monthly Data'!$E$2,(ROW()-2)*12+ COLUMN()-2,0)</f>
        <v>0</v>
      </c>
      <c r="N7">
        <f t="shared" ca="1" si="0"/>
        <v>334.8</v>
      </c>
    </row>
    <row r="8" spans="1:14" x14ac:dyDescent="0.25">
      <c r="A8">
        <v>2000</v>
      </c>
      <c r="B8">
        <f ca="1">OFFSET('Monthly Data'!$E$2,(ROW()-2)*12+ COLUMN()-2,0)</f>
        <v>0</v>
      </c>
      <c r="C8">
        <f ca="1">OFFSET('Monthly Data'!$E$2,(ROW()-2)*12+ COLUMN()-2,0)</f>
        <v>0</v>
      </c>
      <c r="D8">
        <f ca="1">OFFSET('Monthly Data'!$E$2,(ROW()-2)*12+ COLUMN()-2,0)</f>
        <v>0</v>
      </c>
      <c r="E8">
        <f ca="1">OFFSET('Monthly Data'!$E$2,(ROW()-2)*12+ COLUMN()-2,0)</f>
        <v>0</v>
      </c>
      <c r="F8">
        <f ca="1">OFFSET('Monthly Data'!$E$2,(ROW()-2)*12+ COLUMN()-2,0)</f>
        <v>18.8</v>
      </c>
      <c r="G8">
        <f ca="1">OFFSET('Monthly Data'!$E$2,(ROW()-2)*12+ COLUMN()-2,0)</f>
        <v>46.9</v>
      </c>
      <c r="H8">
        <f ca="1">OFFSET('Monthly Data'!$E$2,(ROW()-2)*12+ COLUMN()-2,0)</f>
        <v>52.8</v>
      </c>
      <c r="I8">
        <f ca="1">OFFSET('Monthly Data'!$E$2,(ROW()-2)*12+ COLUMN()-2,0)</f>
        <v>61.1</v>
      </c>
      <c r="J8">
        <f ca="1">OFFSET('Monthly Data'!$E$2,(ROW()-2)*12+ COLUMN()-2,0)</f>
        <v>32</v>
      </c>
      <c r="K8">
        <f ca="1">OFFSET('Monthly Data'!$E$2,(ROW()-2)*12+ COLUMN()-2,0)</f>
        <v>0.8</v>
      </c>
      <c r="L8">
        <f ca="1">OFFSET('Monthly Data'!$E$2,(ROW()-2)*12+ COLUMN()-2,0)</f>
        <v>0</v>
      </c>
      <c r="M8">
        <f ca="1">OFFSET('Monthly Data'!$E$2,(ROW()-2)*12+ COLUMN()-2,0)</f>
        <v>0</v>
      </c>
      <c r="N8">
        <f t="shared" ca="1" si="0"/>
        <v>212.4</v>
      </c>
    </row>
    <row r="9" spans="1:14" x14ac:dyDescent="0.25">
      <c r="A9">
        <v>2001</v>
      </c>
      <c r="B9">
        <f ca="1">OFFSET('Monthly Data'!$E$2,(ROW()-2)*12+ COLUMN()-2,0)</f>
        <v>0</v>
      </c>
      <c r="C9">
        <f ca="1">OFFSET('Monthly Data'!$E$2,(ROW()-2)*12+ COLUMN()-2,0)</f>
        <v>0</v>
      </c>
      <c r="D9">
        <f ca="1">OFFSET('Monthly Data'!$E$2,(ROW()-2)*12+ COLUMN()-2,0)</f>
        <v>0</v>
      </c>
      <c r="E9">
        <f ca="1">OFFSET('Monthly Data'!$E$2,(ROW()-2)*12+ COLUMN()-2,0)</f>
        <v>0</v>
      </c>
      <c r="F9">
        <f ca="1">OFFSET('Monthly Data'!$E$2,(ROW()-2)*12+ COLUMN()-2,0)</f>
        <v>4.0999999999999996</v>
      </c>
      <c r="G9">
        <f ca="1">OFFSET('Monthly Data'!$E$2,(ROW()-2)*12+ COLUMN()-2,0)</f>
        <v>62.5</v>
      </c>
      <c r="H9">
        <f ca="1">OFFSET('Monthly Data'!$E$2,(ROW()-2)*12+ COLUMN()-2,0)</f>
        <v>84.3</v>
      </c>
      <c r="I9">
        <f ca="1">OFFSET('Monthly Data'!$E$2,(ROW()-2)*12+ COLUMN()-2,0)</f>
        <v>111.4</v>
      </c>
      <c r="J9">
        <f ca="1">OFFSET('Monthly Data'!$E$2,(ROW()-2)*12+ COLUMN()-2,0)</f>
        <v>19.3</v>
      </c>
      <c r="K9">
        <f ca="1">OFFSET('Monthly Data'!$E$2,(ROW()-2)*12+ COLUMN()-2,0)</f>
        <v>0.5</v>
      </c>
      <c r="L9">
        <f ca="1">OFFSET('Monthly Data'!$E$2,(ROW()-2)*12+ COLUMN()-2,0)</f>
        <v>0</v>
      </c>
      <c r="M9">
        <f ca="1">OFFSET('Monthly Data'!$E$2,(ROW()-2)*12+ COLUMN()-2,0)</f>
        <v>0</v>
      </c>
      <c r="N9">
        <f t="shared" ca="1" si="0"/>
        <v>282.09999999999997</v>
      </c>
    </row>
    <row r="10" spans="1:14" x14ac:dyDescent="0.25">
      <c r="A10">
        <v>2002</v>
      </c>
      <c r="B10">
        <f ca="1">OFFSET('Monthly Data'!$E$2,(ROW()-2)*12+ COLUMN()-2,0)</f>
        <v>0</v>
      </c>
      <c r="C10">
        <f ca="1">OFFSET('Monthly Data'!$E$2,(ROW()-2)*12+ COLUMN()-2,0)</f>
        <v>0</v>
      </c>
      <c r="D10">
        <f ca="1">OFFSET('Monthly Data'!$E$2,(ROW()-2)*12+ COLUMN()-2,0)</f>
        <v>0</v>
      </c>
      <c r="E10">
        <f ca="1">OFFSET('Monthly Data'!$E$2,(ROW()-2)*12+ COLUMN()-2,0)</f>
        <v>5.6</v>
      </c>
      <c r="F10">
        <f ca="1">OFFSET('Monthly Data'!$E$2,(ROW()-2)*12+ COLUMN()-2,0)</f>
        <v>6.2</v>
      </c>
      <c r="G10">
        <f ca="1">OFFSET('Monthly Data'!$E$2,(ROW()-2)*12+ COLUMN()-2,0)</f>
        <v>72.900000000000006</v>
      </c>
      <c r="H10">
        <f ca="1">OFFSET('Monthly Data'!$E$2,(ROW()-2)*12+ COLUMN()-2,0)</f>
        <v>149.9</v>
      </c>
      <c r="I10">
        <f ca="1">OFFSET('Monthly Data'!$E$2,(ROW()-2)*12+ COLUMN()-2,0)</f>
        <v>97.1</v>
      </c>
      <c r="J10">
        <f ca="1">OFFSET('Monthly Data'!$E$2,(ROW()-2)*12+ COLUMN()-2,0)</f>
        <v>65.099999999999994</v>
      </c>
      <c r="K10">
        <f ca="1">OFFSET('Monthly Data'!$E$2,(ROW()-2)*12+ COLUMN()-2,0)</f>
        <v>6.9</v>
      </c>
      <c r="L10">
        <f ca="1">OFFSET('Monthly Data'!$E$2,(ROW()-2)*12+ COLUMN()-2,0)</f>
        <v>0</v>
      </c>
      <c r="M10">
        <f ca="1">OFFSET('Monthly Data'!$E$2,(ROW()-2)*12+ COLUMN()-2,0)</f>
        <v>0</v>
      </c>
      <c r="N10">
        <f t="shared" ca="1" si="0"/>
        <v>403.70000000000005</v>
      </c>
    </row>
    <row r="11" spans="1:14" x14ac:dyDescent="0.25">
      <c r="A11">
        <v>2003</v>
      </c>
      <c r="B11">
        <f ca="1">OFFSET('Monthly Data'!$E$2,(ROW()-2)*12+ COLUMN()-2,0)</f>
        <v>0</v>
      </c>
      <c r="C11">
        <f ca="1">OFFSET('Monthly Data'!$E$2,(ROW()-2)*12+ COLUMN()-2,0)</f>
        <v>0</v>
      </c>
      <c r="D11">
        <f ca="1">OFFSET('Monthly Data'!$E$2,(ROW()-2)*12+ COLUMN()-2,0)</f>
        <v>0</v>
      </c>
      <c r="E11">
        <f ca="1">OFFSET('Monthly Data'!$E$2,(ROW()-2)*12+ COLUMN()-2,0)</f>
        <v>1.5</v>
      </c>
      <c r="F11">
        <f ca="1">OFFSET('Monthly Data'!$E$2,(ROW()-2)*12+ COLUMN()-2,0)</f>
        <v>0</v>
      </c>
      <c r="G11">
        <f ca="1">OFFSET('Monthly Data'!$E$2,(ROW()-2)*12+ COLUMN()-2,0)</f>
        <v>34.1</v>
      </c>
      <c r="H11">
        <f ca="1">OFFSET('Monthly Data'!$E$2,(ROW()-2)*12+ COLUMN()-2,0)</f>
        <v>75.2</v>
      </c>
      <c r="I11">
        <f ca="1">OFFSET('Monthly Data'!$E$2,(ROW()-2)*12+ COLUMN()-2,0)</f>
        <v>93.6</v>
      </c>
      <c r="J11">
        <f ca="1">OFFSET('Monthly Data'!$E$2,(ROW()-2)*12+ COLUMN()-2,0)</f>
        <v>15.7</v>
      </c>
      <c r="K11">
        <f ca="1">OFFSET('Monthly Data'!$E$2,(ROW()-2)*12+ COLUMN()-2,0)</f>
        <v>0.5</v>
      </c>
      <c r="L11">
        <f ca="1">OFFSET('Monthly Data'!$E$2,(ROW()-2)*12+ COLUMN()-2,0)</f>
        <v>0</v>
      </c>
      <c r="M11">
        <f ca="1">OFFSET('Monthly Data'!$E$2,(ROW()-2)*12+ COLUMN()-2,0)</f>
        <v>0</v>
      </c>
      <c r="N11">
        <f t="shared" ca="1" si="0"/>
        <v>220.6</v>
      </c>
    </row>
    <row r="12" spans="1:14" x14ac:dyDescent="0.25">
      <c r="A12">
        <v>2004</v>
      </c>
      <c r="B12">
        <f ca="1">OFFSET('Monthly Data'!$E$2,(ROW()-2)*12+ COLUMN()-2,0)</f>
        <v>0</v>
      </c>
      <c r="C12">
        <f ca="1">OFFSET('Monthly Data'!$E$2,(ROW()-2)*12+ COLUMN()-2,0)</f>
        <v>0</v>
      </c>
      <c r="D12">
        <f ca="1">OFFSET('Monthly Data'!$E$2,(ROW()-2)*12+ COLUMN()-2,0)</f>
        <v>0</v>
      </c>
      <c r="E12">
        <f ca="1">OFFSET('Monthly Data'!$E$2,(ROW()-2)*12+ COLUMN()-2,0)</f>
        <v>0</v>
      </c>
      <c r="F12">
        <f ca="1">OFFSET('Monthly Data'!$E$2,(ROW()-2)*12+ COLUMN()-2,0)</f>
        <v>11.2</v>
      </c>
      <c r="G12">
        <f ca="1">OFFSET('Monthly Data'!$E$2,(ROW()-2)*12+ COLUMN()-2,0)</f>
        <v>27.3</v>
      </c>
      <c r="H12">
        <f ca="1">OFFSET('Monthly Data'!$E$2,(ROW()-2)*12+ COLUMN()-2,0)</f>
        <v>69.900000000000006</v>
      </c>
      <c r="I12">
        <f ca="1">OFFSET('Monthly Data'!$E$2,(ROW()-2)*12+ COLUMN()-2,0)</f>
        <v>38.1</v>
      </c>
      <c r="J12">
        <f ca="1">OFFSET('Monthly Data'!$E$2,(ROW()-2)*12+ COLUMN()-2,0)</f>
        <v>24.7</v>
      </c>
      <c r="K12">
        <f ca="1">OFFSET('Monthly Data'!$E$2,(ROW()-2)*12+ COLUMN()-2,0)</f>
        <v>0</v>
      </c>
      <c r="L12">
        <f ca="1">OFFSET('Monthly Data'!$E$2,(ROW()-2)*12+ COLUMN()-2,0)</f>
        <v>0</v>
      </c>
      <c r="M12">
        <f ca="1">OFFSET('Monthly Data'!$E$2,(ROW()-2)*12+ COLUMN()-2,0)</f>
        <v>0</v>
      </c>
      <c r="N12">
        <f t="shared" ca="1" si="0"/>
        <v>171.2</v>
      </c>
    </row>
    <row r="13" spans="1:14" x14ac:dyDescent="0.25">
      <c r="A13">
        <v>2005</v>
      </c>
      <c r="B13">
        <f ca="1">OFFSET('Monthly Data'!$E$2,(ROW()-2)*12+ COLUMN()-2,0)</f>
        <v>0</v>
      </c>
      <c r="C13">
        <f ca="1">OFFSET('Monthly Data'!$E$2,(ROW()-2)*12+ COLUMN()-2,0)</f>
        <v>0</v>
      </c>
      <c r="D13">
        <f ca="1">OFFSET('Monthly Data'!$E$2,(ROW()-2)*12+ COLUMN()-2,0)</f>
        <v>0</v>
      </c>
      <c r="E13">
        <f ca="1">OFFSET('Monthly Data'!$E$2,(ROW()-2)*12+ COLUMN()-2,0)</f>
        <v>0</v>
      </c>
      <c r="F13">
        <f ca="1">OFFSET('Monthly Data'!$E$2,(ROW()-2)*12+ COLUMN()-2,0)</f>
        <v>0</v>
      </c>
      <c r="G13">
        <f ca="1">OFFSET('Monthly Data'!$E$2,(ROW()-2)*12+ COLUMN()-2,0)</f>
        <v>121.1</v>
      </c>
      <c r="H13">
        <f ca="1">OFFSET('Monthly Data'!$E$2,(ROW()-2)*12+ COLUMN()-2,0)</f>
        <v>137.5</v>
      </c>
      <c r="I13">
        <f ca="1">OFFSET('Monthly Data'!$E$2,(ROW()-2)*12+ COLUMN()-2,0)</f>
        <v>106.3</v>
      </c>
      <c r="J13">
        <f ca="1">OFFSET('Monthly Data'!$E$2,(ROW()-2)*12+ COLUMN()-2,0)</f>
        <v>34.700000000000003</v>
      </c>
      <c r="K13">
        <f ca="1">OFFSET('Monthly Data'!$E$2,(ROW()-2)*12+ COLUMN()-2,0)</f>
        <v>8.6999999999999993</v>
      </c>
      <c r="L13">
        <f ca="1">OFFSET('Monthly Data'!$E$2,(ROW()-2)*12+ COLUMN()-2,0)</f>
        <v>0</v>
      </c>
      <c r="M13">
        <f ca="1">OFFSET('Monthly Data'!$E$2,(ROW()-2)*12+ COLUMN()-2,0)</f>
        <v>0</v>
      </c>
      <c r="N13">
        <f t="shared" ca="1" si="0"/>
        <v>408.3</v>
      </c>
    </row>
    <row r="14" spans="1:14" x14ac:dyDescent="0.25">
      <c r="A14">
        <v>2006</v>
      </c>
      <c r="B14">
        <f ca="1">OFFSET('Monthly Data'!$E$2,(ROW()-2)*12+ COLUMN()-2,0)</f>
        <v>0</v>
      </c>
      <c r="C14">
        <f ca="1">OFFSET('Monthly Data'!$E$2,(ROW()-2)*12+ COLUMN()-2,0)</f>
        <v>0</v>
      </c>
      <c r="D14">
        <f ca="1">OFFSET('Monthly Data'!$E$2,(ROW()-2)*12+ COLUMN()-2,0)</f>
        <v>0</v>
      </c>
      <c r="E14">
        <f ca="1">OFFSET('Monthly Data'!$E$2,(ROW()-2)*12+ COLUMN()-2,0)</f>
        <v>0</v>
      </c>
      <c r="F14">
        <f ca="1">OFFSET('Monthly Data'!$E$2,(ROW()-2)*12+ COLUMN()-2,0)</f>
        <v>22.9</v>
      </c>
      <c r="G14">
        <f ca="1">OFFSET('Monthly Data'!$E$2,(ROW()-2)*12+ COLUMN()-2,0)</f>
        <v>44.4</v>
      </c>
      <c r="H14">
        <f ca="1">OFFSET('Monthly Data'!$E$2,(ROW()-2)*12+ COLUMN()-2,0)</f>
        <v>133.69999999999999</v>
      </c>
      <c r="I14">
        <f ca="1">OFFSET('Monthly Data'!$E$2,(ROW()-2)*12+ COLUMN()-2,0)</f>
        <v>68.2</v>
      </c>
      <c r="J14">
        <f ca="1">OFFSET('Monthly Data'!$E$2,(ROW()-2)*12+ COLUMN()-2,0)</f>
        <v>5</v>
      </c>
      <c r="K14">
        <f ca="1">OFFSET('Monthly Data'!$E$2,(ROW()-2)*12+ COLUMN()-2,0)</f>
        <v>0.7</v>
      </c>
      <c r="L14">
        <f ca="1">OFFSET('Monthly Data'!$E$2,(ROW()-2)*12+ COLUMN()-2,0)</f>
        <v>0</v>
      </c>
      <c r="M14">
        <f ca="1">OFFSET('Monthly Data'!$E$2,(ROW()-2)*12+ COLUMN()-2,0)</f>
        <v>0</v>
      </c>
      <c r="N14">
        <f t="shared" ca="1" si="0"/>
        <v>274.89999999999998</v>
      </c>
    </row>
    <row r="15" spans="1:14" x14ac:dyDescent="0.25">
      <c r="A15">
        <v>2007</v>
      </c>
      <c r="B15">
        <f ca="1">OFFSET('Monthly Data'!$E$2,(ROW()-2)*12+ COLUMN()-2,0)</f>
        <v>0</v>
      </c>
      <c r="C15">
        <f ca="1">OFFSET('Monthly Data'!$E$2,(ROW()-2)*12+ COLUMN()-2,0)</f>
        <v>0</v>
      </c>
      <c r="D15">
        <f ca="1">OFFSET('Monthly Data'!$E$2,(ROW()-2)*12+ COLUMN()-2,0)</f>
        <v>0</v>
      </c>
      <c r="E15">
        <f ca="1">OFFSET('Monthly Data'!$E$2,(ROW()-2)*12+ COLUMN()-2,0)</f>
        <v>0</v>
      </c>
      <c r="F15">
        <f ca="1">OFFSET('Monthly Data'!$E$2,(ROW()-2)*12+ COLUMN()-2,0)</f>
        <v>22.7</v>
      </c>
      <c r="G15">
        <f ca="1">OFFSET('Monthly Data'!$E$2,(ROW()-2)*12+ COLUMN()-2,0)</f>
        <v>70.2</v>
      </c>
      <c r="H15">
        <f ca="1">OFFSET('Monthly Data'!$E$2,(ROW()-2)*12+ COLUMN()-2,0)</f>
        <v>71.599999999999994</v>
      </c>
      <c r="I15">
        <f ca="1">OFFSET('Monthly Data'!$E$2,(ROW()-2)*12+ COLUMN()-2,0)</f>
        <v>89.1</v>
      </c>
      <c r="J15">
        <f ca="1">OFFSET('Monthly Data'!$E$2,(ROW()-2)*12+ COLUMN()-2,0)</f>
        <v>35</v>
      </c>
      <c r="K15">
        <f ca="1">OFFSET('Monthly Data'!$E$2,(ROW()-2)*12+ COLUMN()-2,0)</f>
        <v>21.5</v>
      </c>
      <c r="L15">
        <f ca="1">OFFSET('Monthly Data'!$E$2,(ROW()-2)*12+ COLUMN()-2,0)</f>
        <v>0</v>
      </c>
      <c r="M15">
        <f ca="1">OFFSET('Monthly Data'!$E$2,(ROW()-2)*12+ COLUMN()-2,0)</f>
        <v>0</v>
      </c>
      <c r="N15">
        <f t="shared" ca="1" si="0"/>
        <v>310.10000000000002</v>
      </c>
    </row>
    <row r="16" spans="1:14" x14ac:dyDescent="0.25">
      <c r="A16">
        <v>2008</v>
      </c>
      <c r="B16">
        <f ca="1">OFFSET('Monthly Data'!$E$2,(ROW()-2)*12+ COLUMN()-2,0)</f>
        <v>0</v>
      </c>
      <c r="C16">
        <f ca="1">OFFSET('Monthly Data'!$E$2,(ROW()-2)*12+ COLUMN()-2,0)</f>
        <v>0</v>
      </c>
      <c r="D16">
        <f ca="1">OFFSET('Monthly Data'!$E$2,(ROW()-2)*12+ COLUMN()-2,0)</f>
        <v>0</v>
      </c>
      <c r="E16">
        <f ca="1">OFFSET('Monthly Data'!$E$2,(ROW()-2)*12+ COLUMN()-2,0)</f>
        <v>0</v>
      </c>
      <c r="F16">
        <f ca="1">OFFSET('Monthly Data'!$E$2,(ROW()-2)*12+ COLUMN()-2,0)</f>
        <v>2.1</v>
      </c>
      <c r="G16">
        <f ca="1">OFFSET('Monthly Data'!$E$2,(ROW()-2)*12+ COLUMN()-2,0)</f>
        <v>66.400000000000006</v>
      </c>
      <c r="H16">
        <f ca="1">OFFSET('Monthly Data'!$E$2,(ROW()-2)*12+ COLUMN()-2,0)</f>
        <v>97</v>
      </c>
      <c r="I16">
        <f ca="1">OFFSET('Monthly Data'!$E$2,(ROW()-2)*12+ COLUMN()-2,0)</f>
        <v>53.2</v>
      </c>
      <c r="J16">
        <f ca="1">OFFSET('Monthly Data'!$E$2,(ROW()-2)*12+ COLUMN()-2,0)</f>
        <v>21.4</v>
      </c>
      <c r="K16">
        <f ca="1">OFFSET('Monthly Data'!$E$2,(ROW()-2)*12+ COLUMN()-2,0)</f>
        <v>0</v>
      </c>
      <c r="L16">
        <f ca="1">OFFSET('Monthly Data'!$E$2,(ROW()-2)*12+ COLUMN()-2,0)</f>
        <v>0</v>
      </c>
      <c r="M16">
        <f ca="1">OFFSET('Monthly Data'!$E$2,(ROW()-2)*12+ COLUMN()-2,0)</f>
        <v>0</v>
      </c>
      <c r="N16">
        <f t="shared" ca="1" si="0"/>
        <v>240.1</v>
      </c>
    </row>
    <row r="17" spans="1:14" x14ac:dyDescent="0.25">
      <c r="A17">
        <v>2009</v>
      </c>
      <c r="B17">
        <f ca="1">OFFSET('Monthly Data'!$E$2,(ROW()-2)*12+ COLUMN()-2,0)</f>
        <v>0</v>
      </c>
      <c r="C17">
        <f ca="1">OFFSET('Monthly Data'!$E$2,(ROW()-2)*12+ COLUMN()-2,0)</f>
        <v>0</v>
      </c>
      <c r="D17">
        <f ca="1">OFFSET('Monthly Data'!$E$2,(ROW()-2)*12+ COLUMN()-2,0)</f>
        <v>0</v>
      </c>
      <c r="E17">
        <f ca="1">OFFSET('Monthly Data'!$E$2,(ROW()-2)*12+ COLUMN()-2,0)</f>
        <v>3.2</v>
      </c>
      <c r="F17">
        <f ca="1">OFFSET('Monthly Data'!$E$2,(ROW()-2)*12+ COLUMN()-2,0)</f>
        <v>3.1</v>
      </c>
      <c r="G17">
        <f ca="1">OFFSET('Monthly Data'!$E$2,(ROW()-2)*12+ COLUMN()-2,0)</f>
        <v>35.5</v>
      </c>
      <c r="H17">
        <f ca="1">OFFSET('Monthly Data'!$E$2,(ROW()-2)*12+ COLUMN()-2,0)</f>
        <v>29.4</v>
      </c>
      <c r="I17">
        <f ca="1">OFFSET('Monthly Data'!$E$2,(ROW()-2)*12+ COLUMN()-2,0)</f>
        <v>71.900000000000006</v>
      </c>
      <c r="J17">
        <f ca="1">OFFSET('Monthly Data'!$E$2,(ROW()-2)*12+ COLUMN()-2,0)</f>
        <v>15.9</v>
      </c>
      <c r="K17">
        <f ca="1">OFFSET('Monthly Data'!$E$2,(ROW()-2)*12+ COLUMN()-2,0)</f>
        <v>0</v>
      </c>
      <c r="L17">
        <f ca="1">OFFSET('Monthly Data'!$E$2,(ROW()-2)*12+ COLUMN()-2,0)</f>
        <v>0</v>
      </c>
      <c r="M17">
        <f ca="1">OFFSET('Monthly Data'!$E$2,(ROW()-2)*12+ COLUMN()-2,0)</f>
        <v>0</v>
      </c>
      <c r="N17">
        <f t="shared" ca="1" si="0"/>
        <v>159</v>
      </c>
    </row>
    <row r="18" spans="1:14" x14ac:dyDescent="0.25">
      <c r="A18">
        <v>2010</v>
      </c>
      <c r="B18">
        <f ca="1">OFFSET('Monthly Data'!$E$2,(ROW()-2)*12+ COLUMN()-2,0)</f>
        <v>0</v>
      </c>
      <c r="C18">
        <f ca="1">OFFSET('Monthly Data'!$E$2,(ROW()-2)*12+ COLUMN()-2,0)</f>
        <v>0</v>
      </c>
      <c r="D18">
        <f ca="1">OFFSET('Monthly Data'!$E$2,(ROW()-2)*12+ COLUMN()-2,0)</f>
        <v>0</v>
      </c>
      <c r="E18">
        <f ca="1">OFFSET('Monthly Data'!$E$2,(ROW()-2)*12+ COLUMN()-2,0)</f>
        <v>0</v>
      </c>
      <c r="F18">
        <f ca="1">OFFSET('Monthly Data'!$E$2,(ROW()-2)*12+ COLUMN()-2,0)</f>
        <v>34.9</v>
      </c>
      <c r="G18">
        <f ca="1">OFFSET('Monthly Data'!$E$2,(ROW()-2)*12+ COLUMN()-2,0)</f>
        <v>57.5</v>
      </c>
      <c r="H18">
        <f ca="1">OFFSET('Monthly Data'!$E$2,(ROW()-2)*12+ COLUMN()-2,0)</f>
        <v>129.69999999999999</v>
      </c>
      <c r="I18">
        <f ca="1">OFFSET('Monthly Data'!$E$2,(ROW()-2)*12+ COLUMN()-2,0)</f>
        <v>121.7</v>
      </c>
      <c r="J18">
        <f ca="1">OFFSET('Monthly Data'!$E$2,(ROW()-2)*12+ COLUMN()-2,0)</f>
        <v>24.1</v>
      </c>
      <c r="K18">
        <f ca="1">OFFSET('Monthly Data'!$E$2,(ROW()-2)*12+ COLUMN()-2,0)</f>
        <v>0</v>
      </c>
      <c r="L18">
        <f ca="1">OFFSET('Monthly Data'!$E$2,(ROW()-2)*12+ COLUMN()-2,0)</f>
        <v>0</v>
      </c>
      <c r="M18">
        <f ca="1">OFFSET('Monthly Data'!$E$2,(ROW()-2)*12+ COLUMN()-2,0)</f>
        <v>0</v>
      </c>
      <c r="N18">
        <f t="shared" ca="1" si="0"/>
        <v>367.90000000000003</v>
      </c>
    </row>
    <row r="19" spans="1:14" x14ac:dyDescent="0.25">
      <c r="A19">
        <v>2011</v>
      </c>
      <c r="B19">
        <f ca="1">OFFSET('Monthly Data'!$E$2,(ROW()-2)*12+ COLUMN()-2,0)</f>
        <v>0</v>
      </c>
      <c r="C19">
        <f ca="1">OFFSET('Monthly Data'!$E$2,(ROW()-2)*12+ COLUMN()-2,0)</f>
        <v>0</v>
      </c>
      <c r="D19">
        <f ca="1">OFFSET('Monthly Data'!$E$2,(ROW()-2)*12+ COLUMN()-2,0)</f>
        <v>0</v>
      </c>
      <c r="E19">
        <f ca="1">OFFSET('Monthly Data'!$E$2,(ROW()-2)*12+ COLUMN()-2,0)</f>
        <v>0</v>
      </c>
      <c r="F19">
        <f ca="1">OFFSET('Monthly Data'!$E$2,(ROW()-2)*12+ COLUMN()-2,0)</f>
        <v>17.399999999999999</v>
      </c>
      <c r="G19">
        <f ca="1">OFFSET('Monthly Data'!$E$2,(ROW()-2)*12+ COLUMN()-2,0)</f>
        <v>39.6</v>
      </c>
      <c r="H19">
        <f ca="1">OFFSET('Monthly Data'!$E$2,(ROW()-2)*12+ COLUMN()-2,0)</f>
        <v>160.9</v>
      </c>
      <c r="I19">
        <f ca="1">OFFSET('Monthly Data'!$E$2,(ROW()-2)*12+ COLUMN()-2,0)</f>
        <v>82.9</v>
      </c>
      <c r="J19">
        <f ca="1">OFFSET('Monthly Data'!$E$2,(ROW()-2)*12+ COLUMN()-2,0)</f>
        <v>29</v>
      </c>
      <c r="K19">
        <f ca="1">OFFSET('Monthly Data'!$E$2,(ROW()-2)*12+ COLUMN()-2,0)</f>
        <v>0</v>
      </c>
      <c r="L19">
        <f ca="1">OFFSET('Monthly Data'!$E$2,(ROW()-2)*12+ COLUMN()-2,0)</f>
        <v>0</v>
      </c>
      <c r="M19">
        <f ca="1">OFFSET('Monthly Data'!$E$2,(ROW()-2)*12+ COLUMN()-2,0)</f>
        <v>0</v>
      </c>
      <c r="N19">
        <f t="shared" ca="1" si="0"/>
        <v>329.8</v>
      </c>
    </row>
    <row r="20" spans="1:14" x14ac:dyDescent="0.25">
      <c r="A20">
        <v>2012</v>
      </c>
      <c r="B20">
        <f ca="1">OFFSET('Monthly Data'!$E$2,(ROW()-2)*12+ COLUMN()-2,0)</f>
        <v>0</v>
      </c>
      <c r="C20">
        <f ca="1">OFFSET('Monthly Data'!$E$2,(ROW()-2)*12+ COLUMN()-2,0)</f>
        <v>0</v>
      </c>
      <c r="D20">
        <f ca="1">OFFSET('Monthly Data'!$E$2,(ROW()-2)*12+ COLUMN()-2,0)</f>
        <v>2.2000000000000002</v>
      </c>
      <c r="E20">
        <f ca="1">OFFSET('Monthly Data'!$E$2,(ROW()-2)*12+ COLUMN()-2,0)</f>
        <v>0</v>
      </c>
      <c r="F20">
        <f ca="1">OFFSET('Monthly Data'!$E$2,(ROW()-2)*12+ COLUMN()-2,0)</f>
        <v>28.5</v>
      </c>
      <c r="G20">
        <f ca="1">OFFSET('Monthly Data'!$E$2,(ROW()-2)*12+ COLUMN()-2,0)</f>
        <v>81.7</v>
      </c>
      <c r="H20">
        <f ca="1">OFFSET('Monthly Data'!$E$2,(ROW()-2)*12+ COLUMN()-2,0)</f>
        <v>161</v>
      </c>
      <c r="I20">
        <f ca="1">OFFSET('Monthly Data'!$E$2,(ROW()-2)*12+ COLUMN()-2,0)</f>
        <v>79.599999999999994</v>
      </c>
      <c r="J20">
        <f ca="1">OFFSET('Monthly Data'!$E$2,(ROW()-2)*12+ COLUMN()-2,0)</f>
        <v>27.7</v>
      </c>
      <c r="K20">
        <f ca="1">OFFSET('Monthly Data'!$E$2,(ROW()-2)*12+ COLUMN()-2,0)</f>
        <v>0.7</v>
      </c>
      <c r="L20">
        <f ca="1">OFFSET('Monthly Data'!$E$2,(ROW()-2)*12+ COLUMN()-2,0)</f>
        <v>0</v>
      </c>
      <c r="M20">
        <f ca="1">OFFSET('Monthly Data'!$E$2,(ROW()-2)*12+ COLUMN()-2,0)</f>
        <v>0</v>
      </c>
      <c r="N20">
        <f t="shared" ca="1" si="0"/>
        <v>381.4</v>
      </c>
    </row>
    <row r="21" spans="1:14" x14ac:dyDescent="0.25">
      <c r="A21">
        <v>2013</v>
      </c>
      <c r="B21">
        <f ca="1">OFFSET('Monthly Data'!$E$2,(ROW()-2)*12+ COLUMN()-2,0)</f>
        <v>0</v>
      </c>
      <c r="C21">
        <f ca="1">OFFSET('Monthly Data'!$E$2,(ROW()-2)*12+ COLUMN()-2,0)</f>
        <v>0</v>
      </c>
      <c r="D21">
        <f ca="1">OFFSET('Monthly Data'!$E$2,(ROW()-2)*12+ COLUMN()-2,0)</f>
        <v>0</v>
      </c>
      <c r="E21">
        <f ca="1">OFFSET('Monthly Data'!$E$2,(ROW()-2)*12+ COLUMN()-2,0)</f>
        <v>0</v>
      </c>
      <c r="F21">
        <f ca="1">OFFSET('Monthly Data'!$E$2,(ROW()-2)*12+ COLUMN()-2,0)</f>
        <v>27</v>
      </c>
      <c r="G21">
        <f ca="1">OFFSET('Monthly Data'!$E$2,(ROW()-2)*12+ COLUMN()-2,0)</f>
        <v>52.7</v>
      </c>
      <c r="H21">
        <f ca="1">OFFSET('Monthly Data'!$E$2,(ROW()-2)*12+ COLUMN()-2,0)</f>
        <v>108.8</v>
      </c>
      <c r="I21">
        <f ca="1">OFFSET('Monthly Data'!$E$2,(ROW()-2)*12+ COLUMN()-2,0)</f>
        <v>57.5</v>
      </c>
      <c r="J21">
        <f ca="1">OFFSET('Monthly Data'!$E$2,(ROW()-2)*12+ COLUMN()-2,0)</f>
        <v>26</v>
      </c>
      <c r="K21">
        <f ca="1">OFFSET('Monthly Data'!$E$2,(ROW()-2)*12+ COLUMN()-2,0)</f>
        <v>2.6</v>
      </c>
      <c r="L21">
        <f ca="1">OFFSET('Monthly Data'!$E$2,(ROW()-2)*12+ COLUMN()-2,0)</f>
        <v>0</v>
      </c>
      <c r="M21">
        <f ca="1">OFFSET('Monthly Data'!$E$2,(ROW()-2)*12+ COLUMN()-2,0)</f>
        <v>0</v>
      </c>
      <c r="N21">
        <f t="shared" ca="1" si="0"/>
        <v>274.60000000000002</v>
      </c>
    </row>
    <row r="23" spans="1:14" x14ac:dyDescent="0.25">
      <c r="A23">
        <v>2015</v>
      </c>
      <c r="B23">
        <f ca="1">TREND(B2:B21,$A2:$A21,$A23)</f>
        <v>0</v>
      </c>
      <c r="C23">
        <f t="shared" ref="C23:M23" ca="1" si="1">TREND(C2:C21,$A2:$A21,$A23)</f>
        <v>0</v>
      </c>
      <c r="D23">
        <f t="shared" ca="1" si="1"/>
        <v>0.35218045112781837</v>
      </c>
      <c r="E23">
        <f t="shared" ca="1" si="1"/>
        <v>0.3868421052631561</v>
      </c>
      <c r="F23">
        <f t="shared" ca="1" si="1"/>
        <v>22.54398496240583</v>
      </c>
      <c r="G23">
        <f t="shared" ca="1" si="1"/>
        <v>54.581578947368371</v>
      </c>
      <c r="H23">
        <f t="shared" ca="1" si="1"/>
        <v>125.07819548872203</v>
      </c>
      <c r="I23">
        <f t="shared" ca="1" si="1"/>
        <v>85.318120300752071</v>
      </c>
      <c r="J23">
        <f t="shared" ca="1" si="1"/>
        <v>27.307067669172909</v>
      </c>
      <c r="K23">
        <f t="shared" ca="1" si="1"/>
        <v>3.5671428571428407</v>
      </c>
      <c r="L23">
        <f t="shared" ca="1" si="1"/>
        <v>0</v>
      </c>
      <c r="M23">
        <f t="shared" ca="1" si="1"/>
        <v>0</v>
      </c>
      <c r="N23">
        <f ca="1">SUM(B23:M23)</f>
        <v>319.13511278195506</v>
      </c>
    </row>
    <row r="25" spans="1:14" x14ac:dyDescent="0.25">
      <c r="A25" t="s">
        <v>13</v>
      </c>
      <c r="B25">
        <f ca="1">AVERAGE(B12:B21)</f>
        <v>0</v>
      </c>
      <c r="C25">
        <f t="shared" ref="C25:M25" ca="1" si="2">AVERAGE(C12:C21)</f>
        <v>0</v>
      </c>
      <c r="D25">
        <f t="shared" ca="1" si="2"/>
        <v>0.22000000000000003</v>
      </c>
      <c r="E25">
        <f t="shared" ca="1" si="2"/>
        <v>0.32</v>
      </c>
      <c r="F25">
        <f t="shared" ca="1" si="2"/>
        <v>16.98</v>
      </c>
      <c r="G25">
        <f t="shared" ca="1" si="2"/>
        <v>59.640000000000008</v>
      </c>
      <c r="H25">
        <f t="shared" ca="1" si="2"/>
        <v>109.95</v>
      </c>
      <c r="I25">
        <f t="shared" ca="1" si="2"/>
        <v>76.850000000000009</v>
      </c>
      <c r="J25">
        <f t="shared" ca="1" si="2"/>
        <v>24.35</v>
      </c>
      <c r="K25">
        <f t="shared" ca="1" si="2"/>
        <v>3.4199999999999995</v>
      </c>
      <c r="L25">
        <f t="shared" ca="1" si="2"/>
        <v>0</v>
      </c>
      <c r="M25">
        <f t="shared" ca="1" si="2"/>
        <v>0</v>
      </c>
      <c r="N25">
        <f t="shared" ref="N25:N26" ca="1" si="3">SUM(B25:M25)</f>
        <v>291.73000000000008</v>
      </c>
    </row>
    <row r="26" spans="1:14" x14ac:dyDescent="0.25">
      <c r="A26" t="s">
        <v>14</v>
      </c>
      <c r="B26">
        <f ca="1">AVERAGE(B2:B21)</f>
        <v>0</v>
      </c>
      <c r="C26">
        <f t="shared" ref="C26:M26" ca="1" si="4">AVERAGE(C2:C21)</f>
        <v>0</v>
      </c>
      <c r="D26">
        <f t="shared" ca="1" si="4"/>
        <v>0.2</v>
      </c>
      <c r="E26">
        <f t="shared" ca="1" si="4"/>
        <v>0.63500000000000001</v>
      </c>
      <c r="F26">
        <f t="shared" ca="1" si="4"/>
        <v>13.05</v>
      </c>
      <c r="G26">
        <f t="shared" ca="1" si="4"/>
        <v>61.529999999999994</v>
      </c>
      <c r="H26">
        <f t="shared" ca="1" si="4"/>
        <v>101.53</v>
      </c>
      <c r="I26">
        <f t="shared" ca="1" si="4"/>
        <v>75.710000000000008</v>
      </c>
      <c r="J26">
        <f t="shared" ca="1" si="4"/>
        <v>25.754999999999995</v>
      </c>
      <c r="K26">
        <f t="shared" ca="1" si="4"/>
        <v>2.4500000000000002</v>
      </c>
      <c r="L26">
        <f t="shared" ca="1" si="4"/>
        <v>0</v>
      </c>
      <c r="M26">
        <f t="shared" ca="1" si="4"/>
        <v>0</v>
      </c>
      <c r="N26">
        <f t="shared" ca="1" si="3"/>
        <v>280.85999999999996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 Data</vt:lpstr>
      <vt:lpstr>HDD</vt:lpstr>
      <vt:lpstr>CDD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Robert Kent</cp:lastModifiedBy>
  <dcterms:created xsi:type="dcterms:W3CDTF">2013-12-10T17:59:21Z</dcterms:created>
  <dcterms:modified xsi:type="dcterms:W3CDTF">2014-09-18T13:49:59Z</dcterms:modified>
</cp:coreProperties>
</file>