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9020" windowHeight="11385"/>
  </bookViews>
  <sheets>
    <sheet name="Sheet1" sheetId="1" r:id="rId1"/>
  </sheets>
  <definedNames>
    <definedName name="_xlnm.Print_Area" localSheetId="0">Sheet1!$B$1:$AA$76</definedName>
    <definedName name="_xlnm.Print_Titles" localSheetId="0">Sheet1!$2:$3</definedName>
  </definedNames>
  <calcPr calcId="125725"/>
</workbook>
</file>

<file path=xl/calcChain.xml><?xml version="1.0" encoding="utf-8"?>
<calcChain xmlns="http://schemas.openxmlformats.org/spreadsheetml/2006/main">
  <c r="O64" i="1"/>
  <c r="N64"/>
  <c r="M64"/>
  <c r="L64"/>
</calcChain>
</file>

<file path=xl/sharedStrings.xml><?xml version="1.0" encoding="utf-8"?>
<sst xmlns="http://schemas.openxmlformats.org/spreadsheetml/2006/main" count="130" uniqueCount="50">
  <si>
    <t>Month</t>
  </si>
  <si>
    <t>GS&lt;50 kW</t>
  </si>
  <si>
    <t>GS 1000-4999 kW</t>
  </si>
  <si>
    <t>Large Use</t>
  </si>
  <si>
    <t>Model Input Data</t>
  </si>
  <si>
    <t>Residential (including CSMUR)</t>
  </si>
  <si>
    <t>Cumulative "net" CDM impacts per day, kWh</t>
  </si>
  <si>
    <t>Trend daily input variable</t>
  </si>
  <si>
    <t>Spring Fall Flag</t>
  </si>
  <si>
    <t>Dependent Variable: RES_CDM_DAY</t>
  </si>
  <si>
    <t>Method: Least Squares</t>
  </si>
  <si>
    <t>Date: 08/21/14   Time: 16:26</t>
  </si>
  <si>
    <t>Sample: 2006M01 2010M04</t>
  </si>
  <si>
    <t>Included observations: 52</t>
  </si>
  <si>
    <t>White Heteroskedasticity-Consistent Standard Errors &amp; Covariance</t>
  </si>
  <si>
    <t>Variable</t>
  </si>
  <si>
    <t>Coefficient</t>
  </si>
  <si>
    <t>Std. Error</t>
  </si>
  <si>
    <t>t-Statistic</t>
  </si>
  <si>
    <t xml:space="preserve">Prob.  </t>
  </si>
  <si>
    <t>TREND_INPUT_DAY</t>
  </si>
  <si>
    <t>SPRING_FLAG</t>
  </si>
  <si>
    <t>C</t>
  </si>
  <si>
    <t>R-squared</t>
  </si>
  <si>
    <t xml:space="preserve">    Mean dependent var</t>
  </si>
  <si>
    <t>Adjusted R-squared</t>
  </si>
  <si>
    <t xml:space="preserve">    S.D. dependent var</t>
  </si>
  <si>
    <t>S.E. of regression</t>
  </si>
  <si>
    <t xml:space="preserve">    Akaike info criterion</t>
  </si>
  <si>
    <t>Sum squared resid</t>
  </si>
  <si>
    <t xml:space="preserve">    Schwarz criterion</t>
  </si>
  <si>
    <t>Log likelihood</t>
  </si>
  <si>
    <t xml:space="preserve">    Hannan-Quinn criter.</t>
  </si>
  <si>
    <t>F-statistic</t>
  </si>
  <si>
    <t xml:space="preserve">    Durbin-Watson stat</t>
  </si>
  <si>
    <t>Prob(F-statistic)</t>
  </si>
  <si>
    <t>Dependent Variable: LESS50_CDM_DAY</t>
  </si>
  <si>
    <t>Date: 08/22/14   Time: 00:27</t>
  </si>
  <si>
    <t>Sample: 2007M01 2010M04</t>
  </si>
  <si>
    <t>Included observations: 40</t>
  </si>
  <si>
    <t>SPRING_FALL</t>
  </si>
  <si>
    <t>Dependent Variable: GS450_EE_DAILY</t>
  </si>
  <si>
    <t>Date: 08/22/14   Time: 01:29</t>
  </si>
  <si>
    <t>Dependent Variable: LU_CDM_EE_DAY</t>
  </si>
  <si>
    <t>Date: 08/22/14   Time: 02:50</t>
  </si>
  <si>
    <t>Residential (incl. CSMUR) Model Output</t>
  </si>
  <si>
    <t>GS 1000-4,999 kW Model Output</t>
  </si>
  <si>
    <t>GS &lt; 50 kW Model Output</t>
  </si>
  <si>
    <t>Large Use Model Output</t>
  </si>
  <si>
    <t>Regression Equations</t>
  </si>
</sst>
</file>

<file path=xl/styles.xml><?xml version="1.0" encoding="utf-8"?>
<styleSheet xmlns="http://schemas.openxmlformats.org/spreadsheetml/2006/main">
  <numFmts count="5">
    <numFmt numFmtId="164" formatCode="_-* #,##0.00_-;\-* #,##0.00_-;_-* &quot;-&quot;??_-;_-@_-"/>
    <numFmt numFmtId="165" formatCode="mmm\ yyyy"/>
    <numFmt numFmtId="166" formatCode="_-* #,##0_-;\-* #,##0_-;_-* &quot;-&quot;??_-;_-@_-"/>
    <numFmt numFmtId="167" formatCode="_-* #,##0.0_-;\-* #,##0.0_-;_-* &quot;-&quot;??_-;_-@_-"/>
    <numFmt numFmtId="168" formatCode="_-* #,##0.000_-;\-* #,##0.0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6" fontId="4" fillId="0" borderId="0" xfId="1" applyNumberFormat="1" applyFont="1" applyBorder="1" applyAlignment="1">
      <alignment horizontal="center"/>
    </xf>
    <xf numFmtId="166" fontId="4" fillId="0" borderId="8" xfId="1" applyNumberFormat="1" applyFont="1" applyBorder="1" applyAlignment="1">
      <alignment horizontal="center"/>
    </xf>
    <xf numFmtId="166" fontId="4" fillId="0" borderId="9" xfId="1" applyNumberFormat="1" applyFont="1" applyBorder="1" applyAlignment="1">
      <alignment horizontal="center"/>
    </xf>
    <xf numFmtId="166" fontId="4" fillId="0" borderId="1" xfId="1" applyNumberFormat="1" applyFont="1" applyBorder="1" applyAlignment="1">
      <alignment horizontal="center"/>
    </xf>
    <xf numFmtId="166" fontId="4" fillId="0" borderId="3" xfId="1" applyNumberFormat="1" applyFont="1" applyBorder="1" applyAlignment="1">
      <alignment horizontal="center"/>
    </xf>
    <xf numFmtId="166" fontId="4" fillId="0" borderId="2" xfId="1" applyNumberFormat="1" applyFont="1" applyBorder="1" applyAlignment="1">
      <alignment horizontal="center"/>
    </xf>
    <xf numFmtId="0" fontId="4" fillId="0" borderId="0" xfId="0" applyFont="1" applyBorder="1"/>
    <xf numFmtId="3" fontId="0" fillId="0" borderId="0" xfId="0" applyNumberFormat="1"/>
    <xf numFmtId="0" fontId="4" fillId="0" borderId="1" xfId="0" applyFont="1" applyBorder="1"/>
    <xf numFmtId="3" fontId="0" fillId="0" borderId="0" xfId="0" applyNumberFormat="1" applyBorder="1"/>
    <xf numFmtId="3" fontId="0" fillId="0" borderId="1" xfId="0" applyNumberFormat="1" applyBorder="1"/>
    <xf numFmtId="0" fontId="2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3" fontId="4" fillId="0" borderId="0" xfId="0" applyNumberFormat="1" applyFont="1"/>
    <xf numFmtId="0" fontId="4" fillId="0" borderId="7" xfId="0" applyFont="1" applyFill="1" applyBorder="1" applyAlignment="1">
      <alignment horizontal="center" vertical="center" wrapText="1"/>
    </xf>
    <xf numFmtId="1" fontId="4" fillId="0" borderId="0" xfId="0" applyNumberFormat="1" applyFont="1"/>
    <xf numFmtId="166" fontId="4" fillId="0" borderId="10" xfId="1" applyNumberFormat="1" applyFont="1" applyBorder="1" applyAlignment="1">
      <alignment horizontal="center"/>
    </xf>
    <xf numFmtId="3" fontId="0" fillId="0" borderId="11" xfId="0" applyNumberFormat="1" applyBorder="1"/>
    <xf numFmtId="166" fontId="4" fillId="0" borderId="11" xfId="1" applyNumberFormat="1" applyFont="1" applyBorder="1" applyAlignment="1">
      <alignment horizontal="center"/>
    </xf>
    <xf numFmtId="166" fontId="4" fillId="0" borderId="12" xfId="1" applyNumberFormat="1" applyFont="1" applyBorder="1" applyAlignment="1">
      <alignment horizontal="center"/>
    </xf>
    <xf numFmtId="1" fontId="4" fillId="0" borderId="12" xfId="1" applyNumberFormat="1" applyFont="1" applyBorder="1" applyAlignment="1">
      <alignment horizontal="center"/>
    </xf>
    <xf numFmtId="165" fontId="4" fillId="0" borderId="13" xfId="0" applyNumberFormat="1" applyFont="1" applyBorder="1"/>
    <xf numFmtId="1" fontId="4" fillId="0" borderId="8" xfId="1" applyNumberFormat="1" applyFont="1" applyBorder="1" applyAlignment="1">
      <alignment horizontal="center"/>
    </xf>
    <xf numFmtId="165" fontId="4" fillId="0" borderId="14" xfId="0" applyNumberFormat="1" applyFont="1" applyBorder="1"/>
    <xf numFmtId="1" fontId="4" fillId="0" borderId="3" xfId="1" applyNumberFormat="1" applyFont="1" applyBorder="1" applyAlignment="1">
      <alignment horizontal="center"/>
    </xf>
    <xf numFmtId="0" fontId="6" fillId="0" borderId="10" xfId="0" applyFont="1" applyFill="1" applyBorder="1"/>
    <xf numFmtId="0" fontId="6" fillId="0" borderId="11" xfId="0" applyFont="1" applyFill="1" applyBorder="1"/>
    <xf numFmtId="0" fontId="6" fillId="0" borderId="12" xfId="0" applyFont="1" applyFill="1" applyBorder="1"/>
    <xf numFmtId="0" fontId="6" fillId="0" borderId="9" xfId="0" applyFont="1" applyFill="1" applyBorder="1"/>
    <xf numFmtId="0" fontId="6" fillId="0" borderId="0" xfId="0" applyFont="1" applyFill="1" applyBorder="1"/>
    <xf numFmtId="0" fontId="6" fillId="0" borderId="8" xfId="0" applyFont="1" applyFill="1" applyBorder="1"/>
    <xf numFmtId="164" fontId="6" fillId="0" borderId="0" xfId="1" applyNumberFormat="1" applyFont="1" applyFill="1" applyBorder="1"/>
    <xf numFmtId="164" fontId="6" fillId="0" borderId="0" xfId="1" applyFont="1" applyFill="1" applyBorder="1"/>
    <xf numFmtId="166" fontId="6" fillId="0" borderId="0" xfId="1" applyNumberFormat="1" applyFont="1" applyFill="1" applyBorder="1"/>
    <xf numFmtId="10" fontId="5" fillId="0" borderId="0" xfId="2" applyNumberFormat="1" applyFont="1" applyFill="1" applyBorder="1"/>
    <xf numFmtId="166" fontId="6" fillId="0" borderId="8" xfId="1" applyNumberFormat="1" applyFont="1" applyFill="1" applyBorder="1"/>
    <xf numFmtId="166" fontId="7" fillId="0" borderId="0" xfId="1" applyNumberFormat="1" applyFont="1" applyFill="1" applyBorder="1"/>
    <xf numFmtId="0" fontId="0" fillId="0" borderId="9" xfId="0" applyFill="1" applyBorder="1"/>
    <xf numFmtId="164" fontId="0" fillId="0" borderId="0" xfId="1" applyFont="1" applyFill="1" applyBorder="1"/>
    <xf numFmtId="0" fontId="0" fillId="0" borderId="0" xfId="0" applyFill="1" applyBorder="1"/>
    <xf numFmtId="2" fontId="0" fillId="0" borderId="0" xfId="1" applyNumberFormat="1" applyFont="1" applyFill="1" applyBorder="1"/>
    <xf numFmtId="0" fontId="0" fillId="0" borderId="2" xfId="0" applyFill="1" applyBorder="1"/>
    <xf numFmtId="11" fontId="0" fillId="0" borderId="1" xfId="0" applyNumberFormat="1" applyFill="1" applyBorder="1"/>
    <xf numFmtId="0" fontId="0" fillId="0" borderId="1" xfId="0" applyFill="1" applyBorder="1"/>
    <xf numFmtId="0" fontId="6" fillId="0" borderId="3" xfId="0" applyFont="1" applyFill="1" applyBorder="1"/>
    <xf numFmtId="167" fontId="6" fillId="0" borderId="8" xfId="1" applyNumberFormat="1" applyFont="1" applyFill="1" applyBorder="1"/>
    <xf numFmtId="168" fontId="6" fillId="0" borderId="8" xfId="1" applyNumberFormat="1" applyFont="1" applyFill="1" applyBorder="1"/>
    <xf numFmtId="0" fontId="8" fillId="0" borderId="0" xfId="0" applyFont="1"/>
    <xf numFmtId="166" fontId="5" fillId="0" borderId="14" xfId="1" applyNumberFormat="1" applyFont="1" applyFill="1" applyBorder="1"/>
    <xf numFmtId="166" fontId="5" fillId="0" borderId="3" xfId="1" applyNumberFormat="1" applyFont="1" applyFill="1" applyBorder="1"/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75"/>
  <sheetViews>
    <sheetView showGridLines="0" tabSelected="1" zoomScale="85" zoomScaleNormal="85" zoomScaleSheetLayoutView="70" workbookViewId="0">
      <pane xSplit="2" ySplit="3" topLeftCell="G19" activePane="bottomRight" state="frozen"/>
      <selection pane="topRight" activeCell="C1" sqref="C1"/>
      <selection pane="bottomLeft" activeCell="A4" sqref="A4"/>
      <selection pane="bottomRight" activeCell="B1" sqref="B1:K1"/>
    </sheetView>
  </sheetViews>
  <sheetFormatPr defaultColWidth="9.140625" defaultRowHeight="15"/>
  <cols>
    <col min="1" max="1" width="3.5703125" style="1" bestFit="1" customWidth="1"/>
    <col min="2" max="2" width="10" style="2" customWidth="1"/>
    <col min="3" max="3" width="13.5703125" style="2" bestFit="1" customWidth="1"/>
    <col min="4" max="4" width="10.5703125" style="2" bestFit="1" customWidth="1"/>
    <col min="5" max="5" width="12.5703125" style="2" customWidth="1"/>
    <col min="6" max="6" width="10.28515625" style="2" customWidth="1"/>
    <col min="7" max="7" width="12.7109375" style="2" bestFit="1" customWidth="1"/>
    <col min="8" max="9" width="11.28515625" style="2" bestFit="1" customWidth="1"/>
    <col min="10" max="10" width="11.7109375" style="2" customWidth="1"/>
    <col min="11" max="11" width="9.7109375" style="2" customWidth="1"/>
    <col min="12" max="15" width="12.42578125" style="2" customWidth="1"/>
    <col min="16" max="16" width="9.140625" style="2"/>
    <col min="17" max="17" width="25" style="2" customWidth="1"/>
    <col min="18" max="18" width="14.85546875" style="2" customWidth="1"/>
    <col min="19" max="19" width="11.42578125" style="2" customWidth="1"/>
    <col min="20" max="20" width="11.5703125" style="2" customWidth="1"/>
    <col min="21" max="21" width="11.42578125" style="2" customWidth="1"/>
    <col min="22" max="22" width="9.140625" style="2"/>
    <col min="23" max="23" width="18.7109375" style="2" customWidth="1"/>
    <col min="24" max="24" width="16.85546875" style="2" customWidth="1"/>
    <col min="25" max="26" width="9.140625" style="2"/>
    <col min="27" max="27" width="12.28515625" style="2" customWidth="1"/>
    <col min="28" max="16384" width="9.140625" style="2"/>
  </cols>
  <sheetData>
    <row r="1" spans="1:27" ht="15.75">
      <c r="B1" s="62" t="s">
        <v>4</v>
      </c>
      <c r="C1" s="62"/>
      <c r="D1" s="62"/>
      <c r="E1" s="62"/>
      <c r="F1" s="62"/>
      <c r="G1" s="62"/>
      <c r="H1" s="62"/>
      <c r="I1" s="62"/>
      <c r="J1" s="62"/>
      <c r="K1" s="62"/>
    </row>
    <row r="2" spans="1:27" ht="30">
      <c r="A2" s="3"/>
      <c r="B2" s="21" t="s">
        <v>0</v>
      </c>
      <c r="C2" s="63" t="s">
        <v>6</v>
      </c>
      <c r="D2" s="64"/>
      <c r="E2" s="64"/>
      <c r="F2" s="64"/>
      <c r="G2" s="63" t="s">
        <v>7</v>
      </c>
      <c r="H2" s="64"/>
      <c r="I2" s="64"/>
      <c r="J2" s="65"/>
      <c r="K2" s="24" t="s">
        <v>8</v>
      </c>
      <c r="L2" s="60" t="s">
        <v>49</v>
      </c>
      <c r="M2" s="60"/>
      <c r="N2" s="60"/>
      <c r="O2" s="61"/>
      <c r="Q2" s="57" t="s">
        <v>45</v>
      </c>
      <c r="W2" s="57" t="s">
        <v>46</v>
      </c>
    </row>
    <row r="3" spans="1:27" s="8" customFormat="1" ht="45">
      <c r="A3" s="20"/>
      <c r="B3" s="22"/>
      <c r="C3" s="6" t="s">
        <v>5</v>
      </c>
      <c r="D3" s="6" t="s">
        <v>1</v>
      </c>
      <c r="E3" s="6" t="s">
        <v>2</v>
      </c>
      <c r="F3" s="6" t="s">
        <v>3</v>
      </c>
      <c r="G3" s="5" t="s">
        <v>5</v>
      </c>
      <c r="H3" s="6" t="s">
        <v>1</v>
      </c>
      <c r="I3" s="6" t="s">
        <v>2</v>
      </c>
      <c r="J3" s="7" t="s">
        <v>3</v>
      </c>
      <c r="K3" s="7"/>
      <c r="L3" s="6" t="s">
        <v>5</v>
      </c>
      <c r="M3" s="6" t="s">
        <v>1</v>
      </c>
      <c r="N3" s="6" t="s">
        <v>2</v>
      </c>
      <c r="O3" s="7" t="s">
        <v>3</v>
      </c>
      <c r="Q3" s="35" t="s">
        <v>9</v>
      </c>
      <c r="R3" s="36"/>
      <c r="S3" s="36"/>
      <c r="T3" s="36"/>
      <c r="U3" s="37"/>
      <c r="W3" s="35" t="s">
        <v>41</v>
      </c>
      <c r="X3" s="36"/>
      <c r="Y3" s="36"/>
      <c r="Z3" s="36"/>
      <c r="AA3" s="37"/>
    </row>
    <row r="4" spans="1:27">
      <c r="A4" s="20"/>
      <c r="B4" s="31">
        <v>38718</v>
      </c>
      <c r="C4" s="11">
        <v>830</v>
      </c>
      <c r="D4" s="16"/>
      <c r="E4" s="16"/>
      <c r="F4" s="16"/>
      <c r="G4" s="11">
        <v>-1197817</v>
      </c>
      <c r="H4" s="9"/>
      <c r="I4" s="9"/>
      <c r="J4" s="10"/>
      <c r="K4" s="32">
        <v>1</v>
      </c>
      <c r="L4" s="15"/>
      <c r="M4" s="15"/>
      <c r="N4" s="15"/>
      <c r="O4" s="15"/>
      <c r="Q4" s="38" t="s">
        <v>10</v>
      </c>
      <c r="R4" s="39"/>
      <c r="S4" s="39"/>
      <c r="T4" s="39"/>
      <c r="U4" s="40"/>
      <c r="W4" s="38" t="s">
        <v>10</v>
      </c>
      <c r="X4" s="39"/>
      <c r="Y4" s="39"/>
      <c r="Z4" s="39"/>
      <c r="AA4" s="40"/>
    </row>
    <row r="5" spans="1:27">
      <c r="A5" s="20"/>
      <c r="B5" s="31">
        <v>38749</v>
      </c>
      <c r="C5" s="11">
        <v>1572</v>
      </c>
      <c r="D5" s="16"/>
      <c r="E5" s="16"/>
      <c r="F5" s="16"/>
      <c r="G5" s="11">
        <v>-1225673</v>
      </c>
      <c r="H5" s="9"/>
      <c r="I5" s="9"/>
      <c r="J5" s="10"/>
      <c r="K5" s="32">
        <v>1</v>
      </c>
      <c r="L5" s="15"/>
      <c r="M5" s="15"/>
      <c r="N5" s="15"/>
      <c r="O5" s="15"/>
      <c r="Q5" s="38" t="s">
        <v>11</v>
      </c>
      <c r="R5" s="39"/>
      <c r="S5" s="39"/>
      <c r="T5" s="39"/>
      <c r="U5" s="40"/>
      <c r="W5" s="38" t="s">
        <v>42</v>
      </c>
      <c r="X5" s="39"/>
      <c r="Y5" s="39"/>
      <c r="Z5" s="39"/>
      <c r="AA5" s="40"/>
    </row>
    <row r="6" spans="1:27">
      <c r="A6" s="20"/>
      <c r="B6" s="31">
        <v>38777</v>
      </c>
      <c r="C6" s="11">
        <v>2398</v>
      </c>
      <c r="D6" s="16"/>
      <c r="E6" s="16"/>
      <c r="F6" s="16"/>
      <c r="G6" s="11">
        <v>-1253530</v>
      </c>
      <c r="H6" s="9"/>
      <c r="I6" s="9"/>
      <c r="J6" s="10"/>
      <c r="K6" s="32">
        <v>1</v>
      </c>
      <c r="L6" s="15"/>
      <c r="M6" s="15"/>
      <c r="N6" s="15"/>
      <c r="O6" s="15"/>
      <c r="Q6" s="38" t="s">
        <v>12</v>
      </c>
      <c r="R6" s="39"/>
      <c r="S6" s="39"/>
      <c r="T6" s="39"/>
      <c r="U6" s="40"/>
      <c r="W6" s="38" t="s">
        <v>38</v>
      </c>
      <c r="X6" s="39"/>
      <c r="Y6" s="39"/>
      <c r="Z6" s="39"/>
      <c r="AA6" s="40"/>
    </row>
    <row r="7" spans="1:27">
      <c r="A7" s="20"/>
      <c r="B7" s="31">
        <v>38808</v>
      </c>
      <c r="C7" s="11">
        <v>10433</v>
      </c>
      <c r="D7" s="16"/>
      <c r="E7" s="16"/>
      <c r="F7" s="16"/>
      <c r="G7" s="11">
        <v>-1281386</v>
      </c>
      <c r="H7" s="9"/>
      <c r="I7" s="9"/>
      <c r="J7" s="10"/>
      <c r="K7" s="32">
        <v>0</v>
      </c>
      <c r="L7" s="15"/>
      <c r="M7" s="15"/>
      <c r="N7" s="15"/>
      <c r="O7" s="15"/>
      <c r="Q7" s="38" t="s">
        <v>13</v>
      </c>
      <c r="R7" s="39"/>
      <c r="S7" s="39"/>
      <c r="T7" s="39"/>
      <c r="U7" s="40"/>
      <c r="W7" s="38" t="s">
        <v>39</v>
      </c>
      <c r="X7" s="39"/>
      <c r="Y7" s="39"/>
      <c r="Z7" s="39"/>
      <c r="AA7" s="40"/>
    </row>
    <row r="8" spans="1:27">
      <c r="A8" s="20"/>
      <c r="B8" s="31">
        <v>38838</v>
      </c>
      <c r="C8" s="11">
        <v>10474</v>
      </c>
      <c r="D8" s="16"/>
      <c r="E8" s="16"/>
      <c r="F8" s="16"/>
      <c r="G8" s="11">
        <v>-1309242</v>
      </c>
      <c r="H8" s="9"/>
      <c r="I8" s="9"/>
      <c r="J8" s="10"/>
      <c r="K8" s="32">
        <v>0</v>
      </c>
      <c r="L8" s="15"/>
      <c r="M8" s="15"/>
      <c r="N8" s="15"/>
      <c r="O8" s="15"/>
      <c r="Q8" s="38" t="s">
        <v>14</v>
      </c>
      <c r="R8" s="39"/>
      <c r="S8" s="39"/>
      <c r="T8" s="39"/>
      <c r="U8" s="40"/>
      <c r="W8" s="38" t="s">
        <v>14</v>
      </c>
      <c r="X8" s="39"/>
      <c r="Y8" s="39"/>
      <c r="Z8" s="39"/>
      <c r="AA8" s="40"/>
    </row>
    <row r="9" spans="1:27">
      <c r="A9" s="20"/>
      <c r="B9" s="31">
        <v>38869</v>
      </c>
      <c r="C9" s="11">
        <v>28799</v>
      </c>
      <c r="D9" s="16"/>
      <c r="E9" s="16"/>
      <c r="F9" s="16"/>
      <c r="G9" s="11">
        <v>-1337098</v>
      </c>
      <c r="H9" s="9"/>
      <c r="I9" s="9"/>
      <c r="J9" s="10"/>
      <c r="K9" s="32">
        <v>1</v>
      </c>
      <c r="L9" s="15"/>
      <c r="M9" s="15"/>
      <c r="N9" s="15"/>
      <c r="O9" s="15"/>
      <c r="Q9" s="38"/>
      <c r="R9" s="39"/>
      <c r="S9" s="39"/>
      <c r="T9" s="39"/>
      <c r="U9" s="40"/>
      <c r="W9" s="38"/>
      <c r="X9" s="39"/>
      <c r="Y9" s="39"/>
      <c r="Z9" s="39"/>
      <c r="AA9" s="40"/>
    </row>
    <row r="10" spans="1:27">
      <c r="A10" s="20"/>
      <c r="B10" s="31">
        <v>38899</v>
      </c>
      <c r="C10" s="11">
        <v>31435</v>
      </c>
      <c r="D10" s="16"/>
      <c r="E10" s="16"/>
      <c r="F10" s="16"/>
      <c r="G10" s="11">
        <v>-1364954</v>
      </c>
      <c r="H10" s="9"/>
      <c r="I10" s="9"/>
      <c r="J10" s="10"/>
      <c r="K10" s="32">
        <v>1</v>
      </c>
      <c r="L10" s="15"/>
      <c r="M10" s="15"/>
      <c r="N10" s="15"/>
      <c r="O10" s="15"/>
      <c r="Q10" s="38" t="s">
        <v>15</v>
      </c>
      <c r="R10" s="39" t="s">
        <v>16</v>
      </c>
      <c r="S10" s="39" t="s">
        <v>17</v>
      </c>
      <c r="T10" s="39" t="s">
        <v>18</v>
      </c>
      <c r="U10" s="40" t="s">
        <v>19</v>
      </c>
      <c r="W10" s="38" t="s">
        <v>15</v>
      </c>
      <c r="X10" s="39" t="s">
        <v>16</v>
      </c>
      <c r="Y10" s="39" t="s">
        <v>17</v>
      </c>
      <c r="Z10" s="39" t="s">
        <v>18</v>
      </c>
      <c r="AA10" s="40" t="s">
        <v>19</v>
      </c>
    </row>
    <row r="11" spans="1:27">
      <c r="A11" s="20"/>
      <c r="B11" s="31">
        <v>38930</v>
      </c>
      <c r="C11" s="11">
        <v>143285</v>
      </c>
      <c r="D11" s="16"/>
      <c r="E11" s="16"/>
      <c r="F11" s="16"/>
      <c r="G11" s="11">
        <v>-1392811</v>
      </c>
      <c r="H11" s="9"/>
      <c r="I11" s="9"/>
      <c r="J11" s="10"/>
      <c r="K11" s="32">
        <v>1</v>
      </c>
      <c r="L11" s="15"/>
      <c r="M11" s="15"/>
      <c r="N11" s="15"/>
      <c r="O11" s="15"/>
      <c r="Q11" s="38"/>
      <c r="R11" s="39"/>
      <c r="S11" s="39"/>
      <c r="T11" s="39"/>
      <c r="U11" s="40"/>
      <c r="W11" s="38"/>
      <c r="X11" s="39"/>
      <c r="Y11" s="39"/>
      <c r="Z11" s="39"/>
      <c r="AA11" s="40"/>
    </row>
    <row r="12" spans="1:27">
      <c r="A12" s="20"/>
      <c r="B12" s="31">
        <v>38961</v>
      </c>
      <c r="C12" s="11">
        <v>155553</v>
      </c>
      <c r="D12" s="16"/>
      <c r="E12" s="16"/>
      <c r="F12" s="16"/>
      <c r="G12" s="11">
        <v>-1420667</v>
      </c>
      <c r="H12" s="9"/>
      <c r="I12" s="9"/>
      <c r="J12" s="10"/>
      <c r="K12" s="32">
        <v>1</v>
      </c>
      <c r="L12" s="15"/>
      <c r="M12" s="15"/>
      <c r="N12" s="15"/>
      <c r="O12" s="15"/>
      <c r="Q12" s="38" t="s">
        <v>20</v>
      </c>
      <c r="R12" s="41">
        <v>-0.25140869874722399</v>
      </c>
      <c r="S12" s="39">
        <v>2.10078987927074E-2</v>
      </c>
      <c r="T12" s="42">
        <v>-11.967341485598499</v>
      </c>
      <c r="U12" s="56">
        <v>3.7372070474424499E-16</v>
      </c>
      <c r="W12" s="38" t="s">
        <v>20</v>
      </c>
      <c r="X12" s="41">
        <v>-0.27468326284255901</v>
      </c>
      <c r="Y12" s="39">
        <v>2.23624470424547E-2</v>
      </c>
      <c r="Z12" s="42">
        <v>-12.2832381590922</v>
      </c>
      <c r="AA12" s="56">
        <v>1.2731173946497401E-14</v>
      </c>
    </row>
    <row r="13" spans="1:27">
      <c r="A13" s="20"/>
      <c r="B13" s="31">
        <v>38991</v>
      </c>
      <c r="C13" s="11">
        <v>69789</v>
      </c>
      <c r="D13" s="16"/>
      <c r="E13" s="16"/>
      <c r="F13" s="16"/>
      <c r="G13" s="11">
        <v>-1448523</v>
      </c>
      <c r="H13" s="9"/>
      <c r="I13" s="9"/>
      <c r="J13" s="10"/>
      <c r="K13" s="32">
        <v>0</v>
      </c>
      <c r="L13" s="15"/>
      <c r="M13" s="15"/>
      <c r="N13" s="15"/>
      <c r="O13" s="15"/>
      <c r="Q13" s="38" t="s">
        <v>21</v>
      </c>
      <c r="R13" s="43">
        <v>149853.69557807699</v>
      </c>
      <c r="S13" s="39">
        <v>15928.539295876801</v>
      </c>
      <c r="T13" s="42">
        <v>9.4078743062691199</v>
      </c>
      <c r="U13" s="56">
        <v>1.46710863704007E-12</v>
      </c>
      <c r="W13" s="38" t="s">
        <v>40</v>
      </c>
      <c r="X13" s="43">
        <v>107671.20164417999</v>
      </c>
      <c r="Y13" s="39">
        <v>14424.670812443799</v>
      </c>
      <c r="Z13" s="42">
        <v>7.4643784280536103</v>
      </c>
      <c r="AA13" s="56">
        <v>6.8811413913995502E-9</v>
      </c>
    </row>
    <row r="14" spans="1:27">
      <c r="A14" s="20"/>
      <c r="B14" s="31">
        <v>39022</v>
      </c>
      <c r="C14" s="11">
        <v>75556</v>
      </c>
      <c r="D14" s="16"/>
      <c r="E14" s="16"/>
      <c r="F14" s="16"/>
      <c r="G14" s="11">
        <v>-1476379</v>
      </c>
      <c r="H14" s="9"/>
      <c r="I14" s="9"/>
      <c r="J14" s="10"/>
      <c r="K14" s="32">
        <v>0</v>
      </c>
      <c r="L14" s="15"/>
      <c r="M14" s="15"/>
      <c r="N14" s="15"/>
      <c r="O14" s="15"/>
      <c r="Q14" s="38" t="s">
        <v>22</v>
      </c>
      <c r="R14" s="43">
        <v>-363582.48217701999</v>
      </c>
      <c r="S14" s="39">
        <v>40265.661140349897</v>
      </c>
      <c r="T14" s="42">
        <v>-9.0295917633071507</v>
      </c>
      <c r="U14" s="56">
        <v>5.3266177643144398E-12</v>
      </c>
      <c r="W14" s="38" t="s">
        <v>22</v>
      </c>
      <c r="X14" s="43">
        <v>-78159.861558165197</v>
      </c>
      <c r="Y14" s="39">
        <v>17642.736945337299</v>
      </c>
      <c r="Z14" s="42">
        <v>-4.4301437923338396</v>
      </c>
      <c r="AA14" s="56">
        <v>8.0705927306467501E-5</v>
      </c>
    </row>
    <row r="15" spans="1:27">
      <c r="A15" s="20"/>
      <c r="B15" s="33">
        <v>39052</v>
      </c>
      <c r="C15" s="14">
        <v>157372</v>
      </c>
      <c r="D15" s="19"/>
      <c r="E15" s="19"/>
      <c r="F15" s="19"/>
      <c r="G15" s="14">
        <v>-1504235</v>
      </c>
      <c r="H15" s="12"/>
      <c r="I15" s="12"/>
      <c r="J15" s="13"/>
      <c r="K15" s="34">
        <v>1</v>
      </c>
      <c r="L15" s="15"/>
      <c r="M15" s="15"/>
      <c r="N15" s="15"/>
      <c r="O15" s="15"/>
      <c r="Q15" s="38"/>
      <c r="R15" s="44"/>
      <c r="S15" s="39"/>
      <c r="T15" s="39"/>
      <c r="U15" s="45"/>
      <c r="W15" s="38"/>
      <c r="X15" s="44"/>
      <c r="Y15" s="39"/>
      <c r="Z15" s="39"/>
      <c r="AA15" s="45"/>
    </row>
    <row r="16" spans="1:27">
      <c r="A16" s="20"/>
      <c r="B16" s="31">
        <v>39083</v>
      </c>
      <c r="C16" s="11">
        <v>157841</v>
      </c>
      <c r="D16" s="16">
        <v>561</v>
      </c>
      <c r="E16" s="16">
        <v>562</v>
      </c>
      <c r="F16" s="16">
        <v>552</v>
      </c>
      <c r="G16" s="11">
        <v>-1532092</v>
      </c>
      <c r="H16" s="9">
        <v>-827288</v>
      </c>
      <c r="I16" s="9">
        <v>-28244</v>
      </c>
      <c r="J16" s="10">
        <v>-12973</v>
      </c>
      <c r="K16" s="32">
        <v>1</v>
      </c>
      <c r="L16" s="15"/>
      <c r="M16" s="15"/>
      <c r="N16" s="15"/>
      <c r="O16" s="15"/>
      <c r="Q16" s="38" t="s">
        <v>23</v>
      </c>
      <c r="R16" s="44">
        <v>0.84956145474400602</v>
      </c>
      <c r="S16" s="39" t="s">
        <v>24</v>
      </c>
      <c r="T16" s="39"/>
      <c r="U16" s="55">
        <v>217006.21153846101</v>
      </c>
      <c r="W16" s="38" t="s">
        <v>23</v>
      </c>
      <c r="X16" s="44">
        <v>0.869397484729449</v>
      </c>
      <c r="Y16" s="39" t="s">
        <v>24</v>
      </c>
      <c r="Z16" s="39"/>
      <c r="AA16" s="55">
        <v>153563.049999999</v>
      </c>
    </row>
    <row r="17" spans="1:27">
      <c r="A17" s="20"/>
      <c r="B17" s="31">
        <v>39114</v>
      </c>
      <c r="C17" s="11">
        <v>176141</v>
      </c>
      <c r="D17" s="16">
        <v>2284</v>
      </c>
      <c r="E17" s="16">
        <v>2287</v>
      </c>
      <c r="F17" s="16">
        <v>2246</v>
      </c>
      <c r="G17" s="11">
        <v>-1559948</v>
      </c>
      <c r="H17" s="9">
        <v>-842329</v>
      </c>
      <c r="I17" s="9">
        <v>-56489</v>
      </c>
      <c r="J17" s="10">
        <v>-25946</v>
      </c>
      <c r="K17" s="32">
        <v>1</v>
      </c>
      <c r="L17" s="15"/>
      <c r="M17" s="15"/>
      <c r="N17" s="15"/>
      <c r="O17" s="15"/>
      <c r="Q17" s="38" t="s">
        <v>25</v>
      </c>
      <c r="R17" s="44">
        <v>0.84342110595804698</v>
      </c>
      <c r="S17" s="39" t="s">
        <v>26</v>
      </c>
      <c r="T17" s="39"/>
      <c r="U17" s="55">
        <v>136854.26940095099</v>
      </c>
      <c r="W17" s="38" t="s">
        <v>25</v>
      </c>
      <c r="X17" s="44">
        <v>0.86233788930942001</v>
      </c>
      <c r="Y17" s="39" t="s">
        <v>26</v>
      </c>
      <c r="Z17" s="39"/>
      <c r="AA17" s="55">
        <v>109966.291678568</v>
      </c>
    </row>
    <row r="18" spans="1:27">
      <c r="A18" s="20"/>
      <c r="B18" s="31">
        <v>39142</v>
      </c>
      <c r="C18" s="11">
        <v>161041</v>
      </c>
      <c r="D18" s="16">
        <v>4393</v>
      </c>
      <c r="E18" s="16">
        <v>4399</v>
      </c>
      <c r="F18" s="16">
        <v>4319</v>
      </c>
      <c r="G18" s="11">
        <v>-1587804</v>
      </c>
      <c r="H18" s="9">
        <v>-857371</v>
      </c>
      <c r="I18" s="9">
        <v>-84733</v>
      </c>
      <c r="J18" s="10">
        <v>-38919</v>
      </c>
      <c r="K18" s="32">
        <v>1</v>
      </c>
      <c r="L18" s="15"/>
      <c r="M18" s="15"/>
      <c r="N18" s="15"/>
      <c r="O18" s="15"/>
      <c r="Q18" s="38" t="s">
        <v>27</v>
      </c>
      <c r="R18" s="46">
        <v>54153.304271592999</v>
      </c>
      <c r="S18" s="39" t="s">
        <v>28</v>
      </c>
      <c r="T18" s="39"/>
      <c r="U18" s="55">
        <v>24.6929868038834</v>
      </c>
      <c r="W18" s="38" t="s">
        <v>27</v>
      </c>
      <c r="X18" s="46">
        <v>40800.622750957598</v>
      </c>
      <c r="Y18" s="39" t="s">
        <v>28</v>
      </c>
      <c r="Z18" s="39"/>
      <c r="AA18" s="55">
        <v>24.142820772498901</v>
      </c>
    </row>
    <row r="19" spans="1:27">
      <c r="A19" s="20"/>
      <c r="B19" s="31">
        <v>39173</v>
      </c>
      <c r="C19" s="11">
        <v>80523</v>
      </c>
      <c r="D19" s="16">
        <v>2434</v>
      </c>
      <c r="E19" s="16">
        <v>2437</v>
      </c>
      <c r="F19" s="16">
        <v>2392</v>
      </c>
      <c r="G19" s="11">
        <v>-1615660</v>
      </c>
      <c r="H19" s="9">
        <v>-872413</v>
      </c>
      <c r="I19" s="9">
        <v>-112978</v>
      </c>
      <c r="J19" s="10">
        <v>-51892</v>
      </c>
      <c r="K19" s="32">
        <v>0</v>
      </c>
      <c r="L19" s="15"/>
      <c r="M19" s="15"/>
      <c r="N19" s="15"/>
      <c r="O19" s="15"/>
      <c r="Q19" s="38" t="s">
        <v>29</v>
      </c>
      <c r="R19" s="46">
        <v>143696437813.05499</v>
      </c>
      <c r="S19" s="39" t="s">
        <v>30</v>
      </c>
      <c r="T19" s="39"/>
      <c r="U19" s="55">
        <v>24.805558556878498</v>
      </c>
      <c r="W19" s="38" t="s">
        <v>29</v>
      </c>
      <c r="X19" s="46">
        <v>61593560224.040604</v>
      </c>
      <c r="Y19" s="39" t="s">
        <v>30</v>
      </c>
      <c r="Z19" s="39"/>
      <c r="AA19" s="55">
        <v>24.2694867315574</v>
      </c>
    </row>
    <row r="20" spans="1:27">
      <c r="A20" s="20"/>
      <c r="B20" s="31">
        <v>39203</v>
      </c>
      <c r="C20" s="11">
        <v>78846</v>
      </c>
      <c r="D20" s="16">
        <v>3457</v>
      </c>
      <c r="E20" s="16">
        <v>3462</v>
      </c>
      <c r="F20" s="16">
        <v>3399</v>
      </c>
      <c r="G20" s="11">
        <v>-1643516</v>
      </c>
      <c r="H20" s="9">
        <v>-887454</v>
      </c>
      <c r="I20" s="9">
        <v>-141222</v>
      </c>
      <c r="J20" s="10">
        <v>-64865</v>
      </c>
      <c r="K20" s="32">
        <v>0</v>
      </c>
      <c r="L20" s="15"/>
      <c r="M20" s="15"/>
      <c r="N20" s="15"/>
      <c r="O20" s="15"/>
      <c r="Q20" s="47" t="s">
        <v>31</v>
      </c>
      <c r="R20" s="48">
        <v>-639.01765690097</v>
      </c>
      <c r="S20" s="49" t="s">
        <v>32</v>
      </c>
      <c r="T20" s="49"/>
      <c r="U20" s="55">
        <v>24.736144157131498</v>
      </c>
      <c r="W20" s="47" t="s">
        <v>31</v>
      </c>
      <c r="X20" s="48">
        <v>-479.85641544997702</v>
      </c>
      <c r="Y20" s="49" t="s">
        <v>32</v>
      </c>
      <c r="Z20" s="49"/>
      <c r="AA20" s="55">
        <v>24.188619183643301</v>
      </c>
    </row>
    <row r="21" spans="1:27">
      <c r="A21" s="20"/>
      <c r="B21" s="31">
        <v>39234</v>
      </c>
      <c r="C21" s="11">
        <v>202850</v>
      </c>
      <c r="D21" s="16">
        <v>12345</v>
      </c>
      <c r="E21" s="16">
        <v>12361</v>
      </c>
      <c r="F21" s="16">
        <v>12136</v>
      </c>
      <c r="G21" s="11">
        <v>-1671373</v>
      </c>
      <c r="H21" s="9">
        <v>-902496</v>
      </c>
      <c r="I21" s="9">
        <v>-169467</v>
      </c>
      <c r="J21" s="10">
        <v>-77837</v>
      </c>
      <c r="K21" s="32">
        <v>1</v>
      </c>
      <c r="L21" s="15"/>
      <c r="M21" s="15"/>
      <c r="N21" s="15"/>
      <c r="O21" s="15"/>
      <c r="Q21" s="47" t="s">
        <v>33</v>
      </c>
      <c r="R21" s="50">
        <v>138.35719832180999</v>
      </c>
      <c r="S21" s="49" t="s">
        <v>34</v>
      </c>
      <c r="T21" s="49"/>
      <c r="U21" s="55">
        <v>0.90109484765188197</v>
      </c>
      <c r="W21" s="47" t="s">
        <v>33</v>
      </c>
      <c r="X21" s="50">
        <v>123.151176944611</v>
      </c>
      <c r="Y21" s="49" t="s">
        <v>34</v>
      </c>
      <c r="Z21" s="49"/>
      <c r="AA21" s="55">
        <v>1.02211702200194</v>
      </c>
    </row>
    <row r="22" spans="1:27">
      <c r="A22" s="20"/>
      <c r="B22" s="31">
        <v>39264</v>
      </c>
      <c r="C22" s="11">
        <v>199254</v>
      </c>
      <c r="D22" s="16">
        <v>15476</v>
      </c>
      <c r="E22" s="16">
        <v>15496</v>
      </c>
      <c r="F22" s="16">
        <v>15214</v>
      </c>
      <c r="G22" s="11">
        <v>-1699229</v>
      </c>
      <c r="H22" s="9">
        <v>-917537</v>
      </c>
      <c r="I22" s="9">
        <v>-197711</v>
      </c>
      <c r="J22" s="10">
        <v>-90810</v>
      </c>
      <c r="K22" s="32">
        <v>1</v>
      </c>
      <c r="L22" s="15"/>
      <c r="M22" s="15"/>
      <c r="N22" s="15"/>
      <c r="O22" s="15"/>
      <c r="Q22" s="51" t="s">
        <v>35</v>
      </c>
      <c r="R22" s="52">
        <v>7.0032328396415104E-21</v>
      </c>
      <c r="S22" s="53"/>
      <c r="T22" s="53"/>
      <c r="U22" s="54"/>
      <c r="W22" s="51" t="s">
        <v>35</v>
      </c>
      <c r="X22" s="52">
        <v>4.4167570414818598E-17</v>
      </c>
      <c r="Y22" s="53"/>
      <c r="Z22" s="53"/>
      <c r="AA22" s="54"/>
    </row>
    <row r="23" spans="1:27">
      <c r="A23" s="20"/>
      <c r="B23" s="31">
        <v>39295</v>
      </c>
      <c r="C23" s="11">
        <v>211149</v>
      </c>
      <c r="D23" s="16">
        <v>29719</v>
      </c>
      <c r="E23" s="16">
        <v>29758</v>
      </c>
      <c r="F23" s="16">
        <v>29216</v>
      </c>
      <c r="G23" s="11">
        <v>-1727085</v>
      </c>
      <c r="H23" s="9">
        <v>-932579</v>
      </c>
      <c r="I23" s="9">
        <v>-225956</v>
      </c>
      <c r="J23" s="10">
        <v>-103783</v>
      </c>
      <c r="K23" s="32">
        <v>1</v>
      </c>
      <c r="L23" s="15"/>
      <c r="M23" s="15"/>
      <c r="N23" s="15"/>
      <c r="O23" s="15"/>
      <c r="R23" s="25"/>
    </row>
    <row r="24" spans="1:27">
      <c r="A24" s="20"/>
      <c r="B24" s="31">
        <v>39326</v>
      </c>
      <c r="C24" s="11">
        <v>308678</v>
      </c>
      <c r="D24" s="16">
        <v>139061</v>
      </c>
      <c r="E24" s="16">
        <v>139244</v>
      </c>
      <c r="F24" s="16">
        <v>136708</v>
      </c>
      <c r="G24" s="11">
        <v>-1754941</v>
      </c>
      <c r="H24" s="9">
        <v>-947621</v>
      </c>
      <c r="I24" s="9">
        <v>-254200</v>
      </c>
      <c r="J24" s="10">
        <v>-116756</v>
      </c>
      <c r="K24" s="32">
        <v>1</v>
      </c>
      <c r="L24" s="15"/>
      <c r="M24" s="15"/>
      <c r="N24" s="15"/>
      <c r="O24" s="15"/>
      <c r="Q24" s="57" t="s">
        <v>47</v>
      </c>
      <c r="W24" s="57" t="s">
        <v>48</v>
      </c>
    </row>
    <row r="25" spans="1:27">
      <c r="A25" s="20"/>
      <c r="B25" s="31">
        <v>39356</v>
      </c>
      <c r="C25" s="11">
        <v>122355</v>
      </c>
      <c r="D25" s="16">
        <v>55554</v>
      </c>
      <c r="E25" s="16">
        <v>55627</v>
      </c>
      <c r="F25" s="16">
        <v>54614</v>
      </c>
      <c r="G25" s="11">
        <v>-1782798</v>
      </c>
      <c r="H25" s="9">
        <v>-962662</v>
      </c>
      <c r="I25" s="9">
        <v>-282445</v>
      </c>
      <c r="J25" s="10">
        <v>-129729</v>
      </c>
      <c r="K25" s="32">
        <v>0</v>
      </c>
      <c r="L25" s="15"/>
      <c r="M25" s="15"/>
      <c r="N25" s="15"/>
      <c r="O25" s="15"/>
      <c r="Q25" s="35" t="s">
        <v>36</v>
      </c>
      <c r="R25" s="36"/>
      <c r="S25" s="36"/>
      <c r="T25" s="36"/>
      <c r="U25" s="37"/>
      <c r="W25" s="35" t="s">
        <v>43</v>
      </c>
      <c r="X25" s="36"/>
      <c r="Y25" s="36"/>
      <c r="Z25" s="36"/>
      <c r="AA25" s="37"/>
    </row>
    <row r="26" spans="1:27">
      <c r="A26" s="20"/>
      <c r="B26" s="31">
        <v>39387</v>
      </c>
      <c r="C26" s="11">
        <v>129209</v>
      </c>
      <c r="D26" s="16">
        <v>60729</v>
      </c>
      <c r="E26" s="16">
        <v>60809</v>
      </c>
      <c r="F26" s="16">
        <v>59701</v>
      </c>
      <c r="G26" s="11">
        <v>-1810654</v>
      </c>
      <c r="H26" s="9">
        <v>-977704</v>
      </c>
      <c r="I26" s="9">
        <v>-310689</v>
      </c>
      <c r="J26" s="10">
        <v>-142702</v>
      </c>
      <c r="K26" s="32">
        <v>0</v>
      </c>
      <c r="L26" s="15"/>
      <c r="M26" s="15"/>
      <c r="N26" s="15"/>
      <c r="O26" s="15"/>
      <c r="Q26" s="38" t="s">
        <v>10</v>
      </c>
      <c r="R26" s="39"/>
      <c r="S26" s="39"/>
      <c r="T26" s="39"/>
      <c r="U26" s="40"/>
      <c r="W26" s="38" t="s">
        <v>10</v>
      </c>
      <c r="X26" s="39"/>
      <c r="Y26" s="39"/>
      <c r="Z26" s="39"/>
      <c r="AA26" s="40"/>
    </row>
    <row r="27" spans="1:27">
      <c r="A27" s="20"/>
      <c r="B27" s="33">
        <v>39417</v>
      </c>
      <c r="C27" s="14">
        <v>265998</v>
      </c>
      <c r="D27" s="19">
        <v>130065</v>
      </c>
      <c r="E27" s="19">
        <v>130236</v>
      </c>
      <c r="F27" s="19">
        <v>127864</v>
      </c>
      <c r="G27" s="14">
        <v>-1838510</v>
      </c>
      <c r="H27" s="12">
        <v>-992745</v>
      </c>
      <c r="I27" s="12">
        <v>-338934</v>
      </c>
      <c r="J27" s="13">
        <v>-155675</v>
      </c>
      <c r="K27" s="34">
        <v>1</v>
      </c>
      <c r="L27" s="15"/>
      <c r="M27" s="15"/>
      <c r="N27" s="15"/>
      <c r="O27" s="15"/>
      <c r="Q27" s="38" t="s">
        <v>37</v>
      </c>
      <c r="R27" s="39"/>
      <c r="S27" s="39"/>
      <c r="T27" s="39"/>
      <c r="U27" s="40"/>
      <c r="W27" s="38" t="s">
        <v>44</v>
      </c>
      <c r="X27" s="39"/>
      <c r="Y27" s="39"/>
      <c r="Z27" s="39"/>
      <c r="AA27" s="40"/>
    </row>
    <row r="28" spans="1:27">
      <c r="A28" s="20"/>
      <c r="B28" s="31">
        <v>39448</v>
      </c>
      <c r="C28" s="11">
        <v>279041</v>
      </c>
      <c r="D28" s="16">
        <v>140159</v>
      </c>
      <c r="E28" s="16">
        <v>141066</v>
      </c>
      <c r="F28" s="16">
        <v>138497</v>
      </c>
      <c r="G28" s="11">
        <v>-1866366</v>
      </c>
      <c r="H28" s="9">
        <v>-1007787</v>
      </c>
      <c r="I28" s="9">
        <v>-367178</v>
      </c>
      <c r="J28" s="10">
        <v>-168648</v>
      </c>
      <c r="K28" s="32">
        <v>1</v>
      </c>
      <c r="L28" s="15"/>
      <c r="M28" s="15"/>
      <c r="N28" s="15"/>
      <c r="O28" s="15"/>
      <c r="Q28" s="38" t="s">
        <v>38</v>
      </c>
      <c r="R28" s="39"/>
      <c r="S28" s="39"/>
      <c r="T28" s="39"/>
      <c r="U28" s="40"/>
      <c r="W28" s="38" t="s">
        <v>38</v>
      </c>
      <c r="X28" s="39"/>
      <c r="Y28" s="39"/>
      <c r="Z28" s="39"/>
      <c r="AA28" s="40"/>
    </row>
    <row r="29" spans="1:27">
      <c r="A29" s="20"/>
      <c r="B29" s="31">
        <v>39479</v>
      </c>
      <c r="C29" s="11">
        <v>298657</v>
      </c>
      <c r="D29" s="16">
        <v>150427</v>
      </c>
      <c r="E29" s="16">
        <v>151441</v>
      </c>
      <c r="F29" s="16">
        <v>148683</v>
      </c>
      <c r="G29" s="11">
        <v>-1894222</v>
      </c>
      <c r="H29" s="9">
        <v>-1022828</v>
      </c>
      <c r="I29" s="9">
        <v>-395423</v>
      </c>
      <c r="J29" s="10">
        <v>-181621</v>
      </c>
      <c r="K29" s="32">
        <v>1</v>
      </c>
      <c r="L29" s="15"/>
      <c r="M29" s="15"/>
      <c r="N29" s="15"/>
      <c r="O29" s="15"/>
      <c r="Q29" s="38" t="s">
        <v>39</v>
      </c>
      <c r="R29" s="39"/>
      <c r="S29" s="39"/>
      <c r="T29" s="39"/>
      <c r="U29" s="40"/>
      <c r="W29" s="38" t="s">
        <v>39</v>
      </c>
      <c r="X29" s="39"/>
      <c r="Y29" s="39"/>
      <c r="Z29" s="39"/>
      <c r="AA29" s="40"/>
    </row>
    <row r="30" spans="1:27">
      <c r="A30" s="20"/>
      <c r="B30" s="31">
        <v>39508</v>
      </c>
      <c r="C30" s="11">
        <v>281118</v>
      </c>
      <c r="D30" s="16">
        <v>142507</v>
      </c>
      <c r="E30" s="16">
        <v>143586</v>
      </c>
      <c r="F30" s="16">
        <v>140971</v>
      </c>
      <c r="G30" s="11">
        <v>-1922079</v>
      </c>
      <c r="H30" s="9">
        <v>-1037870</v>
      </c>
      <c r="I30" s="9">
        <v>-423667</v>
      </c>
      <c r="J30" s="10">
        <v>-194594</v>
      </c>
      <c r="K30" s="32">
        <v>1</v>
      </c>
      <c r="L30" s="15"/>
      <c r="M30" s="15"/>
      <c r="N30" s="15"/>
      <c r="O30" s="15"/>
      <c r="Q30" s="38" t="s">
        <v>14</v>
      </c>
      <c r="R30" s="39"/>
      <c r="S30" s="39"/>
      <c r="T30" s="39"/>
      <c r="U30" s="40"/>
      <c r="W30" s="38" t="s">
        <v>14</v>
      </c>
      <c r="X30" s="39"/>
      <c r="Y30" s="39"/>
      <c r="Z30" s="39"/>
      <c r="AA30" s="40"/>
    </row>
    <row r="31" spans="1:27">
      <c r="A31" s="20"/>
      <c r="B31" s="31">
        <v>39539</v>
      </c>
      <c r="C31" s="11">
        <v>142931</v>
      </c>
      <c r="D31" s="16">
        <v>73208</v>
      </c>
      <c r="E31" s="16">
        <v>73901</v>
      </c>
      <c r="F31" s="16">
        <v>72555</v>
      </c>
      <c r="G31" s="11">
        <v>-1949935</v>
      </c>
      <c r="H31" s="9">
        <v>-1052912</v>
      </c>
      <c r="I31" s="9">
        <v>-451912</v>
      </c>
      <c r="J31" s="10">
        <v>-207566</v>
      </c>
      <c r="K31" s="32">
        <v>0</v>
      </c>
      <c r="L31" s="15"/>
      <c r="M31" s="15"/>
      <c r="N31" s="15"/>
      <c r="O31" s="15"/>
      <c r="Q31" s="38"/>
      <c r="R31" s="39"/>
      <c r="S31" s="39"/>
      <c r="T31" s="39"/>
      <c r="U31" s="40"/>
      <c r="W31" s="38"/>
      <c r="X31" s="39"/>
      <c r="Y31" s="39"/>
      <c r="Z31" s="39"/>
      <c r="AA31" s="40"/>
    </row>
    <row r="32" spans="1:27">
      <c r="A32" s="20"/>
      <c r="B32" s="31">
        <v>39569</v>
      </c>
      <c r="C32" s="11">
        <v>139464</v>
      </c>
      <c r="D32" s="16">
        <v>71939</v>
      </c>
      <c r="E32" s="16">
        <v>72691</v>
      </c>
      <c r="F32" s="16">
        <v>71367</v>
      </c>
      <c r="G32" s="11">
        <v>-1977791</v>
      </c>
      <c r="H32" s="9">
        <v>-1067953</v>
      </c>
      <c r="I32" s="9">
        <v>-480156</v>
      </c>
      <c r="J32" s="10">
        <v>-220539</v>
      </c>
      <c r="K32" s="32">
        <v>0</v>
      </c>
      <c r="L32" s="15"/>
      <c r="M32" s="15"/>
      <c r="N32" s="15"/>
      <c r="O32" s="15"/>
      <c r="Q32" s="38" t="s">
        <v>15</v>
      </c>
      <c r="R32" s="39" t="s">
        <v>16</v>
      </c>
      <c r="S32" s="39" t="s">
        <v>17</v>
      </c>
      <c r="T32" s="39" t="s">
        <v>18</v>
      </c>
      <c r="U32" s="40" t="s">
        <v>19</v>
      </c>
      <c r="W32" s="38" t="s">
        <v>15</v>
      </c>
      <c r="X32" s="39" t="s">
        <v>16</v>
      </c>
      <c r="Y32" s="39" t="s">
        <v>17</v>
      </c>
      <c r="Z32" s="39" t="s">
        <v>18</v>
      </c>
      <c r="AA32" s="40" t="s">
        <v>19</v>
      </c>
    </row>
    <row r="33" spans="1:27">
      <c r="A33" s="20"/>
      <c r="B33" s="31">
        <v>39600</v>
      </c>
      <c r="C33" s="11">
        <v>356893</v>
      </c>
      <c r="D33" s="16">
        <v>185648</v>
      </c>
      <c r="E33" s="16">
        <v>187793</v>
      </c>
      <c r="F33" s="16">
        <v>184372</v>
      </c>
      <c r="G33" s="11">
        <v>-2005647</v>
      </c>
      <c r="H33" s="9">
        <v>-1082995</v>
      </c>
      <c r="I33" s="9">
        <v>-508401</v>
      </c>
      <c r="J33" s="10">
        <v>-233512</v>
      </c>
      <c r="K33" s="32">
        <v>1</v>
      </c>
      <c r="L33" s="15"/>
      <c r="M33" s="15"/>
      <c r="N33" s="15"/>
      <c r="O33" s="15"/>
      <c r="Q33" s="38"/>
      <c r="R33" s="39"/>
      <c r="S33" s="39"/>
      <c r="T33" s="39"/>
      <c r="U33" s="40"/>
      <c r="W33" s="38"/>
      <c r="X33" s="39"/>
      <c r="Y33" s="39"/>
      <c r="Z33" s="39"/>
      <c r="AA33" s="40"/>
    </row>
    <row r="34" spans="1:27">
      <c r="A34" s="20"/>
      <c r="B34" s="31">
        <v>39630</v>
      </c>
      <c r="C34" s="11">
        <v>403013</v>
      </c>
      <c r="D34" s="16">
        <v>222562</v>
      </c>
      <c r="E34" s="16">
        <v>227547</v>
      </c>
      <c r="F34" s="16">
        <v>223402</v>
      </c>
      <c r="G34" s="11">
        <v>-2033503</v>
      </c>
      <c r="H34" s="9">
        <v>-1098036</v>
      </c>
      <c r="I34" s="9">
        <v>-536645</v>
      </c>
      <c r="J34" s="10">
        <v>-246485</v>
      </c>
      <c r="K34" s="32">
        <v>1</v>
      </c>
      <c r="L34" s="15"/>
      <c r="M34" s="15"/>
      <c r="N34" s="15"/>
      <c r="O34" s="15"/>
      <c r="Q34" s="38" t="s">
        <v>20</v>
      </c>
      <c r="R34" s="41">
        <v>-0.48970901926147298</v>
      </c>
      <c r="S34" s="39">
        <v>4.0822593316589502E-2</v>
      </c>
      <c r="T34" s="42">
        <v>-11.996029146498699</v>
      </c>
      <c r="U34" s="56">
        <v>2.57443285118844E-14</v>
      </c>
      <c r="W34" s="38" t="s">
        <v>20</v>
      </c>
      <c r="X34" s="41">
        <v>-0.58714355416785302</v>
      </c>
      <c r="Y34" s="39">
        <v>4.7800328355572699E-2</v>
      </c>
      <c r="Z34" s="42">
        <v>-12.2832535751692</v>
      </c>
      <c r="AA34" s="56">
        <v>1.27306962365112E-14</v>
      </c>
    </row>
    <row r="35" spans="1:27">
      <c r="A35" s="20"/>
      <c r="B35" s="31">
        <v>39661</v>
      </c>
      <c r="C35" s="11">
        <v>397792</v>
      </c>
      <c r="D35" s="16">
        <v>222747</v>
      </c>
      <c r="E35" s="16">
        <v>227905</v>
      </c>
      <c r="F35" s="16">
        <v>223753</v>
      </c>
      <c r="G35" s="11">
        <v>-2061360</v>
      </c>
      <c r="H35" s="9">
        <v>-1113078</v>
      </c>
      <c r="I35" s="9">
        <v>-564890</v>
      </c>
      <c r="J35" s="10">
        <v>-259458</v>
      </c>
      <c r="K35" s="32">
        <v>1</v>
      </c>
      <c r="L35" s="15"/>
      <c r="M35" s="15"/>
      <c r="N35" s="15"/>
      <c r="O35" s="15"/>
      <c r="Q35" s="38" t="s">
        <v>40</v>
      </c>
      <c r="R35" s="43">
        <v>104092.12870603699</v>
      </c>
      <c r="S35" s="39">
        <v>13892.5421498868</v>
      </c>
      <c r="T35" s="42">
        <v>7.4926624359303799</v>
      </c>
      <c r="U35" s="56">
        <v>6.3165850617180801E-9</v>
      </c>
      <c r="W35" s="38" t="s">
        <v>40</v>
      </c>
      <c r="X35" s="43">
        <v>105709.925164482</v>
      </c>
      <c r="Y35" s="39">
        <v>14161.859311137499</v>
      </c>
      <c r="Z35" s="42">
        <v>7.4644100638217301</v>
      </c>
      <c r="AA35" s="56">
        <v>6.8804822585740498E-9</v>
      </c>
    </row>
    <row r="36" spans="1:27">
      <c r="A36" s="20"/>
      <c r="B36" s="31">
        <v>39692</v>
      </c>
      <c r="C36" s="11">
        <v>385460</v>
      </c>
      <c r="D36" s="16">
        <v>232609</v>
      </c>
      <c r="E36" s="16">
        <v>238182</v>
      </c>
      <c r="F36" s="16">
        <v>233843</v>
      </c>
      <c r="G36" s="11">
        <v>-2089216</v>
      </c>
      <c r="H36" s="9">
        <v>-1128120</v>
      </c>
      <c r="I36" s="9">
        <v>-593134</v>
      </c>
      <c r="J36" s="10">
        <v>-272431</v>
      </c>
      <c r="K36" s="32">
        <v>1</v>
      </c>
      <c r="L36" s="15"/>
      <c r="M36" s="15"/>
      <c r="N36" s="15"/>
      <c r="O36" s="15"/>
      <c r="Q36" s="38" t="s">
        <v>22</v>
      </c>
      <c r="R36" s="43">
        <v>-470170.75069560902</v>
      </c>
      <c r="S36" s="39">
        <v>46725.6829869863</v>
      </c>
      <c r="T36" s="42">
        <v>-10.0623622949836</v>
      </c>
      <c r="U36" s="56">
        <v>3.87183898280562E-12</v>
      </c>
      <c r="W36" s="38" t="s">
        <v>22</v>
      </c>
      <c r="X36" s="43">
        <v>-76735.9527845962</v>
      </c>
      <c r="Y36" s="39">
        <v>17321.2635477162</v>
      </c>
      <c r="Z36" s="42">
        <v>-4.4301590685463301</v>
      </c>
      <c r="AA36" s="56">
        <v>8.0702198950102894E-5</v>
      </c>
    </row>
    <row r="37" spans="1:27">
      <c r="A37" s="20"/>
      <c r="B37" s="31">
        <v>39722</v>
      </c>
      <c r="C37" s="11">
        <v>152398</v>
      </c>
      <c r="D37" s="16">
        <v>92156</v>
      </c>
      <c r="E37" s="16">
        <v>94383</v>
      </c>
      <c r="F37" s="16">
        <v>92664</v>
      </c>
      <c r="G37" s="11">
        <v>-2117072</v>
      </c>
      <c r="H37" s="9">
        <v>-1143161</v>
      </c>
      <c r="I37" s="9">
        <v>-621379</v>
      </c>
      <c r="J37" s="10">
        <v>-285404</v>
      </c>
      <c r="K37" s="32">
        <v>0</v>
      </c>
      <c r="L37" s="15"/>
      <c r="M37" s="15"/>
      <c r="N37" s="15"/>
      <c r="O37" s="15"/>
      <c r="Q37" s="38"/>
      <c r="R37" s="44"/>
      <c r="S37" s="39"/>
      <c r="T37" s="39"/>
      <c r="U37" s="45"/>
      <c r="W37" s="38"/>
      <c r="X37" s="44"/>
      <c r="Y37" s="39"/>
      <c r="Z37" s="39"/>
      <c r="AA37" s="45"/>
    </row>
    <row r="38" spans="1:27">
      <c r="A38" s="20"/>
      <c r="B38" s="31">
        <v>39753</v>
      </c>
      <c r="C38" s="11">
        <v>157591</v>
      </c>
      <c r="D38" s="16">
        <v>95973</v>
      </c>
      <c r="E38" s="16">
        <v>98329</v>
      </c>
      <c r="F38" s="16">
        <v>96538</v>
      </c>
      <c r="G38" s="11">
        <v>-2144928</v>
      </c>
      <c r="H38" s="9">
        <v>-1158203</v>
      </c>
      <c r="I38" s="9">
        <v>-649623</v>
      </c>
      <c r="J38" s="10">
        <v>-298377</v>
      </c>
      <c r="K38" s="32">
        <v>0</v>
      </c>
      <c r="L38" s="15"/>
      <c r="M38" s="15"/>
      <c r="N38" s="15"/>
      <c r="O38" s="15"/>
      <c r="Q38" s="38" t="s">
        <v>23</v>
      </c>
      <c r="R38" s="44">
        <v>0.864457619673907</v>
      </c>
      <c r="S38" s="39" t="s">
        <v>24</v>
      </c>
      <c r="T38" s="39"/>
      <c r="U38" s="55">
        <v>148858.79999999999</v>
      </c>
      <c r="W38" s="38" t="s">
        <v>23</v>
      </c>
      <c r="X38" s="44">
        <v>0.86939808722589396</v>
      </c>
      <c r="Y38" s="39" t="s">
        <v>24</v>
      </c>
      <c r="Z38" s="39"/>
      <c r="AA38" s="55">
        <v>150765.875</v>
      </c>
    </row>
    <row r="39" spans="1:27">
      <c r="A39" s="20"/>
      <c r="B39" s="33">
        <v>39783</v>
      </c>
      <c r="C39" s="14">
        <v>314586</v>
      </c>
      <c r="D39" s="19">
        <v>193012</v>
      </c>
      <c r="E39" s="19">
        <v>197778</v>
      </c>
      <c r="F39" s="19">
        <v>194176</v>
      </c>
      <c r="G39" s="14">
        <v>-2172784</v>
      </c>
      <c r="H39" s="12">
        <v>-1173244</v>
      </c>
      <c r="I39" s="12">
        <v>-677868</v>
      </c>
      <c r="J39" s="13">
        <v>-311350</v>
      </c>
      <c r="K39" s="34">
        <v>1</v>
      </c>
      <c r="L39" s="15"/>
      <c r="M39" s="15"/>
      <c r="N39" s="15"/>
      <c r="O39" s="15"/>
      <c r="Q39" s="38" t="s">
        <v>25</v>
      </c>
      <c r="R39" s="44">
        <v>0.85713100452114499</v>
      </c>
      <c r="S39" s="39" t="s">
        <v>26</v>
      </c>
      <c r="T39" s="39"/>
      <c r="U39" s="55">
        <v>105152.084948591</v>
      </c>
      <c r="W39" s="38" t="s">
        <v>25</v>
      </c>
      <c r="X39" s="44">
        <v>0.86233852437323999</v>
      </c>
      <c r="Y39" s="39" t="s">
        <v>26</v>
      </c>
      <c r="Z39" s="39"/>
      <c r="AA39" s="55">
        <v>107963.050451908</v>
      </c>
    </row>
    <row r="40" spans="1:27">
      <c r="A40" s="20"/>
      <c r="B40" s="31">
        <v>39814</v>
      </c>
      <c r="C40" s="11">
        <v>314630</v>
      </c>
      <c r="D40" s="16">
        <v>194119</v>
      </c>
      <c r="E40" s="16">
        <v>199026</v>
      </c>
      <c r="F40" s="16">
        <v>196460</v>
      </c>
      <c r="G40" s="11">
        <v>-2200641</v>
      </c>
      <c r="H40" s="9">
        <v>-1188286</v>
      </c>
      <c r="I40" s="9">
        <v>-706112</v>
      </c>
      <c r="J40" s="10">
        <v>-324323</v>
      </c>
      <c r="K40" s="32">
        <v>1</v>
      </c>
      <c r="L40" s="15"/>
      <c r="M40" s="15"/>
      <c r="N40" s="15"/>
      <c r="O40" s="15"/>
      <c r="Q40" s="38" t="s">
        <v>27</v>
      </c>
      <c r="R40" s="46">
        <v>39745.401076037102</v>
      </c>
      <c r="S40" s="39" t="s">
        <v>28</v>
      </c>
      <c r="T40" s="39"/>
      <c r="U40" s="55">
        <v>24.0904143593173</v>
      </c>
      <c r="W40" s="38" t="s">
        <v>27</v>
      </c>
      <c r="X40" s="46">
        <v>40057.270867143001</v>
      </c>
      <c r="Y40" s="39" t="s">
        <v>28</v>
      </c>
      <c r="Z40" s="39"/>
      <c r="AA40" s="55">
        <v>24.106046486473399</v>
      </c>
    </row>
    <row r="41" spans="1:27">
      <c r="A41" s="20"/>
      <c r="B41" s="31">
        <v>39845</v>
      </c>
      <c r="C41" s="11">
        <v>351913</v>
      </c>
      <c r="D41" s="16">
        <v>219394</v>
      </c>
      <c r="E41" s="16">
        <v>225393</v>
      </c>
      <c r="F41" s="16">
        <v>223633</v>
      </c>
      <c r="G41" s="11">
        <v>-2228497</v>
      </c>
      <c r="H41" s="9">
        <v>-1203328</v>
      </c>
      <c r="I41" s="9">
        <v>-734356</v>
      </c>
      <c r="J41" s="10">
        <v>-337296</v>
      </c>
      <c r="K41" s="32">
        <v>1</v>
      </c>
      <c r="L41" s="15"/>
      <c r="M41" s="15"/>
      <c r="N41" s="15"/>
      <c r="O41" s="15"/>
      <c r="Q41" s="38" t="s">
        <v>29</v>
      </c>
      <c r="R41" s="46">
        <v>58448785547.717003</v>
      </c>
      <c r="S41" s="39" t="s">
        <v>30</v>
      </c>
      <c r="T41" s="39"/>
      <c r="U41" s="55">
        <v>24.2170803183758</v>
      </c>
      <c r="W41" s="38" t="s">
        <v>29</v>
      </c>
      <c r="X41" s="46">
        <v>59369643124.975601</v>
      </c>
      <c r="Y41" s="39" t="s">
        <v>30</v>
      </c>
      <c r="Z41" s="39"/>
      <c r="AA41" s="55">
        <v>24.232712445531899</v>
      </c>
    </row>
    <row r="42" spans="1:27">
      <c r="A42" s="20"/>
      <c r="B42" s="31">
        <v>39873</v>
      </c>
      <c r="C42" s="11">
        <v>319021</v>
      </c>
      <c r="D42" s="16">
        <v>199852</v>
      </c>
      <c r="E42" s="16">
        <v>205484</v>
      </c>
      <c r="F42" s="16">
        <v>204919</v>
      </c>
      <c r="G42" s="11">
        <v>-2256353</v>
      </c>
      <c r="H42" s="9">
        <v>-1218369</v>
      </c>
      <c r="I42" s="9">
        <v>-762601</v>
      </c>
      <c r="J42" s="10">
        <v>-350268</v>
      </c>
      <c r="K42" s="32">
        <v>1</v>
      </c>
      <c r="L42" s="15"/>
      <c r="M42" s="15"/>
      <c r="N42" s="15"/>
      <c r="O42" s="15"/>
      <c r="Q42" s="47" t="s">
        <v>31</v>
      </c>
      <c r="R42" s="48">
        <v>-478.80828718634598</v>
      </c>
      <c r="S42" s="49" t="s">
        <v>32</v>
      </c>
      <c r="T42" s="49"/>
      <c r="U42" s="55">
        <v>24.1362127704617</v>
      </c>
      <c r="W42" s="47" t="s">
        <v>31</v>
      </c>
      <c r="X42" s="48">
        <v>-479.120929729468</v>
      </c>
      <c r="Y42" s="49" t="s">
        <v>32</v>
      </c>
      <c r="Z42" s="49"/>
      <c r="AA42" s="55">
        <v>24.151844897617899</v>
      </c>
    </row>
    <row r="43" spans="1:27">
      <c r="A43" s="20"/>
      <c r="B43" s="31">
        <v>39904</v>
      </c>
      <c r="C43" s="11">
        <v>160188</v>
      </c>
      <c r="D43" s="16">
        <v>101212</v>
      </c>
      <c r="E43" s="16">
        <v>104216</v>
      </c>
      <c r="F43" s="16">
        <v>115453</v>
      </c>
      <c r="G43" s="11">
        <v>-2284209</v>
      </c>
      <c r="H43" s="9">
        <v>-1233411</v>
      </c>
      <c r="I43" s="9">
        <v>-790845</v>
      </c>
      <c r="J43" s="10">
        <v>-363241</v>
      </c>
      <c r="K43" s="32">
        <v>0</v>
      </c>
      <c r="L43" s="15"/>
      <c r="M43" s="15"/>
      <c r="N43" s="15"/>
      <c r="O43" s="15"/>
      <c r="Q43" s="47" t="s">
        <v>33</v>
      </c>
      <c r="R43" s="50">
        <v>117.988675759508</v>
      </c>
      <c r="S43" s="49" t="s">
        <v>34</v>
      </c>
      <c r="T43" s="49"/>
      <c r="U43" s="55">
        <v>0.99196984529167898</v>
      </c>
      <c r="W43" s="47" t="s">
        <v>33</v>
      </c>
      <c r="X43" s="50">
        <v>123.15183041383401</v>
      </c>
      <c r="Y43" s="49" t="s">
        <v>34</v>
      </c>
      <c r="Z43" s="49"/>
      <c r="AA43" s="55">
        <v>1.02211281166221</v>
      </c>
    </row>
    <row r="44" spans="1:27">
      <c r="A44" s="20"/>
      <c r="B44" s="31">
        <v>39934</v>
      </c>
      <c r="C44" s="11">
        <v>156262</v>
      </c>
      <c r="D44" s="16">
        <v>99612</v>
      </c>
      <c r="E44" s="16">
        <v>102730</v>
      </c>
      <c r="F44" s="16">
        <v>116749</v>
      </c>
      <c r="G44" s="11">
        <v>-2312066</v>
      </c>
      <c r="H44" s="9">
        <v>-1248452</v>
      </c>
      <c r="I44" s="9">
        <v>-819090</v>
      </c>
      <c r="J44" s="10">
        <v>-376214</v>
      </c>
      <c r="K44" s="32">
        <v>0</v>
      </c>
      <c r="L44" s="15"/>
      <c r="M44" s="15"/>
      <c r="N44" s="15"/>
      <c r="O44" s="15"/>
      <c r="Q44" s="51" t="s">
        <v>35</v>
      </c>
      <c r="R44" s="52">
        <v>8.7778772270947302E-17</v>
      </c>
      <c r="S44" s="53"/>
      <c r="T44" s="53"/>
      <c r="U44" s="54"/>
      <c r="W44" s="51" t="s">
        <v>35</v>
      </c>
      <c r="X44" s="52">
        <v>4.4163801115242601E-17</v>
      </c>
      <c r="Y44" s="53"/>
      <c r="Z44" s="53"/>
      <c r="AA44" s="54"/>
    </row>
    <row r="45" spans="1:27">
      <c r="A45" s="20"/>
      <c r="B45" s="31">
        <v>39965</v>
      </c>
      <c r="C45" s="11">
        <v>397687</v>
      </c>
      <c r="D45" s="16">
        <v>254912</v>
      </c>
      <c r="E45" s="16">
        <v>263120</v>
      </c>
      <c r="F45" s="16">
        <v>297734</v>
      </c>
      <c r="G45" s="11">
        <v>-2339922</v>
      </c>
      <c r="H45" s="9">
        <v>-1263494</v>
      </c>
      <c r="I45" s="9">
        <v>-847334</v>
      </c>
      <c r="J45" s="10">
        <v>-389187</v>
      </c>
      <c r="K45" s="32">
        <v>1</v>
      </c>
      <c r="L45" s="15"/>
      <c r="M45" s="15"/>
      <c r="N45" s="15"/>
      <c r="O45" s="15"/>
      <c r="R45" s="25"/>
    </row>
    <row r="46" spans="1:27">
      <c r="A46" s="20"/>
      <c r="B46" s="31">
        <v>39995</v>
      </c>
      <c r="C46" s="11">
        <v>426407</v>
      </c>
      <c r="D46" s="16">
        <v>296191</v>
      </c>
      <c r="E46" s="16">
        <v>309994</v>
      </c>
      <c r="F46" s="16">
        <v>348839</v>
      </c>
      <c r="G46" s="11">
        <v>-2367778</v>
      </c>
      <c r="H46" s="9">
        <v>-1278536</v>
      </c>
      <c r="I46" s="9">
        <v>-875579</v>
      </c>
      <c r="J46" s="10">
        <v>-402160</v>
      </c>
      <c r="K46" s="32">
        <v>1</v>
      </c>
      <c r="L46" s="15"/>
      <c r="M46" s="15"/>
      <c r="N46" s="15"/>
      <c r="O46" s="15"/>
      <c r="R46" s="25"/>
    </row>
    <row r="47" spans="1:27">
      <c r="A47" s="20"/>
      <c r="B47" s="31">
        <v>40026</v>
      </c>
      <c r="C47" s="11">
        <v>427305</v>
      </c>
      <c r="D47" s="16">
        <v>302035</v>
      </c>
      <c r="E47" s="16">
        <v>316885</v>
      </c>
      <c r="F47" s="16">
        <v>361960</v>
      </c>
      <c r="G47" s="11">
        <v>-2395634</v>
      </c>
      <c r="H47" s="9">
        <v>-1293577</v>
      </c>
      <c r="I47" s="9">
        <v>-903823</v>
      </c>
      <c r="J47" s="10">
        <v>-415133</v>
      </c>
      <c r="K47" s="32">
        <v>1</v>
      </c>
      <c r="L47" s="15"/>
      <c r="M47" s="15"/>
      <c r="N47" s="15"/>
      <c r="O47" s="15"/>
      <c r="R47" s="25"/>
    </row>
    <row r="48" spans="1:27">
      <c r="A48" s="20"/>
      <c r="B48" s="31">
        <v>40057</v>
      </c>
      <c r="C48" s="11">
        <v>438718</v>
      </c>
      <c r="D48" s="16">
        <v>314570</v>
      </c>
      <c r="E48" s="16">
        <v>330335</v>
      </c>
      <c r="F48" s="16">
        <v>383428</v>
      </c>
      <c r="G48" s="11">
        <v>-2423490</v>
      </c>
      <c r="H48" s="9">
        <v>-1308619</v>
      </c>
      <c r="I48" s="9">
        <v>-932068</v>
      </c>
      <c r="J48" s="10">
        <v>-428106</v>
      </c>
      <c r="K48" s="32">
        <v>1</v>
      </c>
      <c r="L48" s="15"/>
      <c r="M48" s="15"/>
      <c r="N48" s="15"/>
      <c r="O48" s="15"/>
      <c r="R48" s="25"/>
    </row>
    <row r="49" spans="1:18">
      <c r="A49" s="20"/>
      <c r="B49" s="31">
        <v>40087</v>
      </c>
      <c r="C49" s="11">
        <v>174007</v>
      </c>
      <c r="D49" s="16">
        <v>125299</v>
      </c>
      <c r="E49" s="16">
        <v>131669</v>
      </c>
      <c r="F49" s="16">
        <v>161051</v>
      </c>
      <c r="G49" s="11">
        <v>-2451347</v>
      </c>
      <c r="H49" s="9">
        <v>-1323660</v>
      </c>
      <c r="I49" s="9">
        <v>-960312</v>
      </c>
      <c r="J49" s="10">
        <v>-441079</v>
      </c>
      <c r="K49" s="32">
        <v>0</v>
      </c>
      <c r="L49" s="15"/>
      <c r="M49" s="15"/>
      <c r="N49" s="15"/>
      <c r="O49" s="15"/>
      <c r="R49" s="25"/>
    </row>
    <row r="50" spans="1:18">
      <c r="A50" s="20"/>
      <c r="B50" s="31">
        <v>40118</v>
      </c>
      <c r="C50" s="11">
        <v>180348</v>
      </c>
      <c r="D50" s="16">
        <v>130339</v>
      </c>
      <c r="E50" s="16">
        <v>137032</v>
      </c>
      <c r="F50" s="16">
        <v>170659</v>
      </c>
      <c r="G50" s="11">
        <v>-2479203</v>
      </c>
      <c r="H50" s="9">
        <v>-1338702</v>
      </c>
      <c r="I50" s="9">
        <v>-988557</v>
      </c>
      <c r="J50" s="10">
        <v>-454052</v>
      </c>
      <c r="K50" s="32">
        <v>0</v>
      </c>
      <c r="L50" s="15"/>
      <c r="M50" s="15"/>
      <c r="N50" s="15"/>
      <c r="O50" s="15"/>
      <c r="R50" s="25"/>
    </row>
    <row r="51" spans="1:18">
      <c r="A51" s="20"/>
      <c r="B51" s="33">
        <v>40148</v>
      </c>
      <c r="C51" s="14">
        <v>369398</v>
      </c>
      <c r="D51" s="19">
        <v>271204</v>
      </c>
      <c r="E51" s="19">
        <v>285873</v>
      </c>
      <c r="F51" s="19">
        <v>293377</v>
      </c>
      <c r="G51" s="14">
        <v>-2507059</v>
      </c>
      <c r="H51" s="12">
        <v>-1353744</v>
      </c>
      <c r="I51" s="12">
        <v>-1016801</v>
      </c>
      <c r="J51" s="13">
        <v>-467025</v>
      </c>
      <c r="K51" s="34">
        <v>1</v>
      </c>
      <c r="L51" s="15"/>
      <c r="M51" s="15"/>
      <c r="N51" s="15"/>
      <c r="O51" s="15"/>
      <c r="R51" s="25"/>
    </row>
    <row r="52" spans="1:18">
      <c r="A52" s="20"/>
      <c r="B52" s="31">
        <v>40179</v>
      </c>
      <c r="C52" s="26">
        <v>408436</v>
      </c>
      <c r="D52" s="27">
        <v>318175</v>
      </c>
      <c r="E52" s="27">
        <v>332844</v>
      </c>
      <c r="F52" s="27">
        <v>340289</v>
      </c>
      <c r="G52" s="26">
        <v>-2534915</v>
      </c>
      <c r="H52" s="28">
        <v>-1368785</v>
      </c>
      <c r="I52" s="28">
        <v>-1045046</v>
      </c>
      <c r="J52" s="29">
        <v>-479997</v>
      </c>
      <c r="K52" s="30">
        <v>1</v>
      </c>
      <c r="L52" s="15"/>
      <c r="M52" s="15"/>
      <c r="N52" s="15"/>
      <c r="O52" s="15"/>
      <c r="R52" s="25"/>
    </row>
    <row r="53" spans="1:18">
      <c r="A53" s="20"/>
      <c r="B53" s="31">
        <v>40210</v>
      </c>
      <c r="C53" s="11">
        <v>454821</v>
      </c>
      <c r="D53" s="18">
        <v>356326</v>
      </c>
      <c r="E53" s="18">
        <v>372567</v>
      </c>
      <c r="F53" s="18">
        <v>381616</v>
      </c>
      <c r="G53" s="11">
        <v>-2562771</v>
      </c>
      <c r="H53" s="9">
        <v>-1383827</v>
      </c>
      <c r="I53" s="9">
        <v>-1073290</v>
      </c>
      <c r="J53" s="10">
        <v>-492970</v>
      </c>
      <c r="K53" s="32">
        <v>1</v>
      </c>
      <c r="L53" s="15"/>
      <c r="M53" s="15"/>
      <c r="N53" s="15"/>
      <c r="O53" s="15"/>
      <c r="R53" s="25"/>
    </row>
    <row r="54" spans="1:18">
      <c r="A54" s="20"/>
      <c r="B54" s="31">
        <v>40238</v>
      </c>
      <c r="C54" s="11">
        <v>414266</v>
      </c>
      <c r="D54" s="18">
        <v>326998</v>
      </c>
      <c r="E54" s="18">
        <v>341668</v>
      </c>
      <c r="F54" s="18">
        <v>350543</v>
      </c>
      <c r="G54" s="11">
        <v>-2590628</v>
      </c>
      <c r="H54" s="9">
        <v>-1398868</v>
      </c>
      <c r="I54" s="9">
        <v>-1101535</v>
      </c>
      <c r="J54" s="10">
        <v>-505943</v>
      </c>
      <c r="K54" s="32">
        <v>1</v>
      </c>
      <c r="L54" s="15"/>
      <c r="M54" s="15"/>
      <c r="N54" s="15"/>
      <c r="O54" s="15"/>
      <c r="R54" s="25"/>
    </row>
    <row r="55" spans="1:18">
      <c r="A55" s="20"/>
      <c r="B55" s="31">
        <v>40269</v>
      </c>
      <c r="C55" s="14">
        <v>200591</v>
      </c>
      <c r="D55" s="19">
        <v>165089</v>
      </c>
      <c r="E55" s="19">
        <v>172406</v>
      </c>
      <c r="F55" s="19">
        <v>218539</v>
      </c>
      <c r="G55" s="14">
        <v>-2618484</v>
      </c>
      <c r="H55" s="12">
        <v>-1413910</v>
      </c>
      <c r="I55" s="12">
        <v>-1129779</v>
      </c>
      <c r="J55" s="13">
        <v>-518916</v>
      </c>
      <c r="K55" s="34">
        <v>0</v>
      </c>
      <c r="L55" s="15"/>
      <c r="M55" s="15"/>
      <c r="N55" s="15"/>
      <c r="O55" s="15"/>
      <c r="R55" s="25"/>
    </row>
    <row r="56" spans="1:18">
      <c r="A56" s="3"/>
      <c r="B56" s="31">
        <v>40299</v>
      </c>
      <c r="G56" s="11">
        <v>-2646340.0773092625</v>
      </c>
      <c r="H56" s="9">
        <v>-1428951.5688289721</v>
      </c>
      <c r="I56" s="9">
        <v>-1158023.6618922146</v>
      </c>
      <c r="J56" s="10">
        <v>-531889.11394615483</v>
      </c>
      <c r="K56" s="32">
        <v>0</v>
      </c>
    </row>
    <row r="57" spans="1:18">
      <c r="A57" s="3"/>
      <c r="B57" s="31">
        <v>40330</v>
      </c>
      <c r="C57" s="23"/>
      <c r="D57" s="23"/>
      <c r="E57" s="23"/>
      <c r="F57" s="23"/>
      <c r="G57" s="11">
        <v>-2674196.2886493597</v>
      </c>
      <c r="H57" s="9">
        <v>-1443993.1642903294</v>
      </c>
      <c r="I57" s="9">
        <v>-1186268.1414505614</v>
      </c>
      <c r="J57" s="10">
        <v>-544862.01916435373</v>
      </c>
      <c r="K57" s="32">
        <v>1</v>
      </c>
    </row>
    <row r="58" spans="1:18">
      <c r="A58" s="3"/>
      <c r="B58" s="31">
        <v>40360</v>
      </c>
      <c r="G58" s="11">
        <v>-2702052.4999894574</v>
      </c>
      <c r="H58" s="9">
        <v>-1459034.7597516871</v>
      </c>
      <c r="I58" s="9">
        <v>-1214512.6210089081</v>
      </c>
      <c r="J58" s="10">
        <v>-557834.92438255262</v>
      </c>
      <c r="K58" s="32">
        <v>1</v>
      </c>
    </row>
    <row r="59" spans="1:18">
      <c r="A59" s="3"/>
      <c r="B59" s="31">
        <v>40391</v>
      </c>
      <c r="C59" s="23"/>
      <c r="D59" s="23"/>
      <c r="E59" s="23"/>
      <c r="F59" s="23"/>
      <c r="G59" s="11">
        <v>-2729908.7113295551</v>
      </c>
      <c r="H59" s="9">
        <v>-1474076.3552130447</v>
      </c>
      <c r="I59" s="9">
        <v>-1242757.1005672547</v>
      </c>
      <c r="J59" s="10">
        <v>-570807.82960075152</v>
      </c>
      <c r="K59" s="32">
        <v>1</v>
      </c>
    </row>
    <row r="60" spans="1:18">
      <c r="A60" s="3"/>
      <c r="B60" s="31">
        <v>40422</v>
      </c>
      <c r="G60" s="11">
        <v>-2757764.9226696524</v>
      </c>
      <c r="H60" s="9">
        <v>-1489117.9506744023</v>
      </c>
      <c r="I60" s="9">
        <v>-1271001.5801256015</v>
      </c>
      <c r="J60" s="10">
        <v>-583780.73481895041</v>
      </c>
      <c r="K60" s="32">
        <v>1</v>
      </c>
    </row>
    <row r="61" spans="1:18">
      <c r="A61" s="3"/>
      <c r="B61" s="31">
        <v>40452</v>
      </c>
      <c r="G61" s="11">
        <v>-2785621.1340097501</v>
      </c>
      <c r="H61" s="9">
        <v>-1504159.5461357599</v>
      </c>
      <c r="I61" s="9">
        <v>-1299246.0596839481</v>
      </c>
      <c r="J61" s="10">
        <v>-596753.64003714931</v>
      </c>
      <c r="K61" s="32">
        <v>0</v>
      </c>
      <c r="L61" s="4"/>
      <c r="M61" s="4"/>
      <c r="N61" s="4"/>
      <c r="O61" s="4"/>
    </row>
    <row r="62" spans="1:18">
      <c r="B62" s="31">
        <v>40483</v>
      </c>
      <c r="C62" s="15"/>
      <c r="D62" s="15"/>
      <c r="E62" s="15"/>
      <c r="F62" s="15"/>
      <c r="G62" s="11">
        <v>-2813477.3453498473</v>
      </c>
      <c r="H62" s="9">
        <v>-1519201.1415971175</v>
      </c>
      <c r="I62" s="9">
        <v>-1327490.5392422948</v>
      </c>
      <c r="J62" s="10">
        <v>-609726.5452553482</v>
      </c>
      <c r="K62" s="32">
        <v>0</v>
      </c>
      <c r="L62" s="15"/>
      <c r="M62" s="15"/>
      <c r="N62" s="15"/>
      <c r="O62" s="15"/>
    </row>
    <row r="63" spans="1:18">
      <c r="B63" s="33">
        <v>40513</v>
      </c>
      <c r="C63" s="17"/>
      <c r="D63" s="17"/>
      <c r="E63" s="17"/>
      <c r="F63" s="17"/>
      <c r="G63" s="14">
        <v>-2841333.556689945</v>
      </c>
      <c r="H63" s="12">
        <v>-1534242.7370584751</v>
      </c>
      <c r="I63" s="12">
        <v>-1355735.0188006414</v>
      </c>
      <c r="J63" s="13">
        <v>-622699.45047354721</v>
      </c>
      <c r="K63" s="34">
        <v>1</v>
      </c>
      <c r="L63" s="17"/>
      <c r="M63" s="17"/>
      <c r="N63" s="17"/>
      <c r="O63" s="17"/>
    </row>
    <row r="64" spans="1:18">
      <c r="B64" s="31">
        <v>40544</v>
      </c>
      <c r="C64" s="15"/>
      <c r="D64" s="15"/>
      <c r="E64" s="15"/>
      <c r="F64" s="15"/>
      <c r="G64" s="11">
        <v>-2869189.7680300423</v>
      </c>
      <c r="H64" s="9">
        <v>-1549284.3325198328</v>
      </c>
      <c r="I64" s="9">
        <v>-1383979.4983589882</v>
      </c>
      <c r="J64" s="10">
        <v>-635672.35569174611</v>
      </c>
      <c r="K64" s="32">
        <v>1</v>
      </c>
      <c r="L64" s="59">
        <f>$R$14+G64*$R$12+$K64*$R$13</f>
        <v>507610.47944033943</v>
      </c>
      <c r="M64" s="58">
        <f>$R$36+H64*$R$34+$K64*$R$35</f>
        <v>392619.88904588105</v>
      </c>
      <c r="N64" s="58">
        <f>$X$14+I64*$X$12+$K64*$X$13</f>
        <v>409667.34440246969</v>
      </c>
      <c r="O64" s="58">
        <f>$X$36+J64*$X$34+$K64*$X$35</f>
        <v>402204.89858698926</v>
      </c>
    </row>
    <row r="65" spans="2:15">
      <c r="B65" s="31">
        <v>40575</v>
      </c>
      <c r="C65" s="15"/>
      <c r="D65" s="15"/>
      <c r="E65" s="15"/>
      <c r="F65" s="15"/>
      <c r="G65" s="11">
        <v>-2897045.97937014</v>
      </c>
      <c r="H65" s="9">
        <v>-1564325.9279811904</v>
      </c>
      <c r="I65" s="9">
        <v>-1412223.977917335</v>
      </c>
      <c r="J65" s="10">
        <v>-648645.26090994501</v>
      </c>
      <c r="K65" s="32">
        <v>1</v>
      </c>
      <c r="L65" s="15"/>
      <c r="M65" s="15"/>
      <c r="N65" s="15"/>
      <c r="O65" s="15"/>
    </row>
    <row r="66" spans="2:15">
      <c r="B66" s="31">
        <v>40603</v>
      </c>
      <c r="G66" s="11">
        <v>-2924902.1907102372</v>
      </c>
      <c r="H66" s="9">
        <v>-1579367.523442548</v>
      </c>
      <c r="I66" s="9">
        <v>-1440468.4574756816</v>
      </c>
      <c r="J66" s="10">
        <v>-661618.1661281439</v>
      </c>
      <c r="K66" s="32">
        <v>1</v>
      </c>
    </row>
    <row r="67" spans="2:15">
      <c r="B67" s="31">
        <v>40634</v>
      </c>
      <c r="G67" s="11">
        <v>-2952758.402050335</v>
      </c>
      <c r="H67" s="9">
        <v>-1594409.1189039056</v>
      </c>
      <c r="I67" s="9">
        <v>-1468712.9370340283</v>
      </c>
      <c r="J67" s="10">
        <v>-674591.0713463428</v>
      </c>
      <c r="K67" s="32">
        <v>0</v>
      </c>
    </row>
    <row r="68" spans="2:15">
      <c r="B68" s="31">
        <v>40664</v>
      </c>
      <c r="G68" s="11">
        <v>-2980614.6133904327</v>
      </c>
      <c r="H68" s="9">
        <v>-1609450.7143652632</v>
      </c>
      <c r="I68" s="9">
        <v>-1496957.4165923749</v>
      </c>
      <c r="J68" s="10">
        <v>-687563.97656454169</v>
      </c>
      <c r="K68" s="32">
        <v>0</v>
      </c>
    </row>
    <row r="69" spans="2:15">
      <c r="B69" s="31">
        <v>40695</v>
      </c>
      <c r="G69" s="11">
        <v>-3008470.8247305299</v>
      </c>
      <c r="H69" s="9">
        <v>-1624492.3098266209</v>
      </c>
      <c r="I69" s="9">
        <v>-1525201.8961507217</v>
      </c>
      <c r="J69" s="10">
        <v>-700536.88178274059</v>
      </c>
      <c r="K69" s="32">
        <v>1</v>
      </c>
    </row>
    <row r="70" spans="2:15">
      <c r="B70" s="31">
        <v>40725</v>
      </c>
      <c r="G70" s="11">
        <v>-3036327.0360706276</v>
      </c>
      <c r="H70" s="9">
        <v>-1639533.9052879782</v>
      </c>
      <c r="I70" s="9">
        <v>-1553446.3757090685</v>
      </c>
      <c r="J70" s="10">
        <v>-713509.78700093948</v>
      </c>
      <c r="K70" s="32">
        <v>1</v>
      </c>
    </row>
    <row r="71" spans="2:15">
      <c r="B71" s="31">
        <v>40756</v>
      </c>
      <c r="G71" s="11">
        <v>-3064183.2474107249</v>
      </c>
      <c r="H71" s="9">
        <v>-1654575.5007493359</v>
      </c>
      <c r="I71" s="9">
        <v>-1581690.8552674151</v>
      </c>
      <c r="J71" s="10">
        <v>-726482.69221913838</v>
      </c>
      <c r="K71" s="32">
        <v>1</v>
      </c>
    </row>
    <row r="72" spans="2:15">
      <c r="B72" s="31">
        <v>40787</v>
      </c>
      <c r="G72" s="11">
        <v>-3092039.4587508226</v>
      </c>
      <c r="H72" s="9">
        <v>-1669617.0962106935</v>
      </c>
      <c r="I72" s="9">
        <v>-1609935.3348257618</v>
      </c>
      <c r="J72" s="10">
        <v>-739455.59743733727</v>
      </c>
      <c r="K72" s="32">
        <v>1</v>
      </c>
    </row>
    <row r="73" spans="2:15">
      <c r="B73" s="31">
        <v>40817</v>
      </c>
      <c r="G73" s="11">
        <v>-3119895.6700909198</v>
      </c>
      <c r="H73" s="9">
        <v>-1684658.6916720511</v>
      </c>
      <c r="I73" s="9">
        <v>-1638179.8143841084</v>
      </c>
      <c r="J73" s="10">
        <v>-752428.50265553617</v>
      </c>
      <c r="K73" s="32">
        <v>0</v>
      </c>
    </row>
    <row r="74" spans="2:15">
      <c r="B74" s="31">
        <v>40848</v>
      </c>
      <c r="G74" s="11">
        <v>-3147751.8814310175</v>
      </c>
      <c r="H74" s="9">
        <v>-1699700.2871334087</v>
      </c>
      <c r="I74" s="9">
        <v>-1666424.2939424552</v>
      </c>
      <c r="J74" s="10">
        <v>-765401.40787373506</v>
      </c>
      <c r="K74" s="32">
        <v>0</v>
      </c>
    </row>
    <row r="75" spans="2:15">
      <c r="B75" s="33">
        <v>40878</v>
      </c>
      <c r="G75" s="14">
        <v>-3175608.0927711148</v>
      </c>
      <c r="H75" s="12">
        <v>-1714741.8825947663</v>
      </c>
      <c r="I75" s="12">
        <v>-1694668.773500802</v>
      </c>
      <c r="J75" s="13">
        <v>-778374.31309193396</v>
      </c>
      <c r="K75" s="34">
        <v>1</v>
      </c>
    </row>
  </sheetData>
  <mergeCells count="4">
    <mergeCell ref="L2:O2"/>
    <mergeCell ref="B1:K1"/>
    <mergeCell ref="C2:F2"/>
    <mergeCell ref="G2:J2"/>
  </mergeCells>
  <pageMargins left="0.39370078740157483" right="0.23622047244094491" top="1.4173228346456694" bottom="0.51181102362204722" header="0.23622047244094491" footer="0.31496062992125984"/>
  <pageSetup paperSize="3" scale="60" fitToHeight="0" orientation="landscape" horizontalDpi="1200" verticalDpi="1200" r:id="rId1"/>
  <headerFooter>
    <oddHeader>&amp;RToronto Hydro-Electric System Limited
EB-2014-0116
Exhibit 3
Tab 1 
Schedule 1
Appendix A-1
ORIGINAL
Page 1 of 5</oddHeader>
  </headerFooter>
  <rowBreaks count="1" manualBreakCount="1">
    <brk id="15" min="1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Toronto Hydro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edolzhen</dc:creator>
  <cp:lastModifiedBy>acrespo</cp:lastModifiedBy>
  <cp:lastPrinted>2014-09-18T22:31:37Z</cp:lastPrinted>
  <dcterms:created xsi:type="dcterms:W3CDTF">2014-07-22T15:32:01Z</dcterms:created>
  <dcterms:modified xsi:type="dcterms:W3CDTF">2014-11-04T19:54:46Z</dcterms:modified>
</cp:coreProperties>
</file>