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Panels" sheetId="4" r:id="rId1"/>
    <sheet name="Plan" sheetId="1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K160" i="1" l="1"/>
  <c r="M158" i="1"/>
  <c r="M160" i="1" s="1"/>
  <c r="L158" i="1"/>
  <c r="L160" i="1" s="1"/>
  <c r="K158" i="1"/>
  <c r="J158" i="1"/>
  <c r="J160" i="1" s="1"/>
  <c r="I158" i="1"/>
  <c r="I160" i="1" s="1"/>
  <c r="H158" i="1"/>
  <c r="H160" i="1" s="1"/>
  <c r="G158" i="1"/>
  <c r="G160" i="1" s="1"/>
  <c r="F158" i="1"/>
  <c r="F160" i="1" s="1"/>
  <c r="E158" i="1"/>
  <c r="E160" i="1" s="1"/>
  <c r="D158" i="1"/>
  <c r="D160" i="1" s="1"/>
  <c r="C158" i="1"/>
  <c r="C160" i="1" s="1"/>
  <c r="N156" i="1"/>
  <c r="O156" i="1" s="1"/>
  <c r="N155" i="1"/>
  <c r="O155" i="1" s="1"/>
  <c r="N154" i="1"/>
  <c r="O154" i="1" s="1"/>
  <c r="O153" i="1"/>
  <c r="N153" i="1"/>
  <c r="N152" i="1"/>
  <c r="O152" i="1" s="1"/>
  <c r="N151" i="1"/>
  <c r="O151" i="1" s="1"/>
  <c r="M144" i="1"/>
  <c r="L144" i="1"/>
  <c r="K144" i="1"/>
  <c r="F144" i="1"/>
  <c r="D144" i="1"/>
  <c r="M142" i="1"/>
  <c r="L142" i="1"/>
  <c r="K142" i="1"/>
  <c r="J142" i="1"/>
  <c r="J144" i="1" s="1"/>
  <c r="I142" i="1"/>
  <c r="I144" i="1" s="1"/>
  <c r="H142" i="1"/>
  <c r="H144" i="1" s="1"/>
  <c r="G142" i="1"/>
  <c r="G144" i="1" s="1"/>
  <c r="F142" i="1"/>
  <c r="E142" i="1"/>
  <c r="E144" i="1" s="1"/>
  <c r="D142" i="1"/>
  <c r="C142" i="1"/>
  <c r="C144" i="1" s="1"/>
  <c r="N140" i="1"/>
  <c r="O140" i="1" s="1"/>
  <c r="N139" i="1"/>
  <c r="O139" i="1" s="1"/>
  <c r="N138" i="1"/>
  <c r="O138" i="1" s="1"/>
  <c r="N137" i="1"/>
  <c r="O137" i="1" s="1"/>
  <c r="N136" i="1"/>
  <c r="O136" i="1" s="1"/>
  <c r="N135" i="1"/>
  <c r="O135" i="1" s="1"/>
  <c r="K129" i="1"/>
  <c r="J129" i="1"/>
  <c r="F129" i="1"/>
  <c r="D129" i="1"/>
  <c r="M127" i="1"/>
  <c r="M129" i="1" s="1"/>
  <c r="L127" i="1"/>
  <c r="L129" i="1" s="1"/>
  <c r="K127" i="1"/>
  <c r="J127" i="1"/>
  <c r="I127" i="1"/>
  <c r="I129" i="1" s="1"/>
  <c r="H127" i="1"/>
  <c r="H129" i="1" s="1"/>
  <c r="G127" i="1"/>
  <c r="G129" i="1" s="1"/>
  <c r="F127" i="1"/>
  <c r="E127" i="1"/>
  <c r="E129" i="1" s="1"/>
  <c r="D127" i="1"/>
  <c r="C127" i="1"/>
  <c r="C129" i="1" s="1"/>
  <c r="N125" i="1"/>
  <c r="O125" i="1" s="1"/>
  <c r="N124" i="1"/>
  <c r="O124" i="1" s="1"/>
  <c r="N123" i="1"/>
  <c r="O123" i="1" s="1"/>
  <c r="N122" i="1"/>
  <c r="O122" i="1" s="1"/>
  <c r="N121" i="1"/>
  <c r="O121" i="1" s="1"/>
  <c r="N120" i="1"/>
  <c r="K114" i="1"/>
  <c r="M112" i="1"/>
  <c r="M114" i="1" s="1"/>
  <c r="L112" i="1"/>
  <c r="L114" i="1" s="1"/>
  <c r="K112" i="1"/>
  <c r="J112" i="1"/>
  <c r="J114" i="1" s="1"/>
  <c r="I112" i="1"/>
  <c r="I114" i="1" s="1"/>
  <c r="H112" i="1"/>
  <c r="H114" i="1" s="1"/>
  <c r="G112" i="1"/>
  <c r="G114" i="1" s="1"/>
  <c r="F112" i="1"/>
  <c r="F114" i="1" s="1"/>
  <c r="E112" i="1"/>
  <c r="E114" i="1" s="1"/>
  <c r="D112" i="1"/>
  <c r="D114" i="1" s="1"/>
  <c r="C112" i="1"/>
  <c r="C114" i="1" s="1"/>
  <c r="N110" i="1"/>
  <c r="O110" i="1" s="1"/>
  <c r="N109" i="1"/>
  <c r="O109" i="1" s="1"/>
  <c r="N108" i="1"/>
  <c r="O108" i="1" s="1"/>
  <c r="N107" i="1"/>
  <c r="O107" i="1" s="1"/>
  <c r="N106" i="1"/>
  <c r="O106" i="1" s="1"/>
  <c r="N105" i="1"/>
  <c r="K99" i="1"/>
  <c r="F99" i="1"/>
  <c r="E99" i="1"/>
  <c r="M97" i="1"/>
  <c r="M99" i="1" s="1"/>
  <c r="L97" i="1"/>
  <c r="L99" i="1" s="1"/>
  <c r="K97" i="1"/>
  <c r="J97" i="1"/>
  <c r="J99" i="1" s="1"/>
  <c r="I97" i="1"/>
  <c r="I99" i="1" s="1"/>
  <c r="H97" i="1"/>
  <c r="H99" i="1" s="1"/>
  <c r="G97" i="1"/>
  <c r="G99" i="1" s="1"/>
  <c r="F97" i="1"/>
  <c r="E97" i="1"/>
  <c r="D97" i="1"/>
  <c r="D99" i="1" s="1"/>
  <c r="C97" i="1"/>
  <c r="C99" i="1" s="1"/>
  <c r="N95" i="1"/>
  <c r="O95" i="1" s="1"/>
  <c r="N94" i="1"/>
  <c r="O94" i="1" s="1"/>
  <c r="N93" i="1"/>
  <c r="O93" i="1" s="1"/>
  <c r="N92" i="1"/>
  <c r="O92" i="1" s="1"/>
  <c r="N91" i="1"/>
  <c r="O91" i="1" s="1"/>
  <c r="N90" i="1"/>
  <c r="O90" i="1" s="1"/>
  <c r="M81" i="1"/>
  <c r="L81" i="1"/>
  <c r="K81" i="1"/>
  <c r="M79" i="1"/>
  <c r="L79" i="1"/>
  <c r="K79" i="1"/>
  <c r="J79" i="1"/>
  <c r="J81" i="1" s="1"/>
  <c r="I79" i="1"/>
  <c r="I81" i="1" s="1"/>
  <c r="H79" i="1"/>
  <c r="H81" i="1" s="1"/>
  <c r="G79" i="1"/>
  <c r="G81" i="1" s="1"/>
  <c r="F79" i="1"/>
  <c r="F81" i="1" s="1"/>
  <c r="E79" i="1"/>
  <c r="E81" i="1" s="1"/>
  <c r="D79" i="1"/>
  <c r="D81" i="1" s="1"/>
  <c r="C79" i="1"/>
  <c r="C81" i="1" s="1"/>
  <c r="N77" i="1"/>
  <c r="O77" i="1" s="1"/>
  <c r="N76" i="1"/>
  <c r="O76" i="1" s="1"/>
  <c r="N75" i="1"/>
  <c r="O75" i="1" s="1"/>
  <c r="N74" i="1"/>
  <c r="O74" i="1" s="1"/>
  <c r="N73" i="1"/>
  <c r="O73" i="1" s="1"/>
  <c r="N72" i="1"/>
  <c r="O72" i="1" s="1"/>
  <c r="L66" i="1"/>
  <c r="K66" i="1"/>
  <c r="F66" i="1"/>
  <c r="D66" i="1"/>
  <c r="C66" i="1"/>
  <c r="M64" i="1"/>
  <c r="M66" i="1" s="1"/>
  <c r="L64" i="1"/>
  <c r="K64" i="1"/>
  <c r="J64" i="1"/>
  <c r="J66" i="1" s="1"/>
  <c r="I64" i="1"/>
  <c r="I66" i="1" s="1"/>
  <c r="H64" i="1"/>
  <c r="H66" i="1" s="1"/>
  <c r="G64" i="1"/>
  <c r="G66" i="1" s="1"/>
  <c r="F64" i="1"/>
  <c r="E64" i="1"/>
  <c r="E66" i="1" s="1"/>
  <c r="D64" i="1"/>
  <c r="C64" i="1"/>
  <c r="N62" i="1"/>
  <c r="O62" i="1" s="1"/>
  <c r="N61" i="1"/>
  <c r="O61" i="1" s="1"/>
  <c r="N60" i="1"/>
  <c r="O60" i="1" s="1"/>
  <c r="N59" i="1"/>
  <c r="O59" i="1" s="1"/>
  <c r="N58" i="1"/>
  <c r="O58" i="1" s="1"/>
  <c r="N57" i="1"/>
  <c r="N64" i="1" s="1"/>
  <c r="N66" i="1" s="1"/>
  <c r="M51" i="1"/>
  <c r="L51" i="1"/>
  <c r="K51" i="1"/>
  <c r="G51" i="1"/>
  <c r="D51" i="1"/>
  <c r="M49" i="1"/>
  <c r="L49" i="1"/>
  <c r="K49" i="1"/>
  <c r="J49" i="1"/>
  <c r="J51" i="1" s="1"/>
  <c r="I49" i="1"/>
  <c r="I51" i="1" s="1"/>
  <c r="H49" i="1"/>
  <c r="H51" i="1" s="1"/>
  <c r="G49" i="1"/>
  <c r="F49" i="1"/>
  <c r="F51" i="1" s="1"/>
  <c r="E49" i="1"/>
  <c r="E51" i="1" s="1"/>
  <c r="D49" i="1"/>
  <c r="C49" i="1"/>
  <c r="C51" i="1" s="1"/>
  <c r="N47" i="1"/>
  <c r="O47" i="1" s="1"/>
  <c r="O46" i="1"/>
  <c r="N46" i="1"/>
  <c r="N45" i="1"/>
  <c r="O45" i="1" s="1"/>
  <c r="N44" i="1"/>
  <c r="O44" i="1" s="1"/>
  <c r="N43" i="1"/>
  <c r="N42" i="1"/>
  <c r="O42" i="1" s="1"/>
  <c r="N127" i="1" l="1"/>
  <c r="N129" i="1" s="1"/>
  <c r="N112" i="1"/>
  <c r="N114" i="1" s="1"/>
  <c r="N49" i="1"/>
  <c r="N51" i="1" s="1"/>
  <c r="O158" i="1"/>
  <c r="N158" i="1"/>
  <c r="N160" i="1" s="1"/>
  <c r="N162" i="1" s="1"/>
  <c r="O142" i="1"/>
  <c r="N142" i="1"/>
  <c r="N144" i="1" s="1"/>
  <c r="O120" i="1"/>
  <c r="O127" i="1" s="1"/>
  <c r="O105" i="1"/>
  <c r="O112" i="1" s="1"/>
  <c r="O97" i="1"/>
  <c r="N97" i="1"/>
  <c r="N99" i="1" s="1"/>
  <c r="O79" i="1"/>
  <c r="N79" i="1"/>
  <c r="N81" i="1" s="1"/>
  <c r="O57" i="1"/>
  <c r="O64" i="1" s="1"/>
  <c r="O43" i="1"/>
  <c r="O49" i="1" s="1"/>
  <c r="M162" i="1"/>
  <c r="L162" i="1"/>
  <c r="K162" i="1"/>
  <c r="J162" i="1"/>
  <c r="I162" i="1"/>
  <c r="H162" i="1"/>
  <c r="G162" i="1"/>
  <c r="F162" i="1"/>
  <c r="E162" i="1"/>
  <c r="D162" i="1"/>
  <c r="C162" i="1"/>
  <c r="D36" i="1" l="1"/>
  <c r="E34" i="1"/>
  <c r="E36" i="1" s="1"/>
  <c r="D34" i="1"/>
  <c r="C34" i="1"/>
  <c r="C36" i="1" s="1"/>
  <c r="C12" i="1"/>
  <c r="C11" i="1"/>
  <c r="C10" i="1"/>
  <c r="C9" i="1"/>
  <c r="C8" i="1"/>
  <c r="M12" i="1"/>
  <c r="L12" i="1"/>
  <c r="K12" i="1"/>
  <c r="J12" i="1"/>
  <c r="I12" i="1"/>
  <c r="H12" i="1"/>
  <c r="G12" i="1"/>
  <c r="F12" i="1"/>
  <c r="E12" i="1"/>
  <c r="D12" i="1"/>
  <c r="M11" i="1"/>
  <c r="L11" i="1"/>
  <c r="K11" i="1"/>
  <c r="J11" i="1"/>
  <c r="I11" i="1"/>
  <c r="H11" i="1"/>
  <c r="G11" i="1"/>
  <c r="F11" i="1"/>
  <c r="E11" i="1"/>
  <c r="D11" i="1"/>
  <c r="M10" i="1"/>
  <c r="L10" i="1"/>
  <c r="K10" i="1"/>
  <c r="J10" i="1"/>
  <c r="I10" i="1"/>
  <c r="H10" i="1"/>
  <c r="G10" i="1"/>
  <c r="F10" i="1"/>
  <c r="E10" i="1"/>
  <c r="D10" i="1"/>
  <c r="M9" i="1"/>
  <c r="L9" i="1"/>
  <c r="K9" i="1"/>
  <c r="J9" i="1"/>
  <c r="I9" i="1"/>
  <c r="H9" i="1"/>
  <c r="G9" i="1"/>
  <c r="F9" i="1"/>
  <c r="E9" i="1"/>
  <c r="D9" i="1"/>
  <c r="M8" i="1"/>
  <c r="L8" i="1"/>
  <c r="K8" i="1"/>
  <c r="J8" i="1"/>
  <c r="I8" i="1"/>
  <c r="H8" i="1"/>
  <c r="G8" i="1"/>
  <c r="F8" i="1"/>
  <c r="E8" i="1"/>
  <c r="D8" i="1"/>
  <c r="M7" i="1"/>
  <c r="L7" i="1"/>
  <c r="K7" i="1"/>
  <c r="J7" i="1"/>
  <c r="I7" i="1"/>
  <c r="H7" i="1"/>
  <c r="G7" i="1"/>
  <c r="F7" i="1"/>
  <c r="E7" i="1"/>
  <c r="D7" i="1"/>
  <c r="C7" i="1"/>
  <c r="G36" i="1"/>
  <c r="M34" i="1"/>
  <c r="M36" i="1" s="1"/>
  <c r="L34" i="1"/>
  <c r="L36" i="1" s="1"/>
  <c r="K34" i="1"/>
  <c r="K36" i="1" s="1"/>
  <c r="J34" i="1"/>
  <c r="J36" i="1" s="1"/>
  <c r="I34" i="1"/>
  <c r="I36" i="1" s="1"/>
  <c r="H34" i="1"/>
  <c r="H36" i="1" s="1"/>
  <c r="G34" i="1"/>
  <c r="F34" i="1"/>
  <c r="F36" i="1" s="1"/>
  <c r="N32" i="1"/>
  <c r="O32" i="1" s="1"/>
  <c r="N31" i="1"/>
  <c r="O31" i="1" s="1"/>
  <c r="O30" i="1"/>
  <c r="N30" i="1"/>
  <c r="N29" i="1"/>
  <c r="O29" i="1" s="1"/>
  <c r="N28" i="1"/>
  <c r="O28" i="1" s="1"/>
  <c r="N27" i="1"/>
  <c r="O27" i="1" s="1"/>
  <c r="D14" i="1" l="1"/>
  <c r="D16" i="1" s="1"/>
  <c r="D18" i="1" s="1"/>
  <c r="N10" i="1"/>
  <c r="E14" i="1"/>
  <c r="E16" i="1" s="1"/>
  <c r="E18" i="1" s="1"/>
  <c r="C14" i="1"/>
  <c r="C16" i="1" s="1"/>
  <c r="C18" i="1" s="1"/>
  <c r="O12" i="1"/>
  <c r="N12" i="1"/>
  <c r="N11" i="1"/>
  <c r="O11" i="1"/>
  <c r="O10" i="1"/>
  <c r="O9" i="1"/>
  <c r="N9" i="1"/>
  <c r="K14" i="1"/>
  <c r="K16" i="1" s="1"/>
  <c r="K18" i="1" s="1"/>
  <c r="N8" i="1"/>
  <c r="N7" i="1"/>
  <c r="O34" i="1"/>
  <c r="N34" i="1"/>
  <c r="N36" i="1" s="1"/>
  <c r="O8" i="1"/>
  <c r="O7" i="1" l="1"/>
  <c r="H14" i="1"/>
  <c r="H16" i="1" s="1"/>
  <c r="H18" i="1" s="1"/>
  <c r="F14" i="1"/>
  <c r="F16" i="1" s="1"/>
  <c r="F18" i="1" s="1"/>
  <c r="M14" i="1"/>
  <c r="M16" i="1" s="1"/>
  <c r="M18" i="1" s="1"/>
  <c r="I14" i="1"/>
  <c r="I16" i="1" s="1"/>
  <c r="I18" i="1" s="1"/>
  <c r="G14" i="1"/>
  <c r="G16" i="1" s="1"/>
  <c r="G18" i="1" s="1"/>
  <c r="J14" i="1"/>
  <c r="J16" i="1" s="1"/>
  <c r="J18" i="1" s="1"/>
  <c r="L14" i="1"/>
  <c r="L16" i="1" s="1"/>
  <c r="L18" i="1" s="1"/>
  <c r="O14" i="1" l="1"/>
  <c r="N14" i="1"/>
  <c r="N16" i="1" s="1"/>
  <c r="N18" i="1" s="1"/>
</calcChain>
</file>

<file path=xl/sharedStrings.xml><?xml version="1.0" encoding="utf-8"?>
<sst xmlns="http://schemas.openxmlformats.org/spreadsheetml/2006/main" count="315" uniqueCount="92">
  <si>
    <t>Panel</t>
  </si>
  <si>
    <t>AMPCO</t>
  </si>
  <si>
    <t>BOMA</t>
  </si>
  <si>
    <t>CUPE</t>
  </si>
  <si>
    <t>E Probe</t>
  </si>
  <si>
    <t>SEC</t>
  </si>
  <si>
    <t>VECC</t>
  </si>
  <si>
    <t>Toronto Hydro (EB-2014-0116) Incentive Rate-Setting Application for 2015 to 2019 - Hearing Plan</t>
  </si>
  <si>
    <t>Distribution Capital &amp; System Maintenance</t>
  </si>
  <si>
    <t>Benchmarking &amp; Productivity</t>
  </si>
  <si>
    <t>General Plant Capital &amp; OM&amp;A, Revenue Offsets &amp; Streetlighting</t>
  </si>
  <si>
    <t>Human Resources, Finance &amp; Customer Care</t>
  </si>
  <si>
    <t>Revenue Requirement, Regulatory Framework &amp; Rates</t>
  </si>
  <si>
    <t>PEG - Larry Kaufmann</t>
  </si>
  <si>
    <t>Staff</t>
  </si>
  <si>
    <t>CCC</t>
  </si>
  <si>
    <t>THESL</t>
  </si>
  <si>
    <t>Society</t>
  </si>
  <si>
    <t>Total Minutes</t>
  </si>
  <si>
    <t>Total Hours</t>
  </si>
  <si>
    <t>Topics</t>
  </si>
  <si>
    <t>Total Days (5 hrs per day)</t>
  </si>
  <si>
    <t>Week 2</t>
  </si>
  <si>
    <t>Summary of Total Cross Examination Time Estimates</t>
  </si>
  <si>
    <t>Day by Day Estimates -1</t>
  </si>
  <si>
    <t>Day by Day Estimates -2</t>
  </si>
  <si>
    <t>Day 1: Tuesday</t>
  </si>
  <si>
    <t>Day 2: Thursday</t>
  </si>
  <si>
    <t>Day 3: Friday</t>
  </si>
  <si>
    <t>Day 4: Monday</t>
  </si>
  <si>
    <t>Day 5: Tuesday</t>
  </si>
  <si>
    <t>Day 6: Wednesday</t>
  </si>
  <si>
    <t>Day 7: Thursday</t>
  </si>
  <si>
    <t>Day 8: Friday</t>
  </si>
  <si>
    <t>Unscheduled</t>
  </si>
  <si>
    <t>SIA</t>
  </si>
  <si>
    <t>Note that Panels may overlap on some issues.</t>
  </si>
  <si>
    <t>Senior Advisor -Pacific Economics Group Research, LLC</t>
  </si>
  <si>
    <t>Larry Kaufmann</t>
  </si>
  <si>
    <t>Issues 2.1, 2.2, 2.3, 3.2</t>
  </si>
  <si>
    <t>PEG Evidence</t>
  </si>
  <si>
    <t>Greg Lyle</t>
  </si>
  <si>
    <t>Amanda Klein</t>
  </si>
  <si>
    <t>Kaleb Ruch</t>
  </si>
  <si>
    <t>Darryl Seal</t>
  </si>
  <si>
    <t>Andrew Herczeg</t>
  </si>
  <si>
    <t>Issues 1.1, 1.2, 2.1, 2.2 - 2.5, 3.1, 4.1-4.4, 5.3, 5.5, 6.1-6.5, 6.7, 7.1</t>
  </si>
  <si>
    <t>Lauren Kirk</t>
  </si>
  <si>
    <t>Asheef Jamal</t>
  </si>
  <si>
    <t>Shirley Powell</t>
  </si>
  <si>
    <t>Issues 3.1, 3.2, 6.6</t>
  </si>
  <si>
    <t>Wendy Cheah</t>
  </si>
  <si>
    <t>Charlie Floriano</t>
  </si>
  <si>
    <t>Owen Nash</t>
  </si>
  <si>
    <t>Erick Sonju</t>
  </si>
  <si>
    <t>Steve Fenrick</t>
  </si>
  <si>
    <t>Mike Walker</t>
  </si>
  <si>
    <t>Issues 2.1, 2.2, 2.3</t>
  </si>
  <si>
    <t>Rob Otal</t>
  </si>
  <si>
    <t>Guillaume Paradis</t>
  </si>
  <si>
    <t>Angela Rouse</t>
  </si>
  <si>
    <t>Jack Simpson</t>
  </si>
  <si>
    <t>Elias Lyberogiannis</t>
  </si>
  <si>
    <t>Title</t>
  </si>
  <si>
    <t>Panel Members</t>
  </si>
  <si>
    <t>Issues</t>
  </si>
  <si>
    <t>Panel Title</t>
  </si>
  <si>
    <t>Panel #</t>
  </si>
  <si>
    <t>Panels and Evidence to be Addressed</t>
  </si>
  <si>
    <t>Issues 3.1,  3.2 , 4.2, 4.3, 5.1, 5.4, 6.6</t>
  </si>
  <si>
    <t>Issues 3.1, 3.2, 5.1, 5.2, 5.6, 6.6</t>
  </si>
  <si>
    <t>Manager, Long Term Strategy &amp; Planning</t>
  </si>
  <si>
    <t>Director, Generation &amp; Capacity Planning</t>
  </si>
  <si>
    <t>Supervisor, Capital Planning &amp; Reporting</t>
  </si>
  <si>
    <t>General Manager, Engineering &amp; Investment Planning</t>
  </si>
  <si>
    <t>Manager, System Planning</t>
  </si>
  <si>
    <t>Supervisor, Strategic Analytics</t>
  </si>
  <si>
    <t>Manager, Rates</t>
  </si>
  <si>
    <t>Director, Operations Support Services</t>
  </si>
  <si>
    <t>Manager, Finance Distribution Operations</t>
  </si>
  <si>
    <t>Director, Application Services</t>
  </si>
  <si>
    <t>Joe Bile</t>
  </si>
  <si>
    <t>Director, HR Systems, Planning &amp; Rewards</t>
  </si>
  <si>
    <t>Controller, Finance</t>
  </si>
  <si>
    <t>Manager, Customer Care</t>
  </si>
  <si>
    <t>Manager, Finance Operations</t>
  </si>
  <si>
    <t>Senior Policy Advisor, Regulatory Affairs</t>
  </si>
  <si>
    <t>Vice President, Regulatory Affairs &amp; General Counsel</t>
  </si>
  <si>
    <t>Manager, CDM Program Delivery &amp; Business Development</t>
  </si>
  <si>
    <t xml:space="preserve">Owner, Innovative Research Group Inc. </t>
  </si>
  <si>
    <t>Leader Economics and Market Research Group PSE</t>
  </si>
  <si>
    <t>VP, Power Delivery Planning and Design PSE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</si>
</sst>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/>
    <xf numFmtId="0" fontId="0" fillId="0" borderId="4" xfId="0" applyBorder="1"/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1" fillId="0" borderId="9" xfId="0" applyFont="1" applyBorder="1" applyAlignment="1">
      <alignment horizontal="center"/>
    </xf>
    <xf numFmtId="0" fontId="2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2" fillId="0" borderId="6" xfId="0" applyFont="1" applyBorder="1" applyAlignment="1">
      <alignment vertical="top" wrapText="1"/>
    </xf>
    <xf numFmtId="0" fontId="1" fillId="2" borderId="1" xfId="0" applyFont="1" applyFill="1" applyBorder="1"/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8" xfId="0" applyFont="1" applyFill="1" applyBorder="1"/>
    <xf numFmtId="0" fontId="0" fillId="0" borderId="0" xfId="0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6" fillId="0" borderId="0" xfId="0" applyFont="1"/>
    <xf numFmtId="0" fontId="4" fillId="0" borderId="8" xfId="0" applyFont="1" applyBorder="1"/>
    <xf numFmtId="0" fontId="5" fillId="0" borderId="10" xfId="0" applyFont="1" applyBorder="1"/>
    <xf numFmtId="0" fontId="0" fillId="0" borderId="10" xfId="0" applyBorder="1"/>
    <xf numFmtId="2" fontId="1" fillId="0" borderId="1" xfId="0" applyNumberFormat="1" applyFont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17" fontId="4" fillId="0" borderId="0" xfId="0" applyNumberFormat="1" applyFont="1" applyFill="1"/>
    <xf numFmtId="0" fontId="4" fillId="0" borderId="0" xfId="0" applyFont="1" applyFill="1"/>
    <xf numFmtId="0" fontId="7" fillId="0" borderId="0" xfId="0" applyFont="1"/>
    <xf numFmtId="0" fontId="8" fillId="0" borderId="0" xfId="0" applyFont="1"/>
    <xf numFmtId="0" fontId="4" fillId="0" borderId="0" xfId="0" applyFont="1" applyFill="1" applyAlignment="1">
      <alignment horizontal="center"/>
    </xf>
    <xf numFmtId="0" fontId="9" fillId="0" borderId="0" xfId="0" applyFont="1"/>
    <xf numFmtId="17" fontId="4" fillId="0" borderId="0" xfId="0" applyNumberFormat="1" applyFont="1"/>
    <xf numFmtId="0" fontId="4" fillId="0" borderId="0" xfId="0" applyFont="1"/>
    <xf numFmtId="0" fontId="10" fillId="0" borderId="0" xfId="0" applyFont="1"/>
    <xf numFmtId="0" fontId="10" fillId="0" borderId="8" xfId="0" applyFont="1" applyBorder="1"/>
    <xf numFmtId="0" fontId="11" fillId="0" borderId="0" xfId="0" applyFont="1"/>
    <xf numFmtId="0" fontId="0" fillId="0" borderId="5" xfId="0" applyBorder="1"/>
    <xf numFmtId="0" fontId="0" fillId="0" borderId="11" xfId="0" applyBorder="1"/>
    <xf numFmtId="0" fontId="0" fillId="0" borderId="9" xfId="0" applyBorder="1"/>
    <xf numFmtId="0" fontId="1" fillId="0" borderId="9" xfId="0" applyFont="1" applyBorder="1" applyAlignment="1">
      <alignment vertical="top" wrapText="1"/>
    </xf>
    <xf numFmtId="0" fontId="1" fillId="0" borderId="9" xfId="0" applyFont="1" applyBorder="1"/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0" fillId="0" borderId="12" xfId="0" applyBorder="1"/>
    <xf numFmtId="0" fontId="1" fillId="0" borderId="12" xfId="0" applyFont="1" applyBorder="1" applyAlignment="1">
      <alignment vertical="top"/>
    </xf>
    <xf numFmtId="0" fontId="0" fillId="2" borderId="5" xfId="0" applyFill="1" applyBorder="1"/>
    <xf numFmtId="0" fontId="0" fillId="2" borderId="11" xfId="0" applyFill="1" applyBorder="1"/>
    <xf numFmtId="0" fontId="0" fillId="2" borderId="9" xfId="0" applyFill="1" applyBorder="1"/>
    <xf numFmtId="0" fontId="1" fillId="2" borderId="9" xfId="0" applyFont="1" applyFill="1" applyBorder="1"/>
    <xf numFmtId="0" fontId="0" fillId="2" borderId="2" xfId="0" applyFill="1" applyBorder="1"/>
    <xf numFmtId="0" fontId="0" fillId="2" borderId="13" xfId="0" applyFill="1" applyBorder="1"/>
    <xf numFmtId="0" fontId="1" fillId="2" borderId="13" xfId="0" applyFont="1" applyFill="1" applyBorder="1"/>
    <xf numFmtId="0" fontId="1" fillId="2" borderId="2" xfId="0" applyFont="1" applyFill="1" applyBorder="1"/>
    <xf numFmtId="0" fontId="1" fillId="2" borderId="7" xfId="0" applyFont="1" applyFill="1" applyBorder="1"/>
    <xf numFmtId="0" fontId="4" fillId="0" borderId="6" xfId="0" applyFont="1" applyBorder="1"/>
    <xf numFmtId="0" fontId="4" fillId="0" borderId="10" xfId="0" applyFont="1" applyBorder="1"/>
    <xf numFmtId="0" fontId="0" fillId="0" borderId="12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/>
    <xf numFmtId="0" fontId="12" fillId="0" borderId="10" xfId="0" applyFont="1" applyBorder="1"/>
    <xf numFmtId="0" fontId="12" fillId="0" borderId="13" xfId="0" applyFont="1" applyBorder="1"/>
    <xf numFmtId="0" fontId="12" fillId="0" borderId="6" xfId="0" applyFont="1" applyBorder="1"/>
    <xf numFmtId="0" fontId="12" fillId="0" borderId="3" xfId="0" applyFont="1" applyBorder="1"/>
    <xf numFmtId="0" fontId="12" fillId="0" borderId="0" xfId="0" applyFont="1"/>
    <xf numFmtId="0" fontId="12" fillId="0" borderId="8" xfId="0" applyFont="1" applyBorder="1" applyAlignment="1">
      <alignment vertical="center"/>
    </xf>
    <xf numFmtId="0" fontId="0" fillId="0" borderId="8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6" xfId="0" applyBorder="1" applyAlignment="1"/>
    <xf numFmtId="0" fontId="0" fillId="0" borderId="6" xfId="0" applyBorder="1" applyAlignment="1">
      <alignment vertical="top"/>
    </xf>
    <xf numFmtId="0" fontId="1" fillId="0" borderId="7" xfId="0" applyFont="1" applyBorder="1" applyAlignment="1">
      <alignment vertical="top" wrapText="1"/>
    </xf>
    <xf numFmtId="0" fontId="0" fillId="0" borderId="12" xfId="0" applyBorder="1" applyAlignment="1"/>
    <xf numFmtId="0" fontId="0" fillId="0" borderId="9" xfId="0" applyBorder="1" applyAlignment="1"/>
    <xf numFmtId="0" fontId="0" fillId="0" borderId="12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7" xfId="0" applyBorder="1" applyAlignment="1">
      <alignment vertical="top" wrapText="1"/>
    </xf>
    <xf numFmtId="0" fontId="0" fillId="0" borderId="12" xfId="0" applyBorder="1" applyAlignment="1">
      <alignment wrapText="1"/>
    </xf>
    <xf numFmtId="0" fontId="0" fillId="0" borderId="9" xfId="0" applyBorder="1" applyAlignment="1">
      <alignment wrapText="1"/>
    </xf>
    <xf numFmtId="0" fontId="1" fillId="0" borderId="12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tabSelected="1" workbookViewId="0">
      <selection activeCell="G35" sqref="G35"/>
    </sheetView>
  </sheetViews>
  <sheetFormatPr defaultRowHeight="15" x14ac:dyDescent="0.25"/>
  <cols>
    <col min="2" max="2" width="26.7109375" customWidth="1"/>
    <col min="3" max="3" width="27.5703125" customWidth="1"/>
  </cols>
  <sheetData>
    <row r="1" spans="1:14" ht="21" x14ac:dyDescent="0.35">
      <c r="A1" s="24" t="s">
        <v>7</v>
      </c>
      <c r="B1" s="60"/>
      <c r="C1" s="60"/>
      <c r="D1" s="60"/>
      <c r="E1" s="60"/>
      <c r="F1" s="60"/>
      <c r="G1" s="60"/>
      <c r="H1" s="60"/>
      <c r="I1" s="60"/>
      <c r="J1" s="59"/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4" ht="18.75" x14ac:dyDescent="0.3">
      <c r="A3" s="23" t="s">
        <v>68</v>
      </c>
      <c r="B3" s="23"/>
      <c r="C3" s="23"/>
      <c r="D3" s="23"/>
      <c r="E3" s="1"/>
      <c r="F3" s="1"/>
      <c r="G3" s="1"/>
      <c r="H3" s="1"/>
      <c r="I3" s="1"/>
      <c r="J3" s="1"/>
    </row>
    <row r="5" spans="1:14" x14ac:dyDescent="0.25">
      <c r="A5" s="58" t="s">
        <v>67</v>
      </c>
      <c r="B5" s="58" t="s">
        <v>66</v>
      </c>
      <c r="C5" s="58" t="s">
        <v>65</v>
      </c>
      <c r="D5" s="56" t="s">
        <v>64</v>
      </c>
      <c r="E5" s="57"/>
      <c r="F5" s="56" t="s">
        <v>63</v>
      </c>
      <c r="G5" s="55"/>
      <c r="H5" s="55"/>
      <c r="I5" s="55"/>
      <c r="J5" s="55"/>
      <c r="K5" s="54"/>
      <c r="L5" s="4"/>
    </row>
    <row r="6" spans="1:14" x14ac:dyDescent="0.25">
      <c r="A6" s="53"/>
      <c r="B6" s="52"/>
      <c r="C6" s="52"/>
      <c r="D6" s="51"/>
      <c r="E6" s="50"/>
      <c r="F6" s="51"/>
      <c r="G6" s="51"/>
      <c r="H6" s="51"/>
      <c r="I6" s="51"/>
      <c r="J6" s="51"/>
      <c r="K6" s="50"/>
      <c r="L6" s="4"/>
    </row>
    <row r="7" spans="1:14" x14ac:dyDescent="0.25">
      <c r="A7" s="47">
        <v>1</v>
      </c>
      <c r="B7" s="75" t="s">
        <v>8</v>
      </c>
      <c r="C7" s="80" t="s">
        <v>69</v>
      </c>
      <c r="D7" s="62" t="s">
        <v>62</v>
      </c>
      <c r="E7" s="63"/>
      <c r="F7" s="69" t="s">
        <v>71</v>
      </c>
      <c r="G7" s="64"/>
      <c r="H7" s="65"/>
      <c r="I7" s="65"/>
      <c r="J7" s="65"/>
      <c r="K7" s="66"/>
      <c r="L7" s="67"/>
      <c r="M7" s="68"/>
      <c r="N7" s="68"/>
    </row>
    <row r="8" spans="1:14" x14ac:dyDescent="0.25">
      <c r="A8" s="47"/>
      <c r="B8" s="76"/>
      <c r="C8" s="76"/>
      <c r="D8" s="62" t="s">
        <v>61</v>
      </c>
      <c r="E8" s="62"/>
      <c r="F8" s="69" t="s">
        <v>72</v>
      </c>
      <c r="G8" s="64"/>
      <c r="H8" s="64"/>
      <c r="I8" s="64"/>
      <c r="J8" s="64"/>
      <c r="K8" s="66"/>
      <c r="L8" s="67"/>
      <c r="M8" s="68"/>
      <c r="N8" s="68"/>
    </row>
    <row r="9" spans="1:14" x14ac:dyDescent="0.25">
      <c r="A9" s="47"/>
      <c r="B9" s="76"/>
      <c r="C9" s="76"/>
      <c r="D9" s="62" t="s">
        <v>60</v>
      </c>
      <c r="E9" s="62"/>
      <c r="F9" s="69" t="s">
        <v>73</v>
      </c>
      <c r="G9" s="64"/>
      <c r="H9" s="64"/>
      <c r="I9" s="64"/>
      <c r="J9" s="64"/>
      <c r="K9" s="66"/>
      <c r="L9" s="67"/>
      <c r="M9" s="68"/>
      <c r="N9" s="68"/>
    </row>
    <row r="10" spans="1:14" x14ac:dyDescent="0.25">
      <c r="A10" s="47"/>
      <c r="B10" s="76"/>
      <c r="C10" s="76"/>
      <c r="D10" s="62" t="s">
        <v>56</v>
      </c>
      <c r="E10" s="62"/>
      <c r="F10" s="69" t="s">
        <v>74</v>
      </c>
      <c r="G10" s="64"/>
      <c r="H10" s="64"/>
      <c r="I10" s="64"/>
      <c r="J10" s="64"/>
      <c r="K10" s="66"/>
      <c r="L10" s="67"/>
      <c r="M10" s="68"/>
      <c r="N10" s="68"/>
    </row>
    <row r="11" spans="1:14" x14ac:dyDescent="0.25">
      <c r="A11" s="47"/>
      <c r="B11" s="76"/>
      <c r="C11" s="76"/>
      <c r="D11" s="62" t="s">
        <v>59</v>
      </c>
      <c r="E11" s="62"/>
      <c r="F11" s="69" t="s">
        <v>75</v>
      </c>
      <c r="G11" s="64"/>
      <c r="H11" s="64"/>
      <c r="I11" s="64"/>
      <c r="J11" s="64"/>
      <c r="K11" s="66"/>
      <c r="L11" s="67"/>
      <c r="M11" s="68"/>
      <c r="N11" s="68"/>
    </row>
    <row r="12" spans="1:14" x14ac:dyDescent="0.25">
      <c r="A12" s="11"/>
      <c r="B12" s="77"/>
      <c r="C12" s="77"/>
      <c r="D12" s="72" t="s">
        <v>58</v>
      </c>
      <c r="E12" s="73"/>
      <c r="F12" s="69" t="s">
        <v>76</v>
      </c>
      <c r="G12" s="64"/>
      <c r="H12" s="64"/>
      <c r="I12" s="64"/>
      <c r="J12" s="64"/>
      <c r="K12" s="66"/>
      <c r="L12" s="67"/>
      <c r="M12" s="68"/>
      <c r="N12" s="68"/>
    </row>
    <row r="13" spans="1:14" x14ac:dyDescent="0.25">
      <c r="A13" s="47">
        <v>2</v>
      </c>
      <c r="B13" s="49" t="s">
        <v>9</v>
      </c>
      <c r="C13" s="48" t="s">
        <v>57</v>
      </c>
      <c r="D13" s="62" t="s">
        <v>56</v>
      </c>
      <c r="E13" s="62"/>
      <c r="F13" s="69" t="s">
        <v>74</v>
      </c>
      <c r="G13" s="64"/>
      <c r="H13" s="64"/>
      <c r="I13" s="64"/>
      <c r="J13" s="64"/>
      <c r="K13" s="66"/>
      <c r="L13" s="67"/>
      <c r="M13" s="68"/>
      <c r="N13" s="68"/>
    </row>
    <row r="14" spans="1:14" x14ac:dyDescent="0.25">
      <c r="A14" s="47"/>
      <c r="B14" s="49"/>
      <c r="C14" s="48"/>
      <c r="D14" s="72" t="s">
        <v>44</v>
      </c>
      <c r="E14" s="74"/>
      <c r="F14" s="69" t="s">
        <v>77</v>
      </c>
      <c r="G14" s="64"/>
      <c r="H14" s="64"/>
      <c r="I14" s="64"/>
      <c r="J14" s="64"/>
      <c r="K14" s="66"/>
      <c r="L14" s="67"/>
      <c r="M14" s="68"/>
      <c r="N14" s="68"/>
    </row>
    <row r="15" spans="1:14" x14ac:dyDescent="0.25">
      <c r="A15" s="47"/>
      <c r="B15" s="46"/>
      <c r="C15" s="48"/>
      <c r="D15" s="62" t="s">
        <v>55</v>
      </c>
      <c r="E15" s="62"/>
      <c r="F15" s="69" t="s">
        <v>90</v>
      </c>
      <c r="G15" s="64"/>
      <c r="H15" s="64"/>
      <c r="I15" s="64"/>
      <c r="J15" s="64"/>
      <c r="K15" s="66"/>
      <c r="L15" s="67"/>
      <c r="M15" s="68"/>
      <c r="N15" s="68"/>
    </row>
    <row r="16" spans="1:14" x14ac:dyDescent="0.25">
      <c r="A16" s="11"/>
      <c r="B16" s="45"/>
      <c r="C16" s="43"/>
      <c r="D16" s="62" t="s">
        <v>54</v>
      </c>
      <c r="E16" s="62"/>
      <c r="F16" s="69" t="s">
        <v>91</v>
      </c>
      <c r="G16" s="64"/>
      <c r="H16" s="64"/>
      <c r="I16" s="64"/>
      <c r="J16" s="64"/>
      <c r="K16" s="66"/>
      <c r="L16" s="67"/>
      <c r="M16" s="68"/>
      <c r="N16" s="68"/>
    </row>
    <row r="17" spans="1:14" ht="15" customHeight="1" x14ac:dyDescent="0.25">
      <c r="A17" s="11">
        <v>3</v>
      </c>
      <c r="B17" s="44" t="s">
        <v>40</v>
      </c>
      <c r="C17" s="43" t="s">
        <v>39</v>
      </c>
      <c r="D17" s="42" t="s">
        <v>38</v>
      </c>
      <c r="E17" s="41"/>
      <c r="F17" s="42" t="s">
        <v>37</v>
      </c>
      <c r="G17" s="42"/>
      <c r="H17" s="42"/>
      <c r="I17" s="42"/>
      <c r="J17" s="42"/>
      <c r="K17" s="41"/>
      <c r="L17" s="67"/>
      <c r="M17" s="68"/>
      <c r="N17" s="68"/>
    </row>
    <row r="18" spans="1:14" x14ac:dyDescent="0.25">
      <c r="A18" s="83">
        <v>4</v>
      </c>
      <c r="B18" s="75" t="s">
        <v>10</v>
      </c>
      <c r="C18" s="80" t="s">
        <v>70</v>
      </c>
      <c r="D18" s="62" t="s">
        <v>53</v>
      </c>
      <c r="E18" s="62"/>
      <c r="F18" s="69" t="s">
        <v>78</v>
      </c>
      <c r="G18" s="64"/>
      <c r="H18" s="64"/>
      <c r="I18" s="64"/>
      <c r="J18" s="64"/>
      <c r="K18" s="66"/>
      <c r="L18" s="67"/>
      <c r="M18" s="68"/>
      <c r="N18" s="68"/>
    </row>
    <row r="19" spans="1:14" x14ac:dyDescent="0.25">
      <c r="A19" s="47"/>
      <c r="B19" s="76"/>
      <c r="C19" s="81"/>
      <c r="D19" s="62" t="s">
        <v>52</v>
      </c>
      <c r="E19" s="62"/>
      <c r="F19" s="69" t="s">
        <v>80</v>
      </c>
      <c r="G19" s="64"/>
      <c r="H19" s="64"/>
      <c r="I19" s="64"/>
      <c r="J19" s="64"/>
      <c r="K19" s="66"/>
      <c r="L19" s="67"/>
      <c r="M19" s="68"/>
      <c r="N19" s="68"/>
    </row>
    <row r="20" spans="1:14" ht="15" customHeight="1" x14ac:dyDescent="0.25">
      <c r="A20" s="11"/>
      <c r="B20" s="77"/>
      <c r="C20" s="82"/>
      <c r="D20" s="62" t="s">
        <v>51</v>
      </c>
      <c r="E20" s="62"/>
      <c r="F20" s="69" t="s">
        <v>79</v>
      </c>
      <c r="G20" s="64"/>
      <c r="H20" s="64"/>
      <c r="I20" s="64"/>
      <c r="J20" s="64"/>
      <c r="K20" s="66"/>
      <c r="L20" s="67"/>
      <c r="M20" s="68"/>
      <c r="N20" s="68"/>
    </row>
    <row r="21" spans="1:14" x14ac:dyDescent="0.25">
      <c r="A21" s="83">
        <v>5</v>
      </c>
      <c r="B21" s="75" t="s">
        <v>11</v>
      </c>
      <c r="C21" s="61" t="s">
        <v>50</v>
      </c>
      <c r="D21" s="62" t="s">
        <v>49</v>
      </c>
      <c r="E21" s="62"/>
      <c r="F21" s="69" t="s">
        <v>82</v>
      </c>
      <c r="G21" s="64"/>
      <c r="H21" s="64"/>
      <c r="I21" s="64"/>
      <c r="J21" s="64"/>
      <c r="K21" s="66"/>
      <c r="L21" s="67"/>
      <c r="M21" s="68"/>
      <c r="N21" s="68"/>
    </row>
    <row r="22" spans="1:14" x14ac:dyDescent="0.25">
      <c r="A22" s="47"/>
      <c r="B22" s="76"/>
      <c r="C22" s="48"/>
      <c r="D22" s="62" t="s">
        <v>48</v>
      </c>
      <c r="E22" s="62"/>
      <c r="F22" s="69" t="s">
        <v>83</v>
      </c>
      <c r="G22" s="64"/>
      <c r="H22" s="64"/>
      <c r="I22" s="64"/>
      <c r="J22" s="64"/>
      <c r="K22" s="66"/>
      <c r="L22" s="67"/>
      <c r="M22" s="68"/>
      <c r="N22" s="68"/>
    </row>
    <row r="23" spans="1:14" ht="15" customHeight="1" x14ac:dyDescent="0.25">
      <c r="A23" s="11"/>
      <c r="B23" s="77"/>
      <c r="C23" s="43"/>
      <c r="D23" s="62" t="s">
        <v>47</v>
      </c>
      <c r="E23" s="62"/>
      <c r="F23" s="69" t="s">
        <v>84</v>
      </c>
      <c r="G23" s="64"/>
      <c r="H23" s="64"/>
      <c r="I23" s="64"/>
      <c r="J23" s="64"/>
      <c r="K23" s="66"/>
      <c r="L23" s="67"/>
      <c r="M23" s="68"/>
      <c r="N23" s="68"/>
    </row>
    <row r="24" spans="1:14" x14ac:dyDescent="0.25">
      <c r="A24" s="83">
        <v>6</v>
      </c>
      <c r="B24" s="75" t="s">
        <v>12</v>
      </c>
      <c r="C24" s="80" t="s">
        <v>46</v>
      </c>
      <c r="D24" s="62" t="s">
        <v>45</v>
      </c>
      <c r="E24" s="62"/>
      <c r="F24" s="69" t="s">
        <v>85</v>
      </c>
      <c r="G24" s="64"/>
      <c r="H24" s="64"/>
      <c r="I24" s="64"/>
      <c r="J24" s="64"/>
      <c r="K24" s="66"/>
      <c r="L24" s="67"/>
      <c r="M24" s="68"/>
      <c r="N24" s="68"/>
    </row>
    <row r="25" spans="1:14" x14ac:dyDescent="0.25">
      <c r="A25" s="46"/>
      <c r="B25" s="78"/>
      <c r="C25" s="78"/>
      <c r="D25" s="70" t="s">
        <v>44</v>
      </c>
      <c r="E25" s="71"/>
      <c r="F25" s="69" t="s">
        <v>77</v>
      </c>
      <c r="G25" s="64"/>
      <c r="H25" s="64"/>
      <c r="I25" s="64"/>
      <c r="J25" s="64"/>
      <c r="K25" s="66"/>
      <c r="L25" s="67"/>
      <c r="M25" s="68"/>
      <c r="N25" s="68"/>
    </row>
    <row r="26" spans="1:14" x14ac:dyDescent="0.25">
      <c r="A26" s="46"/>
      <c r="B26" s="78"/>
      <c r="C26" s="78"/>
      <c r="D26" s="62" t="s">
        <v>43</v>
      </c>
      <c r="E26" s="62"/>
      <c r="F26" s="69" t="s">
        <v>86</v>
      </c>
      <c r="G26" s="64"/>
      <c r="H26" s="64"/>
      <c r="I26" s="64"/>
      <c r="J26" s="64"/>
      <c r="K26" s="66"/>
      <c r="L26" s="67"/>
      <c r="M26" s="68"/>
      <c r="N26" s="68"/>
    </row>
    <row r="27" spans="1:14" x14ac:dyDescent="0.25">
      <c r="A27" s="46"/>
      <c r="B27" s="78"/>
      <c r="C27" s="78"/>
      <c r="D27" s="62" t="s">
        <v>42</v>
      </c>
      <c r="E27" s="62"/>
      <c r="F27" s="69" t="s">
        <v>87</v>
      </c>
      <c r="G27" s="64"/>
      <c r="H27" s="64"/>
      <c r="I27" s="64"/>
      <c r="J27" s="64"/>
      <c r="K27" s="66"/>
      <c r="L27" s="67"/>
      <c r="M27" s="68"/>
      <c r="N27" s="68"/>
    </row>
    <row r="28" spans="1:14" x14ac:dyDescent="0.25">
      <c r="A28" s="46"/>
      <c r="B28" s="78"/>
      <c r="C28" s="78"/>
      <c r="D28" s="70" t="s">
        <v>81</v>
      </c>
      <c r="E28" s="71"/>
      <c r="F28" s="69" t="s">
        <v>88</v>
      </c>
      <c r="G28" s="64"/>
      <c r="H28" s="64"/>
      <c r="I28" s="64"/>
      <c r="J28" s="64"/>
      <c r="K28" s="66"/>
      <c r="L28" s="67"/>
      <c r="M28" s="68"/>
      <c r="N28" s="68"/>
    </row>
    <row r="29" spans="1:14" x14ac:dyDescent="0.25">
      <c r="A29" s="45"/>
      <c r="B29" s="79"/>
      <c r="C29" s="79"/>
      <c r="D29" s="70" t="s">
        <v>41</v>
      </c>
      <c r="E29" s="71"/>
      <c r="F29" s="69" t="s">
        <v>89</v>
      </c>
      <c r="G29" s="64"/>
      <c r="H29" s="64"/>
      <c r="I29" s="64"/>
      <c r="J29" s="64"/>
      <c r="K29" s="66"/>
      <c r="L29" s="4"/>
    </row>
    <row r="32" spans="1:14" x14ac:dyDescent="0.25">
      <c r="A32" s="40" t="s">
        <v>36</v>
      </c>
    </row>
  </sheetData>
  <mergeCells count="9">
    <mergeCell ref="B7:B12"/>
    <mergeCell ref="C7:C12"/>
    <mergeCell ref="B18:B20"/>
    <mergeCell ref="C18:C20"/>
    <mergeCell ref="B21:B23"/>
    <mergeCell ref="B24:B29"/>
    <mergeCell ref="C24:C29"/>
    <mergeCell ref="D12:E12"/>
    <mergeCell ref="D14:E14"/>
  </mergeCells>
  <pageMargins left="0.7" right="0.7" top="0.75" bottom="0.75" header="0.3" footer="0.3"/>
  <pageSetup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62"/>
  <sheetViews>
    <sheetView workbookViewId="0">
      <selection activeCell="M157" sqref="M157"/>
    </sheetView>
  </sheetViews>
  <sheetFormatPr defaultRowHeight="15" x14ac:dyDescent="0.25"/>
  <cols>
    <col min="1" max="1" width="9.85546875" bestFit="1" customWidth="1"/>
    <col min="2" max="2" width="23.85546875" customWidth="1"/>
  </cols>
  <sheetData>
    <row r="1" spans="1:15" ht="23.25" x14ac:dyDescent="0.35">
      <c r="A1" s="39" t="s">
        <v>7</v>
      </c>
      <c r="B1" s="25"/>
      <c r="C1" s="25"/>
      <c r="D1" s="25"/>
      <c r="E1" s="25"/>
      <c r="F1" s="25"/>
      <c r="G1" s="25"/>
      <c r="H1" s="25"/>
      <c r="I1" s="26"/>
      <c r="J1" s="26"/>
      <c r="K1" s="26"/>
      <c r="L1" s="8"/>
      <c r="M1" s="26"/>
      <c r="N1" s="8"/>
    </row>
    <row r="3" spans="1:15" ht="21" x14ac:dyDescent="0.35">
      <c r="A3" s="35" t="s">
        <v>23</v>
      </c>
      <c r="B3" s="22"/>
      <c r="C3" s="22"/>
      <c r="D3" s="22"/>
    </row>
    <row r="5" spans="1:15" ht="30" x14ac:dyDescent="0.25">
      <c r="A5" s="15" t="s">
        <v>0</v>
      </c>
      <c r="B5" s="16" t="s">
        <v>20</v>
      </c>
      <c r="C5" s="17" t="s">
        <v>16</v>
      </c>
      <c r="D5" s="17" t="s">
        <v>14</v>
      </c>
      <c r="E5" s="17" t="s">
        <v>1</v>
      </c>
      <c r="F5" s="17" t="s">
        <v>2</v>
      </c>
      <c r="G5" s="17" t="s">
        <v>15</v>
      </c>
      <c r="H5" s="17" t="s">
        <v>3</v>
      </c>
      <c r="I5" s="17" t="s">
        <v>4</v>
      </c>
      <c r="J5" s="17" t="s">
        <v>5</v>
      </c>
      <c r="K5" s="17" t="s">
        <v>35</v>
      </c>
      <c r="L5" s="17" t="s">
        <v>17</v>
      </c>
      <c r="M5" s="17" t="s">
        <v>6</v>
      </c>
      <c r="N5" s="18" t="s">
        <v>18</v>
      </c>
      <c r="O5" s="18" t="s">
        <v>19</v>
      </c>
    </row>
    <row r="6" spans="1:15" x14ac:dyDescent="0.25">
      <c r="A6" s="10"/>
      <c r="B6" s="9"/>
      <c r="C6" s="29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4" x14ac:dyDescent="0.25">
      <c r="A7" s="13">
        <v>1</v>
      </c>
      <c r="B7" s="14" t="s">
        <v>8</v>
      </c>
      <c r="C7" s="29">
        <f t="shared" ref="C7:O7" si="0">+C27+C42+C57+C72+C90+C105+C120+C135+C151</f>
        <v>20</v>
      </c>
      <c r="D7" s="6">
        <f t="shared" si="0"/>
        <v>120</v>
      </c>
      <c r="E7" s="6">
        <f t="shared" si="0"/>
        <v>210</v>
      </c>
      <c r="F7" s="6">
        <f t="shared" si="0"/>
        <v>120</v>
      </c>
      <c r="G7" s="6">
        <f t="shared" si="0"/>
        <v>60</v>
      </c>
      <c r="H7" s="6">
        <f t="shared" si="0"/>
        <v>30</v>
      </c>
      <c r="I7" s="6">
        <f t="shared" si="0"/>
        <v>60</v>
      </c>
      <c r="J7" s="6">
        <f t="shared" si="0"/>
        <v>240</v>
      </c>
      <c r="K7" s="6">
        <f t="shared" si="0"/>
        <v>0</v>
      </c>
      <c r="L7" s="6">
        <f t="shared" si="0"/>
        <v>30</v>
      </c>
      <c r="M7" s="6">
        <f t="shared" si="0"/>
        <v>60</v>
      </c>
      <c r="N7" s="6">
        <f t="shared" si="0"/>
        <v>950</v>
      </c>
      <c r="O7" s="27">
        <f t="shared" si="0"/>
        <v>15.833333333333332</v>
      </c>
    </row>
    <row r="8" spans="1:15" x14ac:dyDescent="0.25">
      <c r="A8" s="13">
        <v>2</v>
      </c>
      <c r="B8" s="14" t="s">
        <v>9</v>
      </c>
      <c r="C8" s="6">
        <f t="shared" ref="C8:O8" si="1">+C28+C43+C58+C73+C91+C106+C121+C136+C152</f>
        <v>0</v>
      </c>
      <c r="D8" s="6">
        <f t="shared" si="1"/>
        <v>90</v>
      </c>
      <c r="E8" s="6">
        <f t="shared" si="1"/>
        <v>0</v>
      </c>
      <c r="F8" s="6">
        <f t="shared" si="1"/>
        <v>120</v>
      </c>
      <c r="G8" s="6">
        <f t="shared" si="1"/>
        <v>30</v>
      </c>
      <c r="H8" s="6">
        <f t="shared" si="1"/>
        <v>0</v>
      </c>
      <c r="I8" s="6">
        <f t="shared" si="1"/>
        <v>60</v>
      </c>
      <c r="J8" s="6">
        <f t="shared" si="1"/>
        <v>180</v>
      </c>
      <c r="K8" s="6">
        <f t="shared" si="1"/>
        <v>0</v>
      </c>
      <c r="L8" s="6">
        <f t="shared" si="1"/>
        <v>15</v>
      </c>
      <c r="M8" s="6">
        <f t="shared" si="1"/>
        <v>60</v>
      </c>
      <c r="N8" s="6">
        <f t="shared" si="1"/>
        <v>555</v>
      </c>
      <c r="O8" s="27">
        <f t="shared" si="1"/>
        <v>9.25</v>
      </c>
    </row>
    <row r="9" spans="1:15" x14ac:dyDescent="0.25">
      <c r="A9" s="13">
        <v>3</v>
      </c>
      <c r="B9" s="12" t="s">
        <v>13</v>
      </c>
      <c r="C9" s="6">
        <f t="shared" ref="C9:O9" si="2">+C29+C44+C59+C74+C92+C107+C122+C137+C153</f>
        <v>60</v>
      </c>
      <c r="D9" s="6">
        <f t="shared" si="2"/>
        <v>20</v>
      </c>
      <c r="E9" s="6">
        <f t="shared" si="2"/>
        <v>0</v>
      </c>
      <c r="F9" s="6">
        <f t="shared" si="2"/>
        <v>60</v>
      </c>
      <c r="G9" s="6">
        <f t="shared" si="2"/>
        <v>0</v>
      </c>
      <c r="H9" s="6">
        <f t="shared" si="2"/>
        <v>0</v>
      </c>
      <c r="I9" s="6">
        <f t="shared" si="2"/>
        <v>60</v>
      </c>
      <c r="J9" s="6">
        <f t="shared" si="2"/>
        <v>60</v>
      </c>
      <c r="K9" s="6">
        <f t="shared" si="2"/>
        <v>0</v>
      </c>
      <c r="L9" s="6">
        <f t="shared" si="2"/>
        <v>0</v>
      </c>
      <c r="M9" s="6">
        <f t="shared" si="2"/>
        <v>30</v>
      </c>
      <c r="N9" s="6">
        <f t="shared" si="2"/>
        <v>290</v>
      </c>
      <c r="O9" s="27">
        <f t="shared" si="2"/>
        <v>4.833333333333333</v>
      </c>
    </row>
    <row r="10" spans="1:15" ht="36" x14ac:dyDescent="0.25">
      <c r="A10" s="13">
        <v>4</v>
      </c>
      <c r="B10" s="14" t="s">
        <v>10</v>
      </c>
      <c r="C10" s="6">
        <f t="shared" ref="C10:O10" si="3">+C30+C45+C60+C75+C93+C108+C123+C138+C154</f>
        <v>0</v>
      </c>
      <c r="D10" s="6">
        <f t="shared" si="3"/>
        <v>20</v>
      </c>
      <c r="E10" s="6">
        <f t="shared" si="3"/>
        <v>60</v>
      </c>
      <c r="F10" s="6">
        <f t="shared" si="3"/>
        <v>90</v>
      </c>
      <c r="G10" s="6">
        <f t="shared" si="3"/>
        <v>60</v>
      </c>
      <c r="H10" s="6">
        <f t="shared" si="3"/>
        <v>0</v>
      </c>
      <c r="I10" s="6">
        <f t="shared" si="3"/>
        <v>30</v>
      </c>
      <c r="J10" s="6">
        <f t="shared" si="3"/>
        <v>180</v>
      </c>
      <c r="K10" s="6">
        <f t="shared" si="3"/>
        <v>10</v>
      </c>
      <c r="L10" s="6">
        <f t="shared" si="3"/>
        <v>0</v>
      </c>
      <c r="M10" s="6">
        <f t="shared" si="3"/>
        <v>60</v>
      </c>
      <c r="N10" s="6">
        <f t="shared" si="3"/>
        <v>510</v>
      </c>
      <c r="O10" s="27">
        <f t="shared" si="3"/>
        <v>8.5</v>
      </c>
    </row>
    <row r="11" spans="1:15" ht="24" x14ac:dyDescent="0.25">
      <c r="A11" s="13">
        <v>5</v>
      </c>
      <c r="B11" s="14" t="s">
        <v>11</v>
      </c>
      <c r="C11" s="6">
        <f t="shared" ref="C11:O11" si="4">+C31+C46+C61+C76+C94+C109+C124+C139+C155</f>
        <v>0</v>
      </c>
      <c r="D11" s="6">
        <f t="shared" si="4"/>
        <v>0</v>
      </c>
      <c r="E11" s="6">
        <f t="shared" si="4"/>
        <v>45</v>
      </c>
      <c r="F11" s="6">
        <f t="shared" si="4"/>
        <v>60</v>
      </c>
      <c r="G11" s="6">
        <f t="shared" si="4"/>
        <v>30</v>
      </c>
      <c r="H11" s="6">
        <f t="shared" si="4"/>
        <v>20</v>
      </c>
      <c r="I11" s="6">
        <f t="shared" si="4"/>
        <v>30</v>
      </c>
      <c r="J11" s="6">
        <f t="shared" si="4"/>
        <v>120</v>
      </c>
      <c r="K11" s="6">
        <f t="shared" si="4"/>
        <v>0</v>
      </c>
      <c r="L11" s="6">
        <f t="shared" si="4"/>
        <v>30</v>
      </c>
      <c r="M11" s="6">
        <f t="shared" si="4"/>
        <v>60</v>
      </c>
      <c r="N11" s="6">
        <f t="shared" si="4"/>
        <v>395</v>
      </c>
      <c r="O11" s="27">
        <f t="shared" si="4"/>
        <v>6.583333333333333</v>
      </c>
    </row>
    <row r="12" spans="1:15" ht="36" x14ac:dyDescent="0.25">
      <c r="A12" s="11">
        <v>6</v>
      </c>
      <c r="B12" s="14" t="s">
        <v>12</v>
      </c>
      <c r="C12" s="6">
        <f t="shared" ref="C12:O12" si="5">+C32+C47+C62+C77+C95+C110+C125+C140+C156</f>
        <v>0</v>
      </c>
      <c r="D12" s="6">
        <f t="shared" si="5"/>
        <v>100</v>
      </c>
      <c r="E12" s="6">
        <f t="shared" si="5"/>
        <v>45</v>
      </c>
      <c r="F12" s="6">
        <f t="shared" si="5"/>
        <v>120</v>
      </c>
      <c r="G12" s="6">
        <f t="shared" si="5"/>
        <v>90</v>
      </c>
      <c r="H12" s="6">
        <f t="shared" si="5"/>
        <v>0</v>
      </c>
      <c r="I12" s="6">
        <f t="shared" si="5"/>
        <v>120</v>
      </c>
      <c r="J12" s="6">
        <f t="shared" si="5"/>
        <v>240</v>
      </c>
      <c r="K12" s="6">
        <f t="shared" si="5"/>
        <v>0</v>
      </c>
      <c r="L12" s="6">
        <f t="shared" si="5"/>
        <v>15</v>
      </c>
      <c r="M12" s="6">
        <f t="shared" si="5"/>
        <v>120</v>
      </c>
      <c r="N12" s="6">
        <f t="shared" si="5"/>
        <v>850</v>
      </c>
      <c r="O12" s="27">
        <f t="shared" si="5"/>
        <v>14.166666666666666</v>
      </c>
    </row>
    <row r="13" spans="1:15" x14ac:dyDescent="0.25">
      <c r="A13" s="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27"/>
    </row>
    <row r="14" spans="1:15" x14ac:dyDescent="0.25">
      <c r="A14" s="7" t="s">
        <v>18</v>
      </c>
      <c r="B14" s="8"/>
      <c r="C14" s="6">
        <f t="shared" ref="C14:E14" si="6">SUM(C7:C12)</f>
        <v>80</v>
      </c>
      <c r="D14" s="6">
        <f t="shared" si="6"/>
        <v>350</v>
      </c>
      <c r="E14" s="6">
        <f t="shared" si="6"/>
        <v>360</v>
      </c>
      <c r="F14" s="6">
        <f>SUM(F7:F12)</f>
        <v>570</v>
      </c>
      <c r="G14" s="6">
        <f t="shared" ref="G14:J14" si="7">SUM(G7:G12)</f>
        <v>270</v>
      </c>
      <c r="H14" s="6">
        <f t="shared" si="7"/>
        <v>50</v>
      </c>
      <c r="I14" s="6">
        <f t="shared" si="7"/>
        <v>360</v>
      </c>
      <c r="J14" s="6">
        <f t="shared" si="7"/>
        <v>1020</v>
      </c>
      <c r="K14" s="6">
        <f t="shared" ref="K14" si="8">SUM(K7:K12)</f>
        <v>10</v>
      </c>
      <c r="L14" s="6">
        <f>SUM(L7:L12)</f>
        <v>90</v>
      </c>
      <c r="M14" s="6">
        <f>SUM(M7:M12)</f>
        <v>390</v>
      </c>
      <c r="N14" s="6">
        <f>SUM(N7:N12)</f>
        <v>3550</v>
      </c>
      <c r="O14" s="27">
        <f>SUM(O7:O12)</f>
        <v>59.166666666666664</v>
      </c>
    </row>
    <row r="15" spans="1:15" x14ac:dyDescent="0.25">
      <c r="A15" s="4"/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x14ac:dyDescent="0.25">
      <c r="A16" s="7" t="s">
        <v>19</v>
      </c>
      <c r="B16" s="8"/>
      <c r="C16" s="27">
        <f t="shared" ref="C16:E16" si="9">+C14/60</f>
        <v>1.3333333333333333</v>
      </c>
      <c r="D16" s="27">
        <f t="shared" si="9"/>
        <v>5.833333333333333</v>
      </c>
      <c r="E16" s="27">
        <f t="shared" si="9"/>
        <v>6</v>
      </c>
      <c r="F16" s="27">
        <f>+F14/60</f>
        <v>9.5</v>
      </c>
      <c r="G16" s="27">
        <f t="shared" ref="G16:J16" si="10">+G14/60</f>
        <v>4.5</v>
      </c>
      <c r="H16" s="27">
        <f t="shared" si="10"/>
        <v>0.83333333333333337</v>
      </c>
      <c r="I16" s="27">
        <f t="shared" si="10"/>
        <v>6</v>
      </c>
      <c r="J16" s="27">
        <f t="shared" si="10"/>
        <v>17</v>
      </c>
      <c r="K16" s="27">
        <f t="shared" ref="K16" si="11">+K14/60</f>
        <v>0.16666666666666666</v>
      </c>
      <c r="L16" s="27">
        <f>+L14/60</f>
        <v>1.5</v>
      </c>
      <c r="M16" s="27">
        <f>+M14/60</f>
        <v>6.5</v>
      </c>
      <c r="N16" s="27">
        <f>+N14/60</f>
        <v>59.166666666666664</v>
      </c>
      <c r="O16" s="6"/>
    </row>
    <row r="17" spans="1:15" x14ac:dyDescent="0.25">
      <c r="A17" s="20"/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</row>
    <row r="18" spans="1:15" x14ac:dyDescent="0.25">
      <c r="A18" s="19" t="s">
        <v>21</v>
      </c>
      <c r="B18" s="28"/>
      <c r="C18" s="28">
        <f t="shared" ref="C18:E18" si="12">+C16/5</f>
        <v>0.26666666666666666</v>
      </c>
      <c r="D18" s="28">
        <f t="shared" si="12"/>
        <v>1.1666666666666665</v>
      </c>
      <c r="E18" s="28">
        <f t="shared" si="12"/>
        <v>1.2</v>
      </c>
      <c r="F18" s="28">
        <f>+F16/5</f>
        <v>1.9</v>
      </c>
      <c r="G18" s="28">
        <f t="shared" ref="G18:J18" si="13">+G16/5</f>
        <v>0.9</v>
      </c>
      <c r="H18" s="28">
        <f t="shared" si="13"/>
        <v>0.16666666666666669</v>
      </c>
      <c r="I18" s="28">
        <f t="shared" si="13"/>
        <v>1.2</v>
      </c>
      <c r="J18" s="28">
        <f t="shared" si="13"/>
        <v>3.4</v>
      </c>
      <c r="K18" s="28">
        <f t="shared" ref="K18" si="14">+K16/5</f>
        <v>3.3333333333333333E-2</v>
      </c>
      <c r="L18" s="28">
        <f>+L16/5</f>
        <v>0.3</v>
      </c>
      <c r="M18" s="28">
        <f>+M16/5</f>
        <v>1.3</v>
      </c>
      <c r="N18" s="28">
        <f>+N16/5</f>
        <v>11.833333333333332</v>
      </c>
      <c r="O18" s="21"/>
    </row>
    <row r="19" spans="1:15" ht="23.25" x14ac:dyDescent="0.35">
      <c r="A19" s="39" t="s">
        <v>7</v>
      </c>
      <c r="B19" s="25"/>
      <c r="C19" s="25"/>
      <c r="D19" s="25"/>
      <c r="E19" s="25"/>
      <c r="F19" s="25"/>
      <c r="G19" s="25"/>
      <c r="H19" s="25"/>
      <c r="I19" s="26"/>
      <c r="J19" s="26"/>
      <c r="K19" s="26"/>
      <c r="L19" s="8"/>
      <c r="M19" s="26"/>
      <c r="N19" s="8"/>
    </row>
    <row r="21" spans="1:15" ht="23.25" x14ac:dyDescent="0.35">
      <c r="A21" s="32" t="s">
        <v>24</v>
      </c>
      <c r="B21" s="33"/>
    </row>
    <row r="23" spans="1:15" ht="21" x14ac:dyDescent="0.35">
      <c r="A23" s="30">
        <v>42767</v>
      </c>
      <c r="B23" s="31" t="s">
        <v>26</v>
      </c>
    </row>
    <row r="25" spans="1:15" ht="30" x14ac:dyDescent="0.25">
      <c r="A25" s="15" t="s">
        <v>0</v>
      </c>
      <c r="B25" s="16" t="s">
        <v>20</v>
      </c>
      <c r="C25" s="17" t="s">
        <v>16</v>
      </c>
      <c r="D25" s="17" t="s">
        <v>14</v>
      </c>
      <c r="E25" s="17" t="s">
        <v>1</v>
      </c>
      <c r="F25" s="17" t="s">
        <v>2</v>
      </c>
      <c r="G25" s="17" t="s">
        <v>15</v>
      </c>
      <c r="H25" s="17" t="s">
        <v>3</v>
      </c>
      <c r="I25" s="17" t="s">
        <v>4</v>
      </c>
      <c r="J25" s="17" t="s">
        <v>5</v>
      </c>
      <c r="K25" s="17" t="s">
        <v>35</v>
      </c>
      <c r="L25" s="17" t="s">
        <v>17</v>
      </c>
      <c r="M25" s="17" t="s">
        <v>6</v>
      </c>
      <c r="N25" s="18" t="s">
        <v>18</v>
      </c>
      <c r="O25" s="18" t="s">
        <v>19</v>
      </c>
    </row>
    <row r="26" spans="1:15" x14ac:dyDescent="0.25">
      <c r="A26" s="10"/>
      <c r="B26" s="9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24" x14ac:dyDescent="0.25">
      <c r="A27" s="13">
        <v>1</v>
      </c>
      <c r="B27" s="14" t="s">
        <v>8</v>
      </c>
      <c r="C27" s="6">
        <v>20</v>
      </c>
      <c r="D27" s="6"/>
      <c r="E27" s="6">
        <v>210</v>
      </c>
      <c r="F27" s="6"/>
      <c r="G27" s="6"/>
      <c r="H27" s="6">
        <v>30</v>
      </c>
      <c r="I27" s="6"/>
      <c r="J27" s="6"/>
      <c r="K27" s="6"/>
      <c r="L27" s="6">
        <v>30</v>
      </c>
      <c r="M27" s="6"/>
      <c r="N27" s="6">
        <f t="shared" ref="N27:N32" si="15">SUM(C27:M27)</f>
        <v>290</v>
      </c>
      <c r="O27" s="27">
        <f>+N27/60</f>
        <v>4.833333333333333</v>
      </c>
    </row>
    <row r="28" spans="1:15" x14ac:dyDescent="0.25">
      <c r="A28" s="13">
        <v>2</v>
      </c>
      <c r="B28" s="14" t="s">
        <v>9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>
        <f t="shared" si="15"/>
        <v>0</v>
      </c>
      <c r="O28" s="27">
        <f t="shared" ref="O28:O32" si="16">+N28/60</f>
        <v>0</v>
      </c>
    </row>
    <row r="29" spans="1:15" x14ac:dyDescent="0.25">
      <c r="A29" s="13">
        <v>3</v>
      </c>
      <c r="B29" s="12" t="s">
        <v>13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>
        <f t="shared" si="15"/>
        <v>0</v>
      </c>
      <c r="O29" s="27">
        <f t="shared" si="16"/>
        <v>0</v>
      </c>
    </row>
    <row r="30" spans="1:15" ht="36" x14ac:dyDescent="0.25">
      <c r="A30" s="13">
        <v>4</v>
      </c>
      <c r="B30" s="14" t="s">
        <v>10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>
        <f t="shared" si="15"/>
        <v>0</v>
      </c>
      <c r="O30" s="27">
        <f t="shared" si="16"/>
        <v>0</v>
      </c>
    </row>
    <row r="31" spans="1:15" ht="24" x14ac:dyDescent="0.25">
      <c r="A31" s="13">
        <v>5</v>
      </c>
      <c r="B31" s="14" t="s">
        <v>11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>
        <f t="shared" si="15"/>
        <v>0</v>
      </c>
      <c r="O31" s="27">
        <f t="shared" si="16"/>
        <v>0</v>
      </c>
    </row>
    <row r="32" spans="1:15" ht="36" x14ac:dyDescent="0.25">
      <c r="A32" s="11">
        <v>6</v>
      </c>
      <c r="B32" s="14" t="s">
        <v>12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>
        <f t="shared" si="15"/>
        <v>0</v>
      </c>
      <c r="O32" s="27">
        <f t="shared" si="16"/>
        <v>0</v>
      </c>
    </row>
    <row r="33" spans="1:15" x14ac:dyDescent="0.25">
      <c r="A33" s="4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27"/>
    </row>
    <row r="34" spans="1:15" x14ac:dyDescent="0.25">
      <c r="A34" s="7" t="s">
        <v>18</v>
      </c>
      <c r="B34" s="8"/>
      <c r="C34" s="6">
        <f t="shared" ref="C34:E34" si="17">SUM(C27:C32)</f>
        <v>20</v>
      </c>
      <c r="D34" s="6">
        <f t="shared" si="17"/>
        <v>0</v>
      </c>
      <c r="E34" s="6">
        <f t="shared" si="17"/>
        <v>210</v>
      </c>
      <c r="F34" s="6">
        <f>SUM(F27:F32)</f>
        <v>0</v>
      </c>
      <c r="G34" s="6">
        <f t="shared" ref="G34:K34" si="18">SUM(G27:G32)</f>
        <v>0</v>
      </c>
      <c r="H34" s="6">
        <f t="shared" si="18"/>
        <v>30</v>
      </c>
      <c r="I34" s="6">
        <f t="shared" si="18"/>
        <v>0</v>
      </c>
      <c r="J34" s="6">
        <f t="shared" si="18"/>
        <v>0</v>
      </c>
      <c r="K34" s="6">
        <f t="shared" si="18"/>
        <v>0</v>
      </c>
      <c r="L34" s="6">
        <f>SUM(L27:L32)</f>
        <v>30</v>
      </c>
      <c r="M34" s="6">
        <f>SUM(M27:M32)</f>
        <v>0</v>
      </c>
      <c r="N34" s="6">
        <f>SUM(N27:N32)</f>
        <v>290</v>
      </c>
      <c r="O34" s="27">
        <f>SUM(O27:O32)</f>
        <v>4.833333333333333</v>
      </c>
    </row>
    <row r="35" spans="1:15" x14ac:dyDescent="0.25">
      <c r="A35" s="4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27"/>
    </row>
    <row r="36" spans="1:15" x14ac:dyDescent="0.25">
      <c r="A36" s="7" t="s">
        <v>19</v>
      </c>
      <c r="B36" s="8"/>
      <c r="C36" s="27">
        <f t="shared" ref="C36:E36" si="19">+C34/60</f>
        <v>0.33333333333333331</v>
      </c>
      <c r="D36" s="27">
        <f t="shared" si="19"/>
        <v>0</v>
      </c>
      <c r="E36" s="27">
        <f t="shared" si="19"/>
        <v>3.5</v>
      </c>
      <c r="F36" s="27">
        <f>+F34/60</f>
        <v>0</v>
      </c>
      <c r="G36" s="27">
        <f t="shared" ref="G36:K36" si="20">+G34/60</f>
        <v>0</v>
      </c>
      <c r="H36" s="27">
        <f t="shared" si="20"/>
        <v>0.5</v>
      </c>
      <c r="I36" s="27">
        <f t="shared" si="20"/>
        <v>0</v>
      </c>
      <c r="J36" s="27">
        <f t="shared" si="20"/>
        <v>0</v>
      </c>
      <c r="K36" s="27">
        <f t="shared" si="20"/>
        <v>0</v>
      </c>
      <c r="L36" s="27">
        <f>+L34/60</f>
        <v>0.5</v>
      </c>
      <c r="M36" s="27">
        <f>+M34/60</f>
        <v>0</v>
      </c>
      <c r="N36" s="27">
        <f>+N34/60</f>
        <v>4.833333333333333</v>
      </c>
      <c r="O36" s="27"/>
    </row>
    <row r="38" spans="1:15" ht="21" x14ac:dyDescent="0.35">
      <c r="A38" s="30">
        <v>43497</v>
      </c>
      <c r="B38" s="31" t="s">
        <v>27</v>
      </c>
    </row>
    <row r="40" spans="1:15" ht="30" x14ac:dyDescent="0.25">
      <c r="A40" s="15" t="s">
        <v>0</v>
      </c>
      <c r="B40" s="16" t="s">
        <v>20</v>
      </c>
      <c r="C40" s="17" t="s">
        <v>16</v>
      </c>
      <c r="D40" s="17" t="s">
        <v>14</v>
      </c>
      <c r="E40" s="17" t="s">
        <v>1</v>
      </c>
      <c r="F40" s="17" t="s">
        <v>2</v>
      </c>
      <c r="G40" s="17" t="s">
        <v>15</v>
      </c>
      <c r="H40" s="17" t="s">
        <v>3</v>
      </c>
      <c r="I40" s="17" t="s">
        <v>4</v>
      </c>
      <c r="J40" s="17" t="s">
        <v>5</v>
      </c>
      <c r="K40" s="17" t="s">
        <v>35</v>
      </c>
      <c r="L40" s="17" t="s">
        <v>17</v>
      </c>
      <c r="M40" s="17" t="s">
        <v>6</v>
      </c>
      <c r="N40" s="18" t="s">
        <v>18</v>
      </c>
      <c r="O40" s="18" t="s">
        <v>19</v>
      </c>
    </row>
    <row r="41" spans="1:15" x14ac:dyDescent="0.25">
      <c r="A41" s="10"/>
      <c r="B41" s="9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  <row r="42" spans="1:15" ht="24" x14ac:dyDescent="0.25">
      <c r="A42" s="13">
        <v>1</v>
      </c>
      <c r="B42" s="14" t="s">
        <v>8</v>
      </c>
      <c r="C42" s="6"/>
      <c r="D42" s="6"/>
      <c r="E42" s="6"/>
      <c r="F42" s="6">
        <v>120</v>
      </c>
      <c r="G42" s="6"/>
      <c r="H42" s="6"/>
      <c r="I42" s="6"/>
      <c r="J42" s="6">
        <v>180</v>
      </c>
      <c r="K42" s="6"/>
      <c r="L42" s="6"/>
      <c r="M42" s="6"/>
      <c r="N42" s="6">
        <f t="shared" ref="N42:N47" si="21">SUM(C42:M42)</f>
        <v>300</v>
      </c>
      <c r="O42" s="27">
        <f>+N42/60</f>
        <v>5</v>
      </c>
    </row>
    <row r="43" spans="1:15" x14ac:dyDescent="0.25">
      <c r="A43" s="13">
        <v>2</v>
      </c>
      <c r="B43" s="14" t="s">
        <v>9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>
        <f t="shared" si="21"/>
        <v>0</v>
      </c>
      <c r="O43" s="27">
        <f t="shared" ref="O43:O47" si="22">+N43/60</f>
        <v>0</v>
      </c>
    </row>
    <row r="44" spans="1:15" x14ac:dyDescent="0.25">
      <c r="A44" s="13">
        <v>3</v>
      </c>
      <c r="B44" s="12" t="s">
        <v>13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>
        <f t="shared" si="21"/>
        <v>0</v>
      </c>
      <c r="O44" s="27">
        <f t="shared" si="22"/>
        <v>0</v>
      </c>
    </row>
    <row r="45" spans="1:15" ht="36" x14ac:dyDescent="0.25">
      <c r="A45" s="13">
        <v>4</v>
      </c>
      <c r="B45" s="14" t="s">
        <v>10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>
        <f t="shared" si="21"/>
        <v>0</v>
      </c>
      <c r="O45" s="27">
        <f t="shared" si="22"/>
        <v>0</v>
      </c>
    </row>
    <row r="46" spans="1:15" ht="24" x14ac:dyDescent="0.25">
      <c r="A46" s="13">
        <v>5</v>
      </c>
      <c r="B46" s="14" t="s">
        <v>11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>
        <f t="shared" si="21"/>
        <v>0</v>
      </c>
      <c r="O46" s="27">
        <f t="shared" si="22"/>
        <v>0</v>
      </c>
    </row>
    <row r="47" spans="1:15" ht="36" x14ac:dyDescent="0.25">
      <c r="A47" s="11">
        <v>6</v>
      </c>
      <c r="B47" s="14" t="s">
        <v>12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>
        <f t="shared" si="21"/>
        <v>0</v>
      </c>
      <c r="O47" s="27">
        <f t="shared" si="22"/>
        <v>0</v>
      </c>
    </row>
    <row r="48" spans="1:15" x14ac:dyDescent="0.25">
      <c r="A48" s="4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27"/>
    </row>
    <row r="49" spans="1:15" x14ac:dyDescent="0.25">
      <c r="A49" s="7" t="s">
        <v>18</v>
      </c>
      <c r="B49" s="8"/>
      <c r="C49" s="6">
        <f t="shared" ref="C49:E49" si="23">SUM(C42:C47)</f>
        <v>0</v>
      </c>
      <c r="D49" s="6">
        <f t="shared" si="23"/>
        <v>0</v>
      </c>
      <c r="E49" s="6">
        <f t="shared" si="23"/>
        <v>0</v>
      </c>
      <c r="F49" s="6">
        <f>SUM(F42:F47)</f>
        <v>120</v>
      </c>
      <c r="G49" s="6">
        <f t="shared" ref="G49:K49" si="24">SUM(G42:G47)</f>
        <v>0</v>
      </c>
      <c r="H49" s="6">
        <f t="shared" si="24"/>
        <v>0</v>
      </c>
      <c r="I49" s="6">
        <f t="shared" si="24"/>
        <v>0</v>
      </c>
      <c r="J49" s="6">
        <f t="shared" si="24"/>
        <v>180</v>
      </c>
      <c r="K49" s="6">
        <f t="shared" si="24"/>
        <v>0</v>
      </c>
      <c r="L49" s="6">
        <f>SUM(L42:L47)</f>
        <v>0</v>
      </c>
      <c r="M49" s="6">
        <f>SUM(M42:M47)</f>
        <v>0</v>
      </c>
      <c r="N49" s="6">
        <f>SUM(N42:N47)</f>
        <v>300</v>
      </c>
      <c r="O49" s="27">
        <f>SUM(O42:O47)</f>
        <v>5</v>
      </c>
    </row>
    <row r="50" spans="1:15" x14ac:dyDescent="0.25">
      <c r="A50" s="4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27"/>
    </row>
    <row r="51" spans="1:15" x14ac:dyDescent="0.25">
      <c r="A51" s="7" t="s">
        <v>19</v>
      </c>
      <c r="B51" s="8"/>
      <c r="C51" s="27">
        <f t="shared" ref="C51:E51" si="25">+C49/60</f>
        <v>0</v>
      </c>
      <c r="D51" s="27">
        <f t="shared" si="25"/>
        <v>0</v>
      </c>
      <c r="E51" s="27">
        <f t="shared" si="25"/>
        <v>0</v>
      </c>
      <c r="F51" s="27">
        <f>+F49/60</f>
        <v>2</v>
      </c>
      <c r="G51" s="27">
        <f t="shared" ref="G51:K51" si="26">+G49/60</f>
        <v>0</v>
      </c>
      <c r="H51" s="27">
        <f t="shared" si="26"/>
        <v>0</v>
      </c>
      <c r="I51" s="27">
        <f t="shared" si="26"/>
        <v>0</v>
      </c>
      <c r="J51" s="27">
        <f t="shared" si="26"/>
        <v>3</v>
      </c>
      <c r="K51" s="27">
        <f t="shared" si="26"/>
        <v>0</v>
      </c>
      <c r="L51" s="27">
        <f>+L49/60</f>
        <v>0</v>
      </c>
      <c r="M51" s="27">
        <f>+M49/60</f>
        <v>0</v>
      </c>
      <c r="N51" s="27">
        <f>+N49/60</f>
        <v>5</v>
      </c>
      <c r="O51" s="27"/>
    </row>
    <row r="52" spans="1:15" x14ac:dyDescent="0.25">
      <c r="A52" s="2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5" ht="21" x14ac:dyDescent="0.35">
      <c r="A53" s="30">
        <v>43862</v>
      </c>
      <c r="B53" s="31" t="s">
        <v>28</v>
      </c>
    </row>
    <row r="55" spans="1:15" ht="30" x14ac:dyDescent="0.25">
      <c r="A55" s="15" t="s">
        <v>0</v>
      </c>
      <c r="B55" s="16" t="s">
        <v>20</v>
      </c>
      <c r="C55" s="17" t="s">
        <v>16</v>
      </c>
      <c r="D55" s="17" t="s">
        <v>14</v>
      </c>
      <c r="E55" s="17" t="s">
        <v>1</v>
      </c>
      <c r="F55" s="17" t="s">
        <v>2</v>
      </c>
      <c r="G55" s="17" t="s">
        <v>15</v>
      </c>
      <c r="H55" s="17" t="s">
        <v>3</v>
      </c>
      <c r="I55" s="17" t="s">
        <v>4</v>
      </c>
      <c r="J55" s="17" t="s">
        <v>5</v>
      </c>
      <c r="K55" s="17" t="s">
        <v>35</v>
      </c>
      <c r="L55" s="17" t="s">
        <v>17</v>
      </c>
      <c r="M55" s="17" t="s">
        <v>6</v>
      </c>
      <c r="N55" s="18" t="s">
        <v>18</v>
      </c>
      <c r="O55" s="18" t="s">
        <v>19</v>
      </c>
    </row>
    <row r="56" spans="1:15" x14ac:dyDescent="0.25">
      <c r="A56" s="10"/>
      <c r="B56" s="9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  <row r="57" spans="1:15" ht="24" x14ac:dyDescent="0.25">
      <c r="A57" s="13">
        <v>1</v>
      </c>
      <c r="B57" s="14" t="s">
        <v>8</v>
      </c>
      <c r="C57" s="6"/>
      <c r="D57" s="6">
        <v>60</v>
      </c>
      <c r="E57" s="6"/>
      <c r="F57" s="6"/>
      <c r="G57" s="6">
        <v>60</v>
      </c>
      <c r="H57" s="6"/>
      <c r="I57" s="6">
        <v>60</v>
      </c>
      <c r="J57" s="6">
        <v>60</v>
      </c>
      <c r="K57" s="6"/>
      <c r="L57" s="6"/>
      <c r="M57" s="6">
        <v>60</v>
      </c>
      <c r="N57" s="6">
        <f t="shared" ref="N57:N62" si="27">SUM(C57:M57)</f>
        <v>300</v>
      </c>
      <c r="O57" s="27">
        <f>+N57/60</f>
        <v>5</v>
      </c>
    </row>
    <row r="58" spans="1:15" x14ac:dyDescent="0.25">
      <c r="A58" s="13">
        <v>2</v>
      </c>
      <c r="B58" s="14" t="s">
        <v>9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>
        <f t="shared" si="27"/>
        <v>0</v>
      </c>
      <c r="O58" s="27">
        <f t="shared" ref="O58:O62" si="28">+N58/60</f>
        <v>0</v>
      </c>
    </row>
    <row r="59" spans="1:15" x14ac:dyDescent="0.25">
      <c r="A59" s="13">
        <v>3</v>
      </c>
      <c r="B59" s="12" t="s">
        <v>13</v>
      </c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>
        <f t="shared" si="27"/>
        <v>0</v>
      </c>
      <c r="O59" s="27">
        <f t="shared" si="28"/>
        <v>0</v>
      </c>
    </row>
    <row r="60" spans="1:15" ht="36" x14ac:dyDescent="0.25">
      <c r="A60" s="13">
        <v>4</v>
      </c>
      <c r="B60" s="14" t="s">
        <v>10</v>
      </c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>
        <f t="shared" si="27"/>
        <v>0</v>
      </c>
      <c r="O60" s="27">
        <f t="shared" si="28"/>
        <v>0</v>
      </c>
    </row>
    <row r="61" spans="1:15" ht="24" x14ac:dyDescent="0.25">
      <c r="A61" s="13">
        <v>5</v>
      </c>
      <c r="B61" s="14" t="s">
        <v>11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>
        <f t="shared" si="27"/>
        <v>0</v>
      </c>
      <c r="O61" s="27">
        <f t="shared" si="28"/>
        <v>0</v>
      </c>
    </row>
    <row r="62" spans="1:15" ht="36" x14ac:dyDescent="0.25">
      <c r="A62" s="11">
        <v>6</v>
      </c>
      <c r="B62" s="14" t="s">
        <v>12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>
        <f t="shared" si="27"/>
        <v>0</v>
      </c>
      <c r="O62" s="27">
        <f t="shared" si="28"/>
        <v>0</v>
      </c>
    </row>
    <row r="63" spans="1:15" x14ac:dyDescent="0.25">
      <c r="A63" s="4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27"/>
    </row>
    <row r="64" spans="1:15" x14ac:dyDescent="0.25">
      <c r="A64" s="7" t="s">
        <v>18</v>
      </c>
      <c r="B64" s="8"/>
      <c r="C64" s="6">
        <f t="shared" ref="C64:E64" si="29">SUM(C57:C62)</f>
        <v>0</v>
      </c>
      <c r="D64" s="6">
        <f t="shared" si="29"/>
        <v>60</v>
      </c>
      <c r="E64" s="6">
        <f t="shared" si="29"/>
        <v>0</v>
      </c>
      <c r="F64" s="6">
        <f>SUM(F57:F62)</f>
        <v>0</v>
      </c>
      <c r="G64" s="6">
        <f t="shared" ref="G64:K64" si="30">SUM(G57:G62)</f>
        <v>60</v>
      </c>
      <c r="H64" s="6">
        <f t="shared" si="30"/>
        <v>0</v>
      </c>
      <c r="I64" s="6">
        <f t="shared" si="30"/>
        <v>60</v>
      </c>
      <c r="J64" s="6">
        <f t="shared" si="30"/>
        <v>60</v>
      </c>
      <c r="K64" s="6">
        <f t="shared" si="30"/>
        <v>0</v>
      </c>
      <c r="L64" s="6">
        <f>SUM(L57:L62)</f>
        <v>0</v>
      </c>
      <c r="M64" s="6">
        <f>SUM(M57:M62)</f>
        <v>60</v>
      </c>
      <c r="N64" s="6">
        <f>SUM(N57:N62)</f>
        <v>300</v>
      </c>
      <c r="O64" s="27">
        <f>SUM(O57:O62)</f>
        <v>5</v>
      </c>
    </row>
    <row r="65" spans="1:15" x14ac:dyDescent="0.25">
      <c r="A65" s="4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27"/>
    </row>
    <row r="66" spans="1:15" x14ac:dyDescent="0.25">
      <c r="A66" s="7" t="s">
        <v>19</v>
      </c>
      <c r="B66" s="8"/>
      <c r="C66" s="27">
        <f t="shared" ref="C66:E66" si="31">+C64/60</f>
        <v>0</v>
      </c>
      <c r="D66" s="27">
        <f t="shared" si="31"/>
        <v>1</v>
      </c>
      <c r="E66" s="27">
        <f t="shared" si="31"/>
        <v>0</v>
      </c>
      <c r="F66" s="27">
        <f>+F64/60</f>
        <v>0</v>
      </c>
      <c r="G66" s="27">
        <f t="shared" ref="G66:K66" si="32">+G64/60</f>
        <v>1</v>
      </c>
      <c r="H66" s="27">
        <f t="shared" si="32"/>
        <v>0</v>
      </c>
      <c r="I66" s="27">
        <f t="shared" si="32"/>
        <v>1</v>
      </c>
      <c r="J66" s="27">
        <f t="shared" si="32"/>
        <v>1</v>
      </c>
      <c r="K66" s="27">
        <f t="shared" si="32"/>
        <v>0</v>
      </c>
      <c r="L66" s="27">
        <f>+L64/60</f>
        <v>0</v>
      </c>
      <c r="M66" s="27">
        <f>+M64/60</f>
        <v>1</v>
      </c>
      <c r="N66" s="27">
        <f>+N64/60</f>
        <v>5</v>
      </c>
      <c r="O66" s="27"/>
    </row>
    <row r="67" spans="1:15" ht="21" x14ac:dyDescent="0.35">
      <c r="A67" s="34" t="s">
        <v>22</v>
      </c>
      <c r="B67" s="31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5" ht="21" x14ac:dyDescent="0.35">
      <c r="A68" s="30">
        <v>44958</v>
      </c>
      <c r="B68" s="31" t="s">
        <v>29</v>
      </c>
    </row>
    <row r="70" spans="1:15" ht="30" x14ac:dyDescent="0.25">
      <c r="A70" s="15" t="s">
        <v>0</v>
      </c>
      <c r="B70" s="16" t="s">
        <v>20</v>
      </c>
      <c r="C70" s="17" t="s">
        <v>16</v>
      </c>
      <c r="D70" s="17" t="s">
        <v>14</v>
      </c>
      <c r="E70" s="17" t="s">
        <v>1</v>
      </c>
      <c r="F70" s="17" t="s">
        <v>2</v>
      </c>
      <c r="G70" s="17" t="s">
        <v>15</v>
      </c>
      <c r="H70" s="17" t="s">
        <v>3</v>
      </c>
      <c r="I70" s="17" t="s">
        <v>4</v>
      </c>
      <c r="J70" s="17" t="s">
        <v>5</v>
      </c>
      <c r="K70" s="17" t="s">
        <v>35</v>
      </c>
      <c r="L70" s="17" t="s">
        <v>17</v>
      </c>
      <c r="M70" s="17" t="s">
        <v>6</v>
      </c>
      <c r="N70" s="18" t="s">
        <v>18</v>
      </c>
      <c r="O70" s="18" t="s">
        <v>19</v>
      </c>
    </row>
    <row r="71" spans="1:15" x14ac:dyDescent="0.25">
      <c r="A71" s="10"/>
      <c r="B71" s="9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</row>
    <row r="72" spans="1:15" ht="24" x14ac:dyDescent="0.25">
      <c r="A72" s="13">
        <v>1</v>
      </c>
      <c r="B72" s="14" t="s">
        <v>8</v>
      </c>
      <c r="C72" s="6"/>
      <c r="D72" s="6">
        <v>60</v>
      </c>
      <c r="E72" s="6"/>
      <c r="F72" s="6"/>
      <c r="G72" s="6"/>
      <c r="H72" s="6"/>
      <c r="I72" s="6"/>
      <c r="J72" s="6"/>
      <c r="K72" s="6"/>
      <c r="L72" s="6"/>
      <c r="M72" s="6"/>
      <c r="N72" s="6">
        <f t="shared" ref="N72:N77" si="33">SUM(C72:M72)</f>
        <v>60</v>
      </c>
      <c r="O72" s="27">
        <f>+N72/60</f>
        <v>1</v>
      </c>
    </row>
    <row r="73" spans="1:15" x14ac:dyDescent="0.25">
      <c r="A73" s="13">
        <v>2</v>
      </c>
      <c r="B73" s="14" t="s">
        <v>9</v>
      </c>
      <c r="C73" s="6"/>
      <c r="D73" s="6"/>
      <c r="E73" s="6"/>
      <c r="F73" s="6">
        <v>120</v>
      </c>
      <c r="G73" s="6"/>
      <c r="H73" s="6"/>
      <c r="I73" s="6"/>
      <c r="J73" s="6">
        <v>120</v>
      </c>
      <c r="K73" s="6"/>
      <c r="L73" s="6"/>
      <c r="M73" s="6"/>
      <c r="N73" s="6">
        <f t="shared" si="33"/>
        <v>240</v>
      </c>
      <c r="O73" s="27">
        <f t="shared" ref="O73:O77" si="34">+N73/60</f>
        <v>4</v>
      </c>
    </row>
    <row r="74" spans="1:15" x14ac:dyDescent="0.25">
      <c r="A74" s="13">
        <v>3</v>
      </c>
      <c r="B74" s="12" t="s">
        <v>13</v>
      </c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>
        <f t="shared" si="33"/>
        <v>0</v>
      </c>
      <c r="O74" s="27">
        <f t="shared" si="34"/>
        <v>0</v>
      </c>
    </row>
    <row r="75" spans="1:15" ht="36" x14ac:dyDescent="0.25">
      <c r="A75" s="13">
        <v>4</v>
      </c>
      <c r="B75" s="14" t="s">
        <v>10</v>
      </c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>
        <f t="shared" si="33"/>
        <v>0</v>
      </c>
      <c r="O75" s="27">
        <f t="shared" si="34"/>
        <v>0</v>
      </c>
    </row>
    <row r="76" spans="1:15" ht="24" x14ac:dyDescent="0.25">
      <c r="A76" s="13">
        <v>5</v>
      </c>
      <c r="B76" s="14" t="s">
        <v>11</v>
      </c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>
        <f t="shared" si="33"/>
        <v>0</v>
      </c>
      <c r="O76" s="27">
        <f t="shared" si="34"/>
        <v>0</v>
      </c>
    </row>
    <row r="77" spans="1:15" ht="36" x14ac:dyDescent="0.25">
      <c r="A77" s="11">
        <v>6</v>
      </c>
      <c r="B77" s="14" t="s">
        <v>12</v>
      </c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>
        <f t="shared" si="33"/>
        <v>0</v>
      </c>
      <c r="O77" s="27">
        <f t="shared" si="34"/>
        <v>0</v>
      </c>
    </row>
    <row r="78" spans="1:15" x14ac:dyDescent="0.25">
      <c r="A78" s="4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27"/>
    </row>
    <row r="79" spans="1:15" x14ac:dyDescent="0.25">
      <c r="A79" s="7" t="s">
        <v>18</v>
      </c>
      <c r="B79" s="8"/>
      <c r="C79" s="6">
        <f t="shared" ref="C79:E79" si="35">SUM(C72:C77)</f>
        <v>0</v>
      </c>
      <c r="D79" s="6">
        <f t="shared" si="35"/>
        <v>60</v>
      </c>
      <c r="E79" s="6">
        <f t="shared" si="35"/>
        <v>0</v>
      </c>
      <c r="F79" s="6">
        <f>SUM(F72:F77)</f>
        <v>120</v>
      </c>
      <c r="G79" s="6">
        <f t="shared" ref="G79:K79" si="36">SUM(G72:G77)</f>
        <v>0</v>
      </c>
      <c r="H79" s="6">
        <f t="shared" si="36"/>
        <v>0</v>
      </c>
      <c r="I79" s="6">
        <f t="shared" si="36"/>
        <v>0</v>
      </c>
      <c r="J79" s="6">
        <f t="shared" si="36"/>
        <v>120</v>
      </c>
      <c r="K79" s="6">
        <f t="shared" si="36"/>
        <v>0</v>
      </c>
      <c r="L79" s="6">
        <f>SUM(L72:L77)</f>
        <v>0</v>
      </c>
      <c r="M79" s="6">
        <f>SUM(M72:M77)</f>
        <v>0</v>
      </c>
      <c r="N79" s="6">
        <f>SUM(N72:N77)</f>
        <v>300</v>
      </c>
      <c r="O79" s="27">
        <f>SUM(O72:O77)</f>
        <v>5</v>
      </c>
    </row>
    <row r="80" spans="1:15" x14ac:dyDescent="0.25">
      <c r="A80" s="4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27"/>
    </row>
    <row r="81" spans="1:15" x14ac:dyDescent="0.25">
      <c r="A81" s="7" t="s">
        <v>19</v>
      </c>
      <c r="B81" s="8"/>
      <c r="C81" s="27">
        <f t="shared" ref="C81:E81" si="37">+C79/60</f>
        <v>0</v>
      </c>
      <c r="D81" s="27">
        <f t="shared" si="37"/>
        <v>1</v>
      </c>
      <c r="E81" s="27">
        <f t="shared" si="37"/>
        <v>0</v>
      </c>
      <c r="F81" s="27">
        <f>+F79/60</f>
        <v>2</v>
      </c>
      <c r="G81" s="27">
        <f t="shared" ref="G81:K81" si="38">+G79/60</f>
        <v>0</v>
      </c>
      <c r="H81" s="27">
        <f t="shared" si="38"/>
        <v>0</v>
      </c>
      <c r="I81" s="27">
        <f t="shared" si="38"/>
        <v>0</v>
      </c>
      <c r="J81" s="27">
        <f t="shared" si="38"/>
        <v>2</v>
      </c>
      <c r="K81" s="27">
        <f t="shared" si="38"/>
        <v>0</v>
      </c>
      <c r="L81" s="27">
        <f>+L79/60</f>
        <v>0</v>
      </c>
      <c r="M81" s="27">
        <f>+M79/60</f>
        <v>0</v>
      </c>
      <c r="N81" s="27">
        <f>+N79/60</f>
        <v>5</v>
      </c>
      <c r="O81" s="27"/>
    </row>
    <row r="82" spans="1:15" ht="23.25" x14ac:dyDescent="0.35">
      <c r="A82" s="39" t="s">
        <v>7</v>
      </c>
      <c r="B82" s="25"/>
      <c r="C82" s="25"/>
      <c r="D82" s="25"/>
      <c r="E82" s="25"/>
      <c r="F82" s="25"/>
      <c r="G82" s="25"/>
      <c r="H82" s="25"/>
      <c r="I82" s="26"/>
      <c r="J82" s="26"/>
      <c r="K82" s="26"/>
      <c r="L82" s="8"/>
      <c r="M82" s="26"/>
      <c r="N82" s="8"/>
    </row>
    <row r="84" spans="1:15" ht="23.25" x14ac:dyDescent="0.35">
      <c r="A84" s="32" t="s">
        <v>25</v>
      </c>
      <c r="B84" s="33"/>
      <c r="C84" s="3"/>
      <c r="D84" s="3"/>
      <c r="E84" s="3"/>
      <c r="F84" s="3"/>
      <c r="G84" s="3"/>
      <c r="H84" s="3"/>
      <c r="I84" s="3"/>
      <c r="J84" s="3"/>
      <c r="K84" s="3"/>
      <c r="L84" s="3"/>
    </row>
    <row r="86" spans="1:15" ht="21" x14ac:dyDescent="0.35">
      <c r="A86" s="36">
        <v>45323</v>
      </c>
      <c r="B86" s="37" t="s">
        <v>30</v>
      </c>
    </row>
    <row r="88" spans="1:15" ht="30" x14ac:dyDescent="0.25">
      <c r="A88" s="15" t="s">
        <v>0</v>
      </c>
      <c r="B88" s="16" t="s">
        <v>20</v>
      </c>
      <c r="C88" s="17" t="s">
        <v>16</v>
      </c>
      <c r="D88" s="17" t="s">
        <v>14</v>
      </c>
      <c r="E88" s="17" t="s">
        <v>1</v>
      </c>
      <c r="F88" s="17" t="s">
        <v>2</v>
      </c>
      <c r="G88" s="17" t="s">
        <v>15</v>
      </c>
      <c r="H88" s="17" t="s">
        <v>3</v>
      </c>
      <c r="I88" s="17" t="s">
        <v>4</v>
      </c>
      <c r="J88" s="17" t="s">
        <v>5</v>
      </c>
      <c r="K88" s="17" t="s">
        <v>35</v>
      </c>
      <c r="L88" s="17" t="s">
        <v>17</v>
      </c>
      <c r="M88" s="17" t="s">
        <v>6</v>
      </c>
      <c r="N88" s="18" t="s">
        <v>18</v>
      </c>
      <c r="O88" s="18" t="s">
        <v>19</v>
      </c>
    </row>
    <row r="89" spans="1:15" x14ac:dyDescent="0.25">
      <c r="A89" s="10"/>
      <c r="B89" s="9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</row>
    <row r="90" spans="1:15" ht="24" x14ac:dyDescent="0.25">
      <c r="A90" s="13">
        <v>1</v>
      </c>
      <c r="B90" s="14" t="s">
        <v>8</v>
      </c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>
        <f t="shared" ref="N90:N95" si="39">SUM(C90:M90)</f>
        <v>0</v>
      </c>
      <c r="O90" s="27">
        <f>+N90/60</f>
        <v>0</v>
      </c>
    </row>
    <row r="91" spans="1:15" x14ac:dyDescent="0.25">
      <c r="A91" s="13">
        <v>2</v>
      </c>
      <c r="B91" s="14" t="s">
        <v>9</v>
      </c>
      <c r="C91" s="6"/>
      <c r="D91" s="6">
        <v>75</v>
      </c>
      <c r="E91" s="6"/>
      <c r="F91" s="6"/>
      <c r="G91" s="6">
        <v>30</v>
      </c>
      <c r="H91" s="6"/>
      <c r="I91" s="6">
        <v>60</v>
      </c>
      <c r="J91" s="6">
        <v>60</v>
      </c>
      <c r="K91" s="6"/>
      <c r="L91" s="6">
        <v>15</v>
      </c>
      <c r="M91" s="6">
        <v>60</v>
      </c>
      <c r="N91" s="6">
        <f t="shared" si="39"/>
        <v>300</v>
      </c>
      <c r="O91" s="27">
        <f t="shared" ref="O91:O95" si="40">+N91/60</f>
        <v>5</v>
      </c>
    </row>
    <row r="92" spans="1:15" x14ac:dyDescent="0.25">
      <c r="A92" s="13">
        <v>3</v>
      </c>
      <c r="B92" s="12" t="s">
        <v>13</v>
      </c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>
        <f t="shared" si="39"/>
        <v>0</v>
      </c>
      <c r="O92" s="27">
        <f t="shared" si="40"/>
        <v>0</v>
      </c>
    </row>
    <row r="93" spans="1:15" ht="36" x14ac:dyDescent="0.25">
      <c r="A93" s="13">
        <v>4</v>
      </c>
      <c r="B93" s="14" t="s">
        <v>10</v>
      </c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>
        <f t="shared" si="39"/>
        <v>0</v>
      </c>
      <c r="O93" s="27">
        <f t="shared" si="40"/>
        <v>0</v>
      </c>
    </row>
    <row r="94" spans="1:15" ht="24" x14ac:dyDescent="0.25">
      <c r="A94" s="13">
        <v>5</v>
      </c>
      <c r="B94" s="14" t="s">
        <v>11</v>
      </c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>
        <f t="shared" si="39"/>
        <v>0</v>
      </c>
      <c r="O94" s="27">
        <f t="shared" si="40"/>
        <v>0</v>
      </c>
    </row>
    <row r="95" spans="1:15" ht="36" x14ac:dyDescent="0.25">
      <c r="A95" s="11">
        <v>6</v>
      </c>
      <c r="B95" s="14" t="s">
        <v>12</v>
      </c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>
        <f t="shared" si="39"/>
        <v>0</v>
      </c>
      <c r="O95" s="27">
        <f t="shared" si="40"/>
        <v>0</v>
      </c>
    </row>
    <row r="96" spans="1:15" x14ac:dyDescent="0.25">
      <c r="A96" s="4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27"/>
    </row>
    <row r="97" spans="1:15" x14ac:dyDescent="0.25">
      <c r="A97" s="7" t="s">
        <v>18</v>
      </c>
      <c r="B97" s="8"/>
      <c r="C97" s="6">
        <f t="shared" ref="C97:E97" si="41">SUM(C90:C95)</f>
        <v>0</v>
      </c>
      <c r="D97" s="6">
        <f t="shared" si="41"/>
        <v>75</v>
      </c>
      <c r="E97" s="6">
        <f t="shared" si="41"/>
        <v>0</v>
      </c>
      <c r="F97" s="6">
        <f>SUM(F90:F95)</f>
        <v>0</v>
      </c>
      <c r="G97" s="6">
        <f t="shared" ref="G97:K97" si="42">SUM(G90:G95)</f>
        <v>30</v>
      </c>
      <c r="H97" s="6">
        <f t="shared" si="42"/>
        <v>0</v>
      </c>
      <c r="I97" s="6">
        <f t="shared" si="42"/>
        <v>60</v>
      </c>
      <c r="J97" s="6">
        <f t="shared" si="42"/>
        <v>60</v>
      </c>
      <c r="K97" s="6">
        <f t="shared" si="42"/>
        <v>0</v>
      </c>
      <c r="L97" s="6">
        <f>SUM(L90:L95)</f>
        <v>15</v>
      </c>
      <c r="M97" s="6">
        <f>SUM(M90:M95)</f>
        <v>60</v>
      </c>
      <c r="N97" s="6">
        <f>SUM(N90:N95)</f>
        <v>300</v>
      </c>
      <c r="O97" s="27">
        <f>SUM(O90:O95)</f>
        <v>5</v>
      </c>
    </row>
    <row r="98" spans="1:15" x14ac:dyDescent="0.25">
      <c r="A98" s="4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27"/>
    </row>
    <row r="99" spans="1:15" x14ac:dyDescent="0.25">
      <c r="A99" s="7" t="s">
        <v>19</v>
      </c>
      <c r="B99" s="8"/>
      <c r="C99" s="27">
        <f t="shared" ref="C99:E99" si="43">+C97/60</f>
        <v>0</v>
      </c>
      <c r="D99" s="27">
        <f t="shared" si="43"/>
        <v>1.25</v>
      </c>
      <c r="E99" s="27">
        <f t="shared" si="43"/>
        <v>0</v>
      </c>
      <c r="F99" s="27">
        <f>+F97/60</f>
        <v>0</v>
      </c>
      <c r="G99" s="27">
        <f t="shared" ref="G99:K99" si="44">+G97/60</f>
        <v>0.5</v>
      </c>
      <c r="H99" s="27">
        <f t="shared" si="44"/>
        <v>0</v>
      </c>
      <c r="I99" s="27">
        <f t="shared" si="44"/>
        <v>1</v>
      </c>
      <c r="J99" s="27">
        <f t="shared" si="44"/>
        <v>1</v>
      </c>
      <c r="K99" s="27">
        <f t="shared" si="44"/>
        <v>0</v>
      </c>
      <c r="L99" s="27">
        <f>+L97/60</f>
        <v>0.25</v>
      </c>
      <c r="M99" s="27">
        <f>+M97/60</f>
        <v>1</v>
      </c>
      <c r="N99" s="27">
        <f>+N97/60</f>
        <v>5</v>
      </c>
      <c r="O99" s="27"/>
    </row>
    <row r="100" spans="1:15" x14ac:dyDescent="0.25">
      <c r="A100" s="2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5" ht="21" x14ac:dyDescent="0.35">
      <c r="A101" s="36">
        <v>45689</v>
      </c>
      <c r="B101" s="37" t="s">
        <v>31</v>
      </c>
    </row>
    <row r="103" spans="1:15" ht="30" x14ac:dyDescent="0.25">
      <c r="A103" s="15" t="s">
        <v>0</v>
      </c>
      <c r="B103" s="16" t="s">
        <v>20</v>
      </c>
      <c r="C103" s="17" t="s">
        <v>16</v>
      </c>
      <c r="D103" s="17" t="s">
        <v>14</v>
      </c>
      <c r="E103" s="17" t="s">
        <v>1</v>
      </c>
      <c r="F103" s="17" t="s">
        <v>2</v>
      </c>
      <c r="G103" s="17" t="s">
        <v>15</v>
      </c>
      <c r="H103" s="17" t="s">
        <v>3</v>
      </c>
      <c r="I103" s="17" t="s">
        <v>4</v>
      </c>
      <c r="J103" s="17" t="s">
        <v>5</v>
      </c>
      <c r="K103" s="17" t="s">
        <v>35</v>
      </c>
      <c r="L103" s="17" t="s">
        <v>17</v>
      </c>
      <c r="M103" s="17" t="s">
        <v>6</v>
      </c>
      <c r="N103" s="18" t="s">
        <v>18</v>
      </c>
      <c r="O103" s="18" t="s">
        <v>19</v>
      </c>
    </row>
    <row r="104" spans="1:15" x14ac:dyDescent="0.25">
      <c r="A104" s="10"/>
      <c r="B104" s="9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</row>
    <row r="105" spans="1:15" ht="24" x14ac:dyDescent="0.25">
      <c r="A105" s="13">
        <v>1</v>
      </c>
      <c r="B105" s="14" t="s">
        <v>8</v>
      </c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>
        <f t="shared" ref="N105:N110" si="45">SUM(C105:M105)</f>
        <v>0</v>
      </c>
      <c r="O105" s="27">
        <f>+N105/60</f>
        <v>0</v>
      </c>
    </row>
    <row r="106" spans="1:15" x14ac:dyDescent="0.25">
      <c r="A106" s="13">
        <v>2</v>
      </c>
      <c r="B106" s="14" t="s">
        <v>9</v>
      </c>
      <c r="C106" s="6"/>
      <c r="D106" s="6">
        <v>15</v>
      </c>
      <c r="E106" s="6"/>
      <c r="F106" s="6"/>
      <c r="G106" s="6"/>
      <c r="H106" s="6"/>
      <c r="I106" s="6"/>
      <c r="J106" s="6"/>
      <c r="K106" s="6"/>
      <c r="L106" s="6"/>
      <c r="M106" s="6"/>
      <c r="N106" s="6">
        <f t="shared" si="45"/>
        <v>15</v>
      </c>
      <c r="O106" s="27">
        <f t="shared" ref="O106:O110" si="46">+N106/60</f>
        <v>0.25</v>
      </c>
    </row>
    <row r="107" spans="1:15" x14ac:dyDescent="0.25">
      <c r="A107" s="13">
        <v>3</v>
      </c>
      <c r="B107" s="12" t="s">
        <v>13</v>
      </c>
      <c r="C107" s="6">
        <v>60</v>
      </c>
      <c r="D107" s="6">
        <v>20</v>
      </c>
      <c r="E107" s="6"/>
      <c r="F107" s="6">
        <v>60</v>
      </c>
      <c r="G107" s="6"/>
      <c r="H107" s="6"/>
      <c r="I107" s="6">
        <v>60</v>
      </c>
      <c r="J107" s="6">
        <v>60</v>
      </c>
      <c r="K107" s="6"/>
      <c r="L107" s="6"/>
      <c r="M107" s="6">
        <v>30</v>
      </c>
      <c r="N107" s="6">
        <f t="shared" si="45"/>
        <v>290</v>
      </c>
      <c r="O107" s="27">
        <f t="shared" si="46"/>
        <v>4.833333333333333</v>
      </c>
    </row>
    <row r="108" spans="1:15" ht="36" x14ac:dyDescent="0.25">
      <c r="A108" s="13">
        <v>4</v>
      </c>
      <c r="B108" s="14" t="s">
        <v>10</v>
      </c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>
        <f t="shared" si="45"/>
        <v>0</v>
      </c>
      <c r="O108" s="27">
        <f t="shared" si="46"/>
        <v>0</v>
      </c>
    </row>
    <row r="109" spans="1:15" ht="24" x14ac:dyDescent="0.25">
      <c r="A109" s="13">
        <v>5</v>
      </c>
      <c r="B109" s="14" t="s">
        <v>11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>
        <f t="shared" si="45"/>
        <v>0</v>
      </c>
      <c r="O109" s="27">
        <f t="shared" si="46"/>
        <v>0</v>
      </c>
    </row>
    <row r="110" spans="1:15" ht="36" x14ac:dyDescent="0.25">
      <c r="A110" s="11">
        <v>6</v>
      </c>
      <c r="B110" s="14" t="s">
        <v>12</v>
      </c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>
        <f t="shared" si="45"/>
        <v>0</v>
      </c>
      <c r="O110" s="27">
        <f t="shared" si="46"/>
        <v>0</v>
      </c>
    </row>
    <row r="111" spans="1:15" x14ac:dyDescent="0.25">
      <c r="A111" s="4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27"/>
    </row>
    <row r="112" spans="1:15" x14ac:dyDescent="0.25">
      <c r="A112" s="7" t="s">
        <v>18</v>
      </c>
      <c r="B112" s="8"/>
      <c r="C112" s="6">
        <f t="shared" ref="C112:E112" si="47">SUM(C105:C110)</f>
        <v>60</v>
      </c>
      <c r="D112" s="6">
        <f t="shared" si="47"/>
        <v>35</v>
      </c>
      <c r="E112" s="6">
        <f t="shared" si="47"/>
        <v>0</v>
      </c>
      <c r="F112" s="6">
        <f>SUM(F105:F110)</f>
        <v>60</v>
      </c>
      <c r="G112" s="6">
        <f t="shared" ref="G112:K112" si="48">SUM(G105:G110)</f>
        <v>0</v>
      </c>
      <c r="H112" s="6">
        <f t="shared" si="48"/>
        <v>0</v>
      </c>
      <c r="I112" s="6">
        <f t="shared" si="48"/>
        <v>60</v>
      </c>
      <c r="J112" s="6">
        <f t="shared" si="48"/>
        <v>60</v>
      </c>
      <c r="K112" s="6">
        <f t="shared" si="48"/>
        <v>0</v>
      </c>
      <c r="L112" s="6">
        <f>SUM(L105:L110)</f>
        <v>0</v>
      </c>
      <c r="M112" s="6">
        <f>SUM(M105:M110)</f>
        <v>30</v>
      </c>
      <c r="N112" s="6">
        <f>SUM(N105:N110)</f>
        <v>305</v>
      </c>
      <c r="O112" s="27">
        <f>SUM(O105:O110)</f>
        <v>5.083333333333333</v>
      </c>
    </row>
    <row r="113" spans="1:15" x14ac:dyDescent="0.25">
      <c r="A113" s="4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27"/>
    </row>
    <row r="114" spans="1:15" x14ac:dyDescent="0.25">
      <c r="A114" s="7" t="s">
        <v>19</v>
      </c>
      <c r="B114" s="8"/>
      <c r="C114" s="27">
        <f t="shared" ref="C114:E114" si="49">+C112/60</f>
        <v>1</v>
      </c>
      <c r="D114" s="27">
        <f t="shared" si="49"/>
        <v>0.58333333333333337</v>
      </c>
      <c r="E114" s="27">
        <f t="shared" si="49"/>
        <v>0</v>
      </c>
      <c r="F114" s="27">
        <f>+F112/60</f>
        <v>1</v>
      </c>
      <c r="G114" s="27">
        <f t="shared" ref="G114:K114" si="50">+G112/60</f>
        <v>0</v>
      </c>
      <c r="H114" s="27">
        <f t="shared" si="50"/>
        <v>0</v>
      </c>
      <c r="I114" s="27">
        <f t="shared" si="50"/>
        <v>1</v>
      </c>
      <c r="J114" s="27">
        <f t="shared" si="50"/>
        <v>1</v>
      </c>
      <c r="K114" s="27">
        <f t="shared" si="50"/>
        <v>0</v>
      </c>
      <c r="L114" s="27">
        <f>+L112/60</f>
        <v>0</v>
      </c>
      <c r="M114" s="27">
        <f>+M112/60</f>
        <v>0.5</v>
      </c>
      <c r="N114" s="27">
        <f>+N112/60</f>
        <v>5.083333333333333</v>
      </c>
      <c r="O114" s="27"/>
    </row>
    <row r="116" spans="1:15" ht="21" x14ac:dyDescent="0.35">
      <c r="A116" s="36">
        <v>46054</v>
      </c>
      <c r="B116" s="37" t="s">
        <v>32</v>
      </c>
    </row>
    <row r="118" spans="1:15" ht="30" x14ac:dyDescent="0.25">
      <c r="A118" s="15" t="s">
        <v>0</v>
      </c>
      <c r="B118" s="16" t="s">
        <v>20</v>
      </c>
      <c r="C118" s="17" t="s">
        <v>16</v>
      </c>
      <c r="D118" s="17" t="s">
        <v>14</v>
      </c>
      <c r="E118" s="17" t="s">
        <v>1</v>
      </c>
      <c r="F118" s="17" t="s">
        <v>2</v>
      </c>
      <c r="G118" s="17" t="s">
        <v>15</v>
      </c>
      <c r="H118" s="17" t="s">
        <v>3</v>
      </c>
      <c r="I118" s="17" t="s">
        <v>4</v>
      </c>
      <c r="J118" s="17" t="s">
        <v>5</v>
      </c>
      <c r="K118" s="17" t="s">
        <v>35</v>
      </c>
      <c r="L118" s="17" t="s">
        <v>17</v>
      </c>
      <c r="M118" s="17" t="s">
        <v>6</v>
      </c>
      <c r="N118" s="18" t="s">
        <v>18</v>
      </c>
      <c r="O118" s="18" t="s">
        <v>19</v>
      </c>
    </row>
    <row r="119" spans="1:15" x14ac:dyDescent="0.25">
      <c r="A119" s="10"/>
      <c r="B119" s="9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</row>
    <row r="120" spans="1:15" ht="24" x14ac:dyDescent="0.25">
      <c r="A120" s="13">
        <v>1</v>
      </c>
      <c r="B120" s="14" t="s">
        <v>8</v>
      </c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>
        <f t="shared" ref="N120:N125" si="51">SUM(C120:M120)</f>
        <v>0</v>
      </c>
      <c r="O120" s="27">
        <f>+N120/60</f>
        <v>0</v>
      </c>
    </row>
    <row r="121" spans="1:15" x14ac:dyDescent="0.25">
      <c r="A121" s="13">
        <v>2</v>
      </c>
      <c r="B121" s="14" t="s">
        <v>9</v>
      </c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>
        <f t="shared" si="51"/>
        <v>0</v>
      </c>
      <c r="O121" s="27">
        <f t="shared" ref="O121:O125" si="52">+N121/60</f>
        <v>0</v>
      </c>
    </row>
    <row r="122" spans="1:15" x14ac:dyDescent="0.25">
      <c r="A122" s="13">
        <v>3</v>
      </c>
      <c r="B122" s="12" t="s">
        <v>13</v>
      </c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>
        <f t="shared" si="51"/>
        <v>0</v>
      </c>
      <c r="O122" s="27">
        <f t="shared" si="52"/>
        <v>0</v>
      </c>
    </row>
    <row r="123" spans="1:15" ht="36" x14ac:dyDescent="0.25">
      <c r="A123" s="13">
        <v>4</v>
      </c>
      <c r="B123" s="14" t="s">
        <v>10</v>
      </c>
      <c r="C123" s="6"/>
      <c r="D123" s="6"/>
      <c r="E123" s="6">
        <v>60</v>
      </c>
      <c r="F123" s="6">
        <v>90</v>
      </c>
      <c r="G123" s="6">
        <v>60</v>
      </c>
      <c r="H123" s="6"/>
      <c r="I123" s="6">
        <v>30</v>
      </c>
      <c r="J123" s="6"/>
      <c r="K123" s="6"/>
      <c r="L123" s="6"/>
      <c r="M123" s="6">
        <v>60</v>
      </c>
      <c r="N123" s="6">
        <f t="shared" si="51"/>
        <v>300</v>
      </c>
      <c r="O123" s="27">
        <f t="shared" si="52"/>
        <v>5</v>
      </c>
    </row>
    <row r="124" spans="1:15" ht="24" x14ac:dyDescent="0.25">
      <c r="A124" s="13">
        <v>5</v>
      </c>
      <c r="B124" s="14" t="s">
        <v>11</v>
      </c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>
        <f t="shared" si="51"/>
        <v>0</v>
      </c>
      <c r="O124" s="27">
        <f t="shared" si="52"/>
        <v>0</v>
      </c>
    </row>
    <row r="125" spans="1:15" ht="36" x14ac:dyDescent="0.25">
      <c r="A125" s="11">
        <v>6</v>
      </c>
      <c r="B125" s="14" t="s">
        <v>12</v>
      </c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>
        <f t="shared" si="51"/>
        <v>0</v>
      </c>
      <c r="O125" s="27">
        <f t="shared" si="52"/>
        <v>0</v>
      </c>
    </row>
    <row r="126" spans="1:15" x14ac:dyDescent="0.25">
      <c r="A126" s="4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27"/>
    </row>
    <row r="127" spans="1:15" x14ac:dyDescent="0.25">
      <c r="A127" s="7" t="s">
        <v>18</v>
      </c>
      <c r="B127" s="8"/>
      <c r="C127" s="6">
        <f t="shared" ref="C127:E127" si="53">SUM(C120:C125)</f>
        <v>0</v>
      </c>
      <c r="D127" s="6">
        <f t="shared" si="53"/>
        <v>0</v>
      </c>
      <c r="E127" s="6">
        <f t="shared" si="53"/>
        <v>60</v>
      </c>
      <c r="F127" s="6">
        <f>SUM(F120:F125)</f>
        <v>90</v>
      </c>
      <c r="G127" s="6">
        <f t="shared" ref="G127:K127" si="54">SUM(G120:G125)</f>
        <v>60</v>
      </c>
      <c r="H127" s="6">
        <f t="shared" si="54"/>
        <v>0</v>
      </c>
      <c r="I127" s="6">
        <f t="shared" si="54"/>
        <v>30</v>
      </c>
      <c r="J127" s="6">
        <f t="shared" si="54"/>
        <v>0</v>
      </c>
      <c r="K127" s="6">
        <f t="shared" si="54"/>
        <v>0</v>
      </c>
      <c r="L127" s="6">
        <f>SUM(L120:L125)</f>
        <v>0</v>
      </c>
      <c r="M127" s="6">
        <f>SUM(M120:M125)</f>
        <v>60</v>
      </c>
      <c r="N127" s="6">
        <f>SUM(N120:N125)</f>
        <v>300</v>
      </c>
      <c r="O127" s="27">
        <f>SUM(O120:O125)</f>
        <v>5</v>
      </c>
    </row>
    <row r="128" spans="1:15" x14ac:dyDescent="0.25">
      <c r="A128" s="4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27"/>
    </row>
    <row r="129" spans="1:23" x14ac:dyDescent="0.25">
      <c r="A129" s="7" t="s">
        <v>19</v>
      </c>
      <c r="B129" s="8"/>
      <c r="C129" s="27">
        <f t="shared" ref="C129:E129" si="55">+C127/60</f>
        <v>0</v>
      </c>
      <c r="D129" s="27">
        <f t="shared" si="55"/>
        <v>0</v>
      </c>
      <c r="E129" s="27">
        <f t="shared" si="55"/>
        <v>1</v>
      </c>
      <c r="F129" s="27">
        <f>+F127/60</f>
        <v>1.5</v>
      </c>
      <c r="G129" s="27">
        <f t="shared" ref="G129:K129" si="56">+G127/60</f>
        <v>1</v>
      </c>
      <c r="H129" s="27">
        <f t="shared" si="56"/>
        <v>0</v>
      </c>
      <c r="I129" s="27">
        <f t="shared" si="56"/>
        <v>0.5</v>
      </c>
      <c r="J129" s="27">
        <f t="shared" si="56"/>
        <v>0</v>
      </c>
      <c r="K129" s="27">
        <f t="shared" si="56"/>
        <v>0</v>
      </c>
      <c r="L129" s="27">
        <f>+L127/60</f>
        <v>0</v>
      </c>
      <c r="M129" s="27">
        <f>+M127/60</f>
        <v>1</v>
      </c>
      <c r="N129" s="27">
        <f>+N127/60</f>
        <v>5</v>
      </c>
      <c r="O129" s="27"/>
    </row>
    <row r="131" spans="1:23" ht="21" x14ac:dyDescent="0.35">
      <c r="A131" s="36">
        <v>46419</v>
      </c>
      <c r="B131" s="37" t="s">
        <v>33</v>
      </c>
    </row>
    <row r="133" spans="1:23" ht="30" x14ac:dyDescent="0.25">
      <c r="A133" s="15" t="s">
        <v>0</v>
      </c>
      <c r="B133" s="16" t="s">
        <v>20</v>
      </c>
      <c r="C133" s="17" t="s">
        <v>16</v>
      </c>
      <c r="D133" s="17" t="s">
        <v>14</v>
      </c>
      <c r="E133" s="17" t="s">
        <v>1</v>
      </c>
      <c r="F133" s="17" t="s">
        <v>2</v>
      </c>
      <c r="G133" s="17" t="s">
        <v>15</v>
      </c>
      <c r="H133" s="17" t="s">
        <v>3</v>
      </c>
      <c r="I133" s="17" t="s">
        <v>4</v>
      </c>
      <c r="J133" s="17" t="s">
        <v>5</v>
      </c>
      <c r="K133" s="17" t="s">
        <v>35</v>
      </c>
      <c r="L133" s="17" t="s">
        <v>17</v>
      </c>
      <c r="M133" s="17" t="s">
        <v>6</v>
      </c>
      <c r="N133" s="18" t="s">
        <v>18</v>
      </c>
      <c r="O133" s="18" t="s">
        <v>19</v>
      </c>
    </row>
    <row r="134" spans="1:23" x14ac:dyDescent="0.25">
      <c r="A134" s="10"/>
      <c r="B134" s="9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</row>
    <row r="135" spans="1:23" ht="24" x14ac:dyDescent="0.25">
      <c r="A135" s="13">
        <v>1</v>
      </c>
      <c r="B135" s="14" t="s">
        <v>8</v>
      </c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>
        <f t="shared" ref="N135:N140" si="57">SUM(C135:M135)</f>
        <v>0</v>
      </c>
      <c r="O135" s="27">
        <f>+N135/60</f>
        <v>0</v>
      </c>
    </row>
    <row r="136" spans="1:23" x14ac:dyDescent="0.25">
      <c r="A136" s="13">
        <v>2</v>
      </c>
      <c r="B136" s="14" t="s">
        <v>9</v>
      </c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>
        <f t="shared" si="57"/>
        <v>0</v>
      </c>
      <c r="O136" s="27">
        <f t="shared" ref="O136:O140" si="58">+N136/60</f>
        <v>0</v>
      </c>
    </row>
    <row r="137" spans="1:23" x14ac:dyDescent="0.25">
      <c r="A137" s="13">
        <v>3</v>
      </c>
      <c r="B137" s="12" t="s">
        <v>13</v>
      </c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>
        <f t="shared" si="57"/>
        <v>0</v>
      </c>
      <c r="O137" s="27">
        <f t="shared" si="58"/>
        <v>0</v>
      </c>
    </row>
    <row r="138" spans="1:23" ht="36" x14ac:dyDescent="0.25">
      <c r="A138" s="13">
        <v>4</v>
      </c>
      <c r="B138" s="14" t="s">
        <v>10</v>
      </c>
      <c r="C138" s="6"/>
      <c r="D138" s="6">
        <v>20</v>
      </c>
      <c r="E138" s="6"/>
      <c r="F138" s="6"/>
      <c r="G138" s="6"/>
      <c r="H138" s="6"/>
      <c r="I138" s="6"/>
      <c r="J138" s="6">
        <v>180</v>
      </c>
      <c r="K138" s="6">
        <v>10</v>
      </c>
      <c r="L138" s="6"/>
      <c r="M138" s="6"/>
      <c r="N138" s="6">
        <f t="shared" si="57"/>
        <v>210</v>
      </c>
      <c r="O138" s="27">
        <f t="shared" si="58"/>
        <v>3.5</v>
      </c>
    </row>
    <row r="139" spans="1:23" ht="24" x14ac:dyDescent="0.25">
      <c r="A139" s="13">
        <v>5</v>
      </c>
      <c r="B139" s="14" t="s">
        <v>11</v>
      </c>
      <c r="C139" s="6"/>
      <c r="D139" s="6"/>
      <c r="E139" s="6"/>
      <c r="F139" s="6">
        <v>60</v>
      </c>
      <c r="G139" s="6">
        <v>30</v>
      </c>
      <c r="H139" s="6"/>
      <c r="I139" s="6"/>
      <c r="J139" s="6"/>
      <c r="K139" s="6"/>
      <c r="L139" s="6"/>
      <c r="M139" s="6"/>
      <c r="N139" s="6">
        <f t="shared" si="57"/>
        <v>90</v>
      </c>
      <c r="O139" s="27">
        <f t="shared" si="58"/>
        <v>1.5</v>
      </c>
    </row>
    <row r="140" spans="1:23" ht="36" x14ac:dyDescent="0.25">
      <c r="A140" s="11">
        <v>6</v>
      </c>
      <c r="B140" s="14" t="s">
        <v>12</v>
      </c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>
        <f t="shared" si="57"/>
        <v>0</v>
      </c>
      <c r="O140" s="27">
        <f t="shared" si="58"/>
        <v>0</v>
      </c>
    </row>
    <row r="141" spans="1:23" x14ac:dyDescent="0.25">
      <c r="A141" s="4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27"/>
    </row>
    <row r="142" spans="1:23" ht="23.25" x14ac:dyDescent="0.35">
      <c r="A142" s="7" t="s">
        <v>18</v>
      </c>
      <c r="B142" s="8"/>
      <c r="C142" s="6">
        <f t="shared" ref="C142:E142" si="59">SUM(C135:C140)</f>
        <v>0</v>
      </c>
      <c r="D142" s="6">
        <f t="shared" si="59"/>
        <v>20</v>
      </c>
      <c r="E142" s="6">
        <f t="shared" si="59"/>
        <v>0</v>
      </c>
      <c r="F142" s="6">
        <f>SUM(F135:F140)</f>
        <v>60</v>
      </c>
      <c r="G142" s="6">
        <f t="shared" ref="G142:K142" si="60">SUM(G135:G140)</f>
        <v>30</v>
      </c>
      <c r="H142" s="6">
        <f t="shared" si="60"/>
        <v>0</v>
      </c>
      <c r="I142" s="6">
        <f t="shared" si="60"/>
        <v>0</v>
      </c>
      <c r="J142" s="6">
        <f t="shared" si="60"/>
        <v>180</v>
      </c>
      <c r="K142" s="6">
        <f t="shared" si="60"/>
        <v>10</v>
      </c>
      <c r="L142" s="6">
        <f>SUM(L135:L140)</f>
        <v>0</v>
      </c>
      <c r="M142" s="6">
        <f>SUM(M135:M140)</f>
        <v>0</v>
      </c>
      <c r="N142" s="6">
        <f>SUM(N135:N140)</f>
        <v>300</v>
      </c>
      <c r="O142" s="27">
        <f>SUM(O135:O140)</f>
        <v>5</v>
      </c>
      <c r="W142" s="33"/>
    </row>
    <row r="143" spans="1:23" x14ac:dyDescent="0.25">
      <c r="A143" s="4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27"/>
    </row>
    <row r="144" spans="1:23" x14ac:dyDescent="0.25">
      <c r="A144" s="7" t="s">
        <v>19</v>
      </c>
      <c r="B144" s="8"/>
      <c r="C144" s="27">
        <f t="shared" ref="C144:E144" si="61">+C142/60</f>
        <v>0</v>
      </c>
      <c r="D144" s="27">
        <f t="shared" si="61"/>
        <v>0.33333333333333331</v>
      </c>
      <c r="E144" s="27">
        <f t="shared" si="61"/>
        <v>0</v>
      </c>
      <c r="F144" s="27">
        <f>+F142/60</f>
        <v>1</v>
      </c>
      <c r="G144" s="27">
        <f t="shared" ref="G144:K144" si="62">+G142/60</f>
        <v>0.5</v>
      </c>
      <c r="H144" s="27">
        <f t="shared" si="62"/>
        <v>0</v>
      </c>
      <c r="I144" s="27">
        <f t="shared" si="62"/>
        <v>0</v>
      </c>
      <c r="J144" s="27">
        <f t="shared" si="62"/>
        <v>3</v>
      </c>
      <c r="K144" s="27">
        <f t="shared" si="62"/>
        <v>0.16666666666666666</v>
      </c>
      <c r="L144" s="27">
        <f>+L142/60</f>
        <v>0</v>
      </c>
      <c r="M144" s="27">
        <f>+M142/60</f>
        <v>0</v>
      </c>
      <c r="N144" s="27">
        <f>+N142/60</f>
        <v>5</v>
      </c>
      <c r="O144" s="27"/>
    </row>
    <row r="145" spans="1:15" ht="23.25" x14ac:dyDescent="0.35">
      <c r="A145" s="39" t="s">
        <v>7</v>
      </c>
      <c r="B145" s="25"/>
      <c r="C145" s="25"/>
      <c r="D145" s="25"/>
      <c r="E145" s="25"/>
      <c r="F145" s="25"/>
      <c r="G145" s="25"/>
      <c r="H145" s="25"/>
      <c r="I145" s="26"/>
      <c r="J145" s="26"/>
      <c r="K145" s="26"/>
      <c r="L145" s="8"/>
      <c r="M145" s="26"/>
      <c r="N145" s="8"/>
    </row>
    <row r="147" spans="1:15" ht="23.25" x14ac:dyDescent="0.35">
      <c r="A147" s="32" t="s">
        <v>34</v>
      </c>
      <c r="B147" s="38"/>
    </row>
    <row r="149" spans="1:15" ht="30" x14ac:dyDescent="0.25">
      <c r="A149" s="15" t="s">
        <v>0</v>
      </c>
      <c r="B149" s="16" t="s">
        <v>20</v>
      </c>
      <c r="C149" s="17" t="s">
        <v>16</v>
      </c>
      <c r="D149" s="17" t="s">
        <v>14</v>
      </c>
      <c r="E149" s="17" t="s">
        <v>1</v>
      </c>
      <c r="F149" s="17" t="s">
        <v>2</v>
      </c>
      <c r="G149" s="17" t="s">
        <v>15</v>
      </c>
      <c r="H149" s="17" t="s">
        <v>3</v>
      </c>
      <c r="I149" s="17" t="s">
        <v>4</v>
      </c>
      <c r="J149" s="17" t="s">
        <v>5</v>
      </c>
      <c r="K149" s="17" t="s">
        <v>35</v>
      </c>
      <c r="L149" s="17" t="s">
        <v>17</v>
      </c>
      <c r="M149" s="17" t="s">
        <v>6</v>
      </c>
      <c r="N149" s="18" t="s">
        <v>18</v>
      </c>
      <c r="O149" s="18" t="s">
        <v>19</v>
      </c>
    </row>
    <row r="150" spans="1:15" x14ac:dyDescent="0.25">
      <c r="A150" s="10"/>
      <c r="B150" s="9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</row>
    <row r="151" spans="1:15" ht="24" x14ac:dyDescent="0.25">
      <c r="A151" s="13">
        <v>1</v>
      </c>
      <c r="B151" s="14" t="s">
        <v>8</v>
      </c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>
        <f t="shared" ref="N151:N156" si="63">SUM(C151:M151)</f>
        <v>0</v>
      </c>
      <c r="O151" s="27">
        <f>+N151/60</f>
        <v>0</v>
      </c>
    </row>
    <row r="152" spans="1:15" x14ac:dyDescent="0.25">
      <c r="A152" s="13">
        <v>2</v>
      </c>
      <c r="B152" s="14" t="s">
        <v>9</v>
      </c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>
        <f t="shared" si="63"/>
        <v>0</v>
      </c>
      <c r="O152" s="27">
        <f t="shared" ref="O152:O156" si="64">+N152/60</f>
        <v>0</v>
      </c>
    </row>
    <row r="153" spans="1:15" x14ac:dyDescent="0.25">
      <c r="A153" s="13">
        <v>3</v>
      </c>
      <c r="B153" s="12" t="s">
        <v>13</v>
      </c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>
        <f t="shared" si="63"/>
        <v>0</v>
      </c>
      <c r="O153" s="27">
        <f t="shared" si="64"/>
        <v>0</v>
      </c>
    </row>
    <row r="154" spans="1:15" ht="36" x14ac:dyDescent="0.25">
      <c r="A154" s="13">
        <v>4</v>
      </c>
      <c r="B154" s="14" t="s">
        <v>10</v>
      </c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>
        <f t="shared" si="63"/>
        <v>0</v>
      </c>
      <c r="O154" s="27">
        <f t="shared" si="64"/>
        <v>0</v>
      </c>
    </row>
    <row r="155" spans="1:15" ht="24" x14ac:dyDescent="0.25">
      <c r="A155" s="13">
        <v>5</v>
      </c>
      <c r="B155" s="14" t="s">
        <v>11</v>
      </c>
      <c r="C155" s="6"/>
      <c r="D155" s="6"/>
      <c r="E155" s="6">
        <v>45</v>
      </c>
      <c r="F155" s="6"/>
      <c r="G155" s="6"/>
      <c r="H155" s="6">
        <v>20</v>
      </c>
      <c r="I155" s="6">
        <v>30</v>
      </c>
      <c r="J155" s="6">
        <v>120</v>
      </c>
      <c r="K155" s="6"/>
      <c r="L155" s="6">
        <v>30</v>
      </c>
      <c r="M155" s="6">
        <v>60</v>
      </c>
      <c r="N155" s="6">
        <f t="shared" si="63"/>
        <v>305</v>
      </c>
      <c r="O155" s="27">
        <f t="shared" si="64"/>
        <v>5.083333333333333</v>
      </c>
    </row>
    <row r="156" spans="1:15" ht="36" x14ac:dyDescent="0.25">
      <c r="A156" s="11">
        <v>6</v>
      </c>
      <c r="B156" s="14" t="s">
        <v>12</v>
      </c>
      <c r="C156" s="6"/>
      <c r="D156" s="6">
        <v>100</v>
      </c>
      <c r="E156" s="6">
        <v>45</v>
      </c>
      <c r="F156" s="6">
        <v>120</v>
      </c>
      <c r="G156" s="6">
        <v>90</v>
      </c>
      <c r="H156" s="6"/>
      <c r="I156" s="6">
        <v>120</v>
      </c>
      <c r="J156" s="6">
        <v>240</v>
      </c>
      <c r="K156" s="6"/>
      <c r="L156" s="6">
        <v>15</v>
      </c>
      <c r="M156" s="6">
        <v>120</v>
      </c>
      <c r="N156" s="6">
        <f t="shared" si="63"/>
        <v>850</v>
      </c>
      <c r="O156" s="27">
        <f t="shared" si="64"/>
        <v>14.166666666666666</v>
      </c>
    </row>
    <row r="157" spans="1:15" x14ac:dyDescent="0.25">
      <c r="A157" s="4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27"/>
    </row>
    <row r="158" spans="1:15" x14ac:dyDescent="0.25">
      <c r="A158" s="7" t="s">
        <v>18</v>
      </c>
      <c r="B158" s="8"/>
      <c r="C158" s="6">
        <f t="shared" ref="C158:E158" si="65">SUM(C151:C156)</f>
        <v>0</v>
      </c>
      <c r="D158" s="6">
        <f t="shared" si="65"/>
        <v>100</v>
      </c>
      <c r="E158" s="6">
        <f t="shared" si="65"/>
        <v>90</v>
      </c>
      <c r="F158" s="6">
        <f>SUM(F151:F156)</f>
        <v>120</v>
      </c>
      <c r="G158" s="6">
        <f t="shared" ref="G158:K158" si="66">SUM(G151:G156)</f>
        <v>90</v>
      </c>
      <c r="H158" s="6">
        <f t="shared" si="66"/>
        <v>20</v>
      </c>
      <c r="I158" s="6">
        <f t="shared" si="66"/>
        <v>150</v>
      </c>
      <c r="J158" s="6">
        <f t="shared" si="66"/>
        <v>360</v>
      </c>
      <c r="K158" s="6">
        <f t="shared" si="66"/>
        <v>0</v>
      </c>
      <c r="L158" s="6">
        <f>SUM(L151:L156)</f>
        <v>45</v>
      </c>
      <c r="M158" s="6">
        <f>SUM(M151:M156)</f>
        <v>180</v>
      </c>
      <c r="N158" s="6">
        <f>SUM(N151:N156)</f>
        <v>1155</v>
      </c>
      <c r="O158" s="27">
        <f>SUM(O151:O156)</f>
        <v>19.25</v>
      </c>
    </row>
    <row r="159" spans="1:15" x14ac:dyDescent="0.25">
      <c r="A159" s="4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27"/>
    </row>
    <row r="160" spans="1:15" x14ac:dyDescent="0.25">
      <c r="A160" s="7" t="s">
        <v>19</v>
      </c>
      <c r="B160" s="8"/>
      <c r="C160" s="27">
        <f t="shared" ref="C160:E160" si="67">+C158/60</f>
        <v>0</v>
      </c>
      <c r="D160" s="27">
        <f t="shared" si="67"/>
        <v>1.6666666666666667</v>
      </c>
      <c r="E160" s="27">
        <f t="shared" si="67"/>
        <v>1.5</v>
      </c>
      <c r="F160" s="27">
        <f>+F158/60</f>
        <v>2</v>
      </c>
      <c r="G160" s="27">
        <f t="shared" ref="G160:K160" si="68">+G158/60</f>
        <v>1.5</v>
      </c>
      <c r="H160" s="27">
        <f t="shared" si="68"/>
        <v>0.33333333333333331</v>
      </c>
      <c r="I160" s="27">
        <f t="shared" si="68"/>
        <v>2.5</v>
      </c>
      <c r="J160" s="27">
        <f t="shared" si="68"/>
        <v>6</v>
      </c>
      <c r="K160" s="27">
        <f t="shared" si="68"/>
        <v>0</v>
      </c>
      <c r="L160" s="27">
        <f>+L158/60</f>
        <v>0.75</v>
      </c>
      <c r="M160" s="27">
        <f>+M158/60</f>
        <v>3</v>
      </c>
      <c r="N160" s="27">
        <f>+N158/60</f>
        <v>19.25</v>
      </c>
      <c r="O160" s="27"/>
    </row>
    <row r="162" spans="1:14" x14ac:dyDescent="0.25">
      <c r="A162" s="19" t="s">
        <v>21</v>
      </c>
      <c r="B162" s="28"/>
      <c r="C162" s="28">
        <f t="shared" ref="C162:E162" si="69">+C160/5</f>
        <v>0</v>
      </c>
      <c r="D162" s="28">
        <f t="shared" si="69"/>
        <v>0.33333333333333337</v>
      </c>
      <c r="E162" s="28">
        <f t="shared" si="69"/>
        <v>0.3</v>
      </c>
      <c r="F162" s="28">
        <f>+F160/5</f>
        <v>0.4</v>
      </c>
      <c r="G162" s="28">
        <f t="shared" ref="G162:K162" si="70">+G160/5</f>
        <v>0.3</v>
      </c>
      <c r="H162" s="28">
        <f t="shared" si="70"/>
        <v>6.6666666666666666E-2</v>
      </c>
      <c r="I162" s="28">
        <f t="shared" si="70"/>
        <v>0.5</v>
      </c>
      <c r="J162" s="28">
        <f t="shared" si="70"/>
        <v>1.2</v>
      </c>
      <c r="K162" s="28">
        <f t="shared" si="70"/>
        <v>0</v>
      </c>
      <c r="L162" s="28">
        <f>+L160/5</f>
        <v>0.15</v>
      </c>
      <c r="M162" s="28">
        <f>+M160/5</f>
        <v>0.6</v>
      </c>
      <c r="N162" s="28">
        <f>+N160/5</f>
        <v>3.85</v>
      </c>
    </row>
  </sheetData>
  <pageMargins left="0.7" right="0.7" top="0.75" bottom="0.75" header="0.3" footer="0.3"/>
  <pageSetup paperSize="5" scale="59" fitToHeight="0" orientation="portrait" r:id="rId1"/>
  <rowBreaks count="3" manualBreakCount="3">
    <brk id="18" max="16383" man="1"/>
    <brk id="81" max="16383" man="1"/>
    <brk id="1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Panels</vt:lpstr>
      <vt:lpstr>Plan</vt:lpstr>
      <vt:lpstr>Sheet2</vt:lpstr>
      <vt:lpstr>Sheet3</vt:lpstr>
    </vt:vector>
  </TitlesOfParts>
  <Company>OEB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Davies</dc:creator>
  <cp:lastModifiedBy>Martin Davies</cp:lastModifiedBy>
  <cp:lastPrinted>2015-02-11T20:43:25Z</cp:lastPrinted>
  <dcterms:created xsi:type="dcterms:W3CDTF">2015-01-20T17:17:43Z</dcterms:created>
  <dcterms:modified xsi:type="dcterms:W3CDTF">2015-02-11T20:46:42Z</dcterms:modified>
</cp:coreProperties>
</file>