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20730" windowHeight="11460" tabRatio="782"/>
  </bookViews>
  <sheets>
    <sheet name="TC1.10" sheetId="9" r:id="rId1"/>
  </sheets>
  <definedNames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41825.6563194444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</workbook>
</file>

<file path=xl/calcChain.xml><?xml version="1.0" encoding="utf-8"?>
<calcChain xmlns="http://schemas.openxmlformats.org/spreadsheetml/2006/main">
  <c r="F6" i="9" l="1"/>
  <c r="F4" i="9"/>
  <c r="D5" i="9" l="1"/>
  <c r="F5" i="9" s="1"/>
  <c r="F7" i="9" s="1"/>
  <c r="G7" i="9" s="1"/>
</calcChain>
</file>

<file path=xl/sharedStrings.xml><?xml version="1.0" encoding="utf-8"?>
<sst xmlns="http://schemas.openxmlformats.org/spreadsheetml/2006/main" count="13" uniqueCount="13">
  <si>
    <t>Year</t>
  </si>
  <si>
    <t>Grand Total</t>
  </si>
  <si>
    <t>BELL CANADA</t>
  </si>
  <si>
    <t>CPC EAST CUSTOMER COMPLIANCE</t>
  </si>
  <si>
    <t>MOBILITY CANADA</t>
  </si>
  <si>
    <t>Days to pay from Invoice to Payment dates calculated</t>
  </si>
  <si>
    <t>$ Invoice Amount</t>
  </si>
  <si>
    <t>Weighted Days to Pay</t>
  </si>
  <si>
    <t>Weighted Average Days to Pay</t>
  </si>
  <si>
    <t>Adjustment</t>
  </si>
  <si>
    <t>Vendors</t>
  </si>
  <si>
    <t>Weighted Average Days to Pay based on Adjustment</t>
  </si>
  <si>
    <t>Lead/Lag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</si>
</sst>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164" fontId="0" fillId="0" borderId="0" xfId="1" applyNumberFormat="1" applyFont="1"/>
    <xf numFmtId="0" fontId="0" fillId="0" borderId="2" xfId="0" applyBorder="1" applyAlignment="1">
      <alignment horizontal="left"/>
    </xf>
    <xf numFmtId="164" fontId="0" fillId="0" borderId="2" xfId="1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right"/>
    </xf>
    <xf numFmtId="0" fontId="0" fillId="2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/>
    </xf>
    <xf numFmtId="0" fontId="0" fillId="0" borderId="0" xfId="0" applyAlignment="1">
      <alignment horizontal="left" vertical="center" indent="5"/>
    </xf>
    <xf numFmtId="164" fontId="0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workbookViewId="0">
      <selection activeCell="B31" sqref="B31"/>
    </sheetView>
  </sheetViews>
  <sheetFormatPr defaultRowHeight="15" x14ac:dyDescent="0.25"/>
  <cols>
    <col min="1" max="1" width="32.140625" bestFit="1" customWidth="1"/>
    <col min="2" max="2" width="20.42578125" customWidth="1"/>
    <col min="3" max="3" width="14.28515625" customWidth="1"/>
    <col min="4" max="4" width="17.28515625" customWidth="1"/>
    <col min="5" max="5" width="11.140625" customWidth="1"/>
    <col min="6" max="6" width="19.28515625" customWidth="1"/>
  </cols>
  <sheetData>
    <row r="1" spans="1:7" x14ac:dyDescent="0.25">
      <c r="A1" s="3" t="s">
        <v>0</v>
      </c>
      <c r="B1" s="4">
        <v>2013</v>
      </c>
      <c r="C1" s="3"/>
      <c r="D1" s="3"/>
    </row>
    <row r="3" spans="1:7" ht="45" x14ac:dyDescent="0.25">
      <c r="A3" s="10" t="s">
        <v>10</v>
      </c>
      <c r="B3" s="8" t="s">
        <v>6</v>
      </c>
      <c r="C3" s="8" t="s">
        <v>7</v>
      </c>
      <c r="D3" s="9" t="s">
        <v>8</v>
      </c>
      <c r="E3" s="14" t="s">
        <v>9</v>
      </c>
      <c r="F3" s="13" t="s">
        <v>11</v>
      </c>
      <c r="G3" s="13" t="s">
        <v>12</v>
      </c>
    </row>
    <row r="4" spans="1:7" x14ac:dyDescent="0.25">
      <c r="A4" s="1" t="s">
        <v>2</v>
      </c>
      <c r="B4" s="5">
        <v>34494.729999999996</v>
      </c>
      <c r="C4" s="5">
        <v>668179.25000000035</v>
      </c>
      <c r="D4" s="2">
        <v>19.370473402748779</v>
      </c>
      <c r="E4" s="12"/>
      <c r="F4" s="5">
        <f>C4</f>
        <v>668179.25000000035</v>
      </c>
    </row>
    <row r="5" spans="1:7" x14ac:dyDescent="0.25">
      <c r="A5" s="1" t="s">
        <v>3</v>
      </c>
      <c r="B5" s="5">
        <v>375000</v>
      </c>
      <c r="C5" s="5">
        <v>-1027500.0000000001</v>
      </c>
      <c r="D5" s="2">
        <f>C5/B5</f>
        <v>-2.74</v>
      </c>
      <c r="E5" s="12">
        <v>-14.5</v>
      </c>
      <c r="F5" s="5">
        <f>SUM(D5:E5)*B5</f>
        <v>-6465000.0000000009</v>
      </c>
    </row>
    <row r="6" spans="1:7" x14ac:dyDescent="0.25">
      <c r="A6" s="1" t="s">
        <v>4</v>
      </c>
      <c r="B6" s="5">
        <v>18964.019999999997</v>
      </c>
      <c r="C6" s="5">
        <v>327823.14999999985</v>
      </c>
      <c r="D6" s="2">
        <v>17.286585333700341</v>
      </c>
      <c r="E6" s="12"/>
      <c r="F6" s="5">
        <f>C6</f>
        <v>327823.14999999985</v>
      </c>
    </row>
    <row r="7" spans="1:7" x14ac:dyDescent="0.25">
      <c r="A7" s="6" t="s">
        <v>1</v>
      </c>
      <c r="B7" s="7">
        <v>428458.75</v>
      </c>
      <c r="C7" s="7">
        <v>2781002.4000000004</v>
      </c>
      <c r="D7" s="11">
        <v>-7.3513727984315685E-2</v>
      </c>
      <c r="E7" s="15"/>
      <c r="F7" s="17">
        <f>SUM(F4:F6)</f>
        <v>-5468997.6000000015</v>
      </c>
      <c r="G7" s="11">
        <f>F7/B7</f>
        <v>-12.764350360448939</v>
      </c>
    </row>
    <row r="10" spans="1:7" x14ac:dyDescent="0.25">
      <c r="A10" s="1" t="s">
        <v>5</v>
      </c>
    </row>
    <row r="15" spans="1:7" x14ac:dyDescent="0.25">
      <c r="A15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TC1.10</vt:lpstr>
    </vt:vector>
  </TitlesOfParts>
  <Company>Ernst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Tsai</dc:creator>
  <cp:lastModifiedBy>Phil Martin</cp:lastModifiedBy>
  <dcterms:created xsi:type="dcterms:W3CDTF">2015-04-23T16:55:30Z</dcterms:created>
  <dcterms:modified xsi:type="dcterms:W3CDTF">2015-05-27T12:54:44Z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