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</sheets>
  <externalReferences>
    <externalReference r:id="rId2"/>
    <externalReference r:id="rId3"/>
  </externalReferences>
  <definedNames>
    <definedName name="elecac">'[1]Avoided costs'!$AD$9:$AP$40</definedName>
    <definedName name="gasac">'[1]Avoided costs'!$B$9:$N$40</definedName>
    <definedName name="waterac">'[1]Avoided costs'!$P$9:$AB$40</definedName>
    <definedName name="weac">'[2]Avoided Costs'!$J$9:$N$38</definedName>
  </definedNames>
  <calcPr calcId="125725" calcMode="manual"/>
</workbook>
</file>

<file path=xl/calcChain.xml><?xml version="1.0" encoding="utf-8"?>
<calcChain xmlns="http://schemas.openxmlformats.org/spreadsheetml/2006/main">
  <c r="D29" i="1"/>
  <c r="D33"/>
  <c r="B33"/>
  <c r="D32"/>
  <c r="B32"/>
  <c r="D31"/>
  <c r="B31"/>
  <c r="D30"/>
  <c r="B30"/>
  <c r="B29"/>
  <c r="E21"/>
  <c r="C31" l="1"/>
  <c r="C33"/>
  <c r="C30"/>
  <c r="C32"/>
  <c r="B34"/>
  <c r="E29"/>
  <c r="E30"/>
  <c r="E31"/>
  <c r="E32"/>
  <c r="E33"/>
  <c r="D34" l="1"/>
  <c r="E34"/>
  <c r="C29"/>
  <c r="C34" s="1"/>
</calcChain>
</file>

<file path=xl/sharedStrings.xml><?xml version="1.0" encoding="utf-8"?>
<sst xmlns="http://schemas.openxmlformats.org/spreadsheetml/2006/main" count="34" uniqueCount="30">
  <si>
    <t>Sum of Net Annual Natural Gas Savings (m3) w RR</t>
  </si>
  <si>
    <t>Column Labels</t>
  </si>
  <si>
    <t>Row Labels</t>
  </si>
  <si>
    <t xml:space="preserve"> </t>
  </si>
  <si>
    <t>Baseload</t>
  </si>
  <si>
    <t>Weather Sensitive</t>
  </si>
  <si>
    <t>Grand Total</t>
  </si>
  <si>
    <t>Com/Ind Prescriptive</t>
  </si>
  <si>
    <t>Commercial &amp; Institutional Buildings-Banner</t>
  </si>
  <si>
    <t>Commercial &amp; Institutional Buildings-Contrax</t>
  </si>
  <si>
    <t>IEMS Industrial-Contrax</t>
  </si>
  <si>
    <t>Industrial &amp; Greenhouse-Banner</t>
  </si>
  <si>
    <t>Industrial &amp; Greenhouse-Contrax</t>
  </si>
  <si>
    <t>Large Industrial R100</t>
  </si>
  <si>
    <t>Large Industrial T1</t>
  </si>
  <si>
    <t>Large Industrial T2</t>
  </si>
  <si>
    <t>Low Income Multi-Family Custom</t>
  </si>
  <si>
    <t>Low Income Multi-Family Prescriptive</t>
  </si>
  <si>
    <t>Low Income Single Family</t>
  </si>
  <si>
    <t>Residential</t>
  </si>
  <si>
    <t>ESK</t>
  </si>
  <si>
    <t> Program</t>
  </si>
  <si>
    <r>
      <t>2013 Program Savings (m</t>
    </r>
    <r>
      <rPr>
        <b/>
        <vertAlign val="superscript"/>
        <sz val="10"/>
        <color rgb="FF0067AB"/>
        <rFont val="Arial"/>
        <family val="2"/>
      </rPr>
      <t>3</t>
    </r>
    <r>
      <rPr>
        <b/>
        <sz val="10"/>
        <color rgb="FF0067AB"/>
        <rFont val="Arial"/>
        <family val="2"/>
      </rPr>
      <t xml:space="preserve">) </t>
    </r>
    <r>
      <rPr>
        <sz val="8"/>
        <color theme="1"/>
        <rFont val="Arial"/>
        <family val="2"/>
      </rPr>
      <t> </t>
    </r>
  </si>
  <si>
    <t xml:space="preserve">Program’s Portion of Total Savings </t>
  </si>
  <si>
    <t>Peak Period Savings</t>
  </si>
  <si>
    <t>Low-Income</t>
  </si>
  <si>
    <t>Commercial</t>
  </si>
  <si>
    <t>Industrial</t>
  </si>
  <si>
    <t>Large Industrial</t>
  </si>
  <si>
    <t>Total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</si>
</sst>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7AB"/>
      <name val="Arial"/>
      <family val="2"/>
    </font>
    <font>
      <b/>
      <vertAlign val="superscript"/>
      <sz val="10"/>
      <color rgb="FF0067AB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0067AB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medium">
        <color rgb="FF757561"/>
      </right>
      <top/>
      <bottom/>
      <diagonal/>
    </border>
    <border>
      <left style="medium">
        <color rgb="FF75756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757561"/>
      </bottom>
      <diagonal/>
    </border>
    <border>
      <left/>
      <right/>
      <top/>
      <bottom style="medium">
        <color rgb="FF757561"/>
      </bottom>
      <diagonal/>
    </border>
    <border>
      <left/>
      <right style="medium">
        <color rgb="FF757561"/>
      </right>
      <top/>
      <bottom style="medium">
        <color rgb="FF0067AB"/>
      </bottom>
      <diagonal/>
    </border>
    <border>
      <left style="medium">
        <color rgb="FF757561"/>
      </left>
      <right style="medium">
        <color indexed="64"/>
      </right>
      <top/>
      <bottom style="medium">
        <color rgb="FF0067AB"/>
      </bottom>
      <diagonal/>
    </border>
    <border>
      <left style="medium">
        <color indexed="64"/>
      </left>
      <right style="medium">
        <color indexed="64"/>
      </right>
      <top/>
      <bottom style="medium">
        <color rgb="FF0067AB"/>
      </bottom>
      <diagonal/>
    </border>
    <border>
      <left/>
      <right/>
      <top/>
      <bottom style="medium">
        <color rgb="FF0067AB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67AB"/>
      </top>
      <bottom style="medium">
        <color rgb="FF757561"/>
      </bottom>
      <diagonal/>
    </border>
    <border>
      <left style="medium">
        <color indexed="64"/>
      </left>
      <right style="medium">
        <color indexed="64"/>
      </right>
      <top style="medium">
        <color rgb="FF0067AB"/>
      </top>
      <bottom style="medium">
        <color rgb="FF757561"/>
      </bottom>
      <diagonal/>
    </border>
    <border>
      <left/>
      <right style="medium">
        <color indexed="64"/>
      </right>
      <top style="medium">
        <color rgb="FF0067AB"/>
      </top>
      <bottom style="medium">
        <color rgb="FF75756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0">
    <xf numFmtId="0" fontId="0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2" fillId="22" borderId="15" applyNumberFormat="0" applyAlignment="0" applyProtection="0"/>
    <xf numFmtId="0" fontId="12" fillId="22" borderId="1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14" applyNumberFormat="0" applyAlignment="0" applyProtection="0"/>
    <xf numFmtId="0" fontId="21" fillId="8" borderId="14" applyNumberFormat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0" borderId="0"/>
    <xf numFmtId="0" fontId="1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24" fillId="0" borderId="0"/>
    <xf numFmtId="0" fontId="13" fillId="0" borderId="0"/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" fillId="0" borderId="0"/>
    <xf numFmtId="0" fontId="1" fillId="0" borderId="0"/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" fillId="0" borderId="0"/>
    <xf numFmtId="0" fontId="15" fillId="0" borderId="0">
      <alignment vertical="top"/>
    </xf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top"/>
    </xf>
    <xf numFmtId="0" fontId="1" fillId="0" borderId="0"/>
    <xf numFmtId="0" fontId="13" fillId="0" borderId="0"/>
    <xf numFmtId="0" fontId="13" fillId="0" borderId="0"/>
    <xf numFmtId="0" fontId="15" fillId="0" borderId="0">
      <alignment vertical="top"/>
    </xf>
    <xf numFmtId="0" fontId="13" fillId="0" borderId="0"/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0" borderId="0"/>
    <xf numFmtId="0" fontId="15" fillId="0" borderId="0">
      <alignment vertical="top"/>
    </xf>
    <xf numFmtId="0" fontId="7" fillId="0" borderId="0"/>
    <xf numFmtId="0" fontId="13" fillId="0" borderId="0"/>
    <xf numFmtId="0" fontId="13" fillId="0" borderId="0"/>
    <xf numFmtId="0" fontId="15" fillId="0" borderId="0">
      <alignment vertical="top"/>
    </xf>
    <xf numFmtId="0" fontId="1" fillId="0" borderId="0"/>
    <xf numFmtId="0" fontId="13" fillId="0" borderId="0"/>
    <xf numFmtId="0" fontId="13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13" fillId="24" borderId="20" applyNumberFormat="0" applyFont="0" applyAlignment="0" applyProtection="0"/>
    <xf numFmtId="0" fontId="25" fillId="21" borderId="21" applyNumberFormat="0" applyAlignment="0" applyProtection="0"/>
    <xf numFmtId="0" fontId="25" fillId="21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2" borderId="9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3" fontId="5" fillId="2" borderId="3" xfId="0" applyNumberFormat="1" applyFont="1" applyFill="1" applyBorder="1" applyAlignment="1">
      <alignment horizontal="center" wrapText="1"/>
    </xf>
    <xf numFmtId="9" fontId="5" fillId="2" borderId="10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6" fillId="2" borderId="11" xfId="0" applyFont="1" applyFill="1" applyBorder="1"/>
    <xf numFmtId="3" fontId="6" fillId="2" borderId="12" xfId="0" applyNumberFormat="1" applyFont="1" applyFill="1" applyBorder="1" applyAlignment="1">
      <alignment horizontal="center" wrapText="1"/>
    </xf>
    <xf numFmtId="9" fontId="6" fillId="2" borderId="13" xfId="0" applyNumberFormat="1" applyFont="1" applyFill="1" applyBorder="1" applyAlignment="1">
      <alignment horizontal="center"/>
    </xf>
    <xf numFmtId="9" fontId="6" fillId="2" borderId="11" xfId="0" applyNumberFormat="1" applyFont="1" applyFill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</cellXfs>
  <cellStyles count="480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10" xfId="55"/>
    <cellStyle name="Comma 11" xfId="56"/>
    <cellStyle name="Comma 12" xfId="57"/>
    <cellStyle name="Comma 13" xfId="58"/>
    <cellStyle name="Comma 14" xfId="59"/>
    <cellStyle name="Comma 15" xfId="60"/>
    <cellStyle name="Comma 16" xfId="61"/>
    <cellStyle name="Comma 17" xfId="62"/>
    <cellStyle name="Comma 17 2" xfId="63"/>
    <cellStyle name="Comma 18" xfId="64"/>
    <cellStyle name="Comma 18 2" xfId="65"/>
    <cellStyle name="Comma 18 3" xfId="66"/>
    <cellStyle name="Comma 18 3 2" xfId="67"/>
    <cellStyle name="Comma 18 3 3" xfId="68"/>
    <cellStyle name="Comma 18 3 3 2" xfId="69"/>
    <cellStyle name="Comma 18 3 3 3" xfId="70"/>
    <cellStyle name="Comma 18 3 3 3 2" xfId="71"/>
    <cellStyle name="Comma 18 4" xfId="72"/>
    <cellStyle name="Comma 18 5" xfId="73"/>
    <cellStyle name="Comma 18 5 2" xfId="74"/>
    <cellStyle name="Comma 18 5 3" xfId="75"/>
    <cellStyle name="Comma 18 5 3 2" xfId="76"/>
    <cellStyle name="Comma 18 6" xfId="77"/>
    <cellStyle name="Comma 19" xfId="78"/>
    <cellStyle name="Comma 2" xfId="79"/>
    <cellStyle name="Comma 2 2" xfId="80"/>
    <cellStyle name="Comma 2 2 2" xfId="81"/>
    <cellStyle name="Comma 2 3" xfId="82"/>
    <cellStyle name="Comma 2 3 2" xfId="83"/>
    <cellStyle name="Comma 20" xfId="84"/>
    <cellStyle name="Comma 21" xfId="85"/>
    <cellStyle name="Comma 3" xfId="86"/>
    <cellStyle name="Comma 3 2" xfId="87"/>
    <cellStyle name="Comma 3 3" xfId="88"/>
    <cellStyle name="Comma 4" xfId="89"/>
    <cellStyle name="Comma 4 2" xfId="90"/>
    <cellStyle name="Comma 4 2 2" xfId="91"/>
    <cellStyle name="Comma 4 3" xfId="92"/>
    <cellStyle name="Comma 5" xfId="93"/>
    <cellStyle name="Comma 5 2" xfId="94"/>
    <cellStyle name="Comma 6" xfId="95"/>
    <cellStyle name="Comma 7" xfId="96"/>
    <cellStyle name="Comma 8" xfId="97"/>
    <cellStyle name="Comma 9" xfId="98"/>
    <cellStyle name="Comma 9 2" xfId="99"/>
    <cellStyle name="Comma 9 3" xfId="100"/>
    <cellStyle name="Comma 9 4" xfId="101"/>
    <cellStyle name="Comma 9 5" xfId="102"/>
    <cellStyle name="Comma 9 6" xfId="103"/>
    <cellStyle name="Comma 9 7" xfId="104"/>
    <cellStyle name="Comma 9 8" xfId="105"/>
    <cellStyle name="Currency 10" xfId="106"/>
    <cellStyle name="Currency 11" xfId="107"/>
    <cellStyle name="Currency 12" xfId="108"/>
    <cellStyle name="Currency 12 2" xfId="109"/>
    <cellStyle name="Currency 12 3" xfId="110"/>
    <cellStyle name="Currency 12 4" xfId="111"/>
    <cellStyle name="Currency 12 5" xfId="112"/>
    <cellStyle name="Currency 12 6" xfId="113"/>
    <cellStyle name="Currency 12 7" xfId="114"/>
    <cellStyle name="Currency 12 8" xfId="115"/>
    <cellStyle name="Currency 13" xfId="116"/>
    <cellStyle name="Currency 14" xfId="117"/>
    <cellStyle name="Currency 15" xfId="118"/>
    <cellStyle name="Currency 16" xfId="119"/>
    <cellStyle name="Currency 17" xfId="120"/>
    <cellStyle name="Currency 18" xfId="121"/>
    <cellStyle name="Currency 19" xfId="122"/>
    <cellStyle name="Currency 2" xfId="123"/>
    <cellStyle name="Currency 2 2" xfId="124"/>
    <cellStyle name="Currency 2 2 2" xfId="125"/>
    <cellStyle name="Currency 2 2 3" xfId="126"/>
    <cellStyle name="Currency 2 3" xfId="127"/>
    <cellStyle name="Currency 2 3 2" xfId="128"/>
    <cellStyle name="Currency 2 4" xfId="129"/>
    <cellStyle name="Currency 2 4 2" xfId="130"/>
    <cellStyle name="Currency 2 5" xfId="131"/>
    <cellStyle name="Currency 20" xfId="132"/>
    <cellStyle name="Currency 20 2" xfId="133"/>
    <cellStyle name="Currency 21" xfId="134"/>
    <cellStyle name="Currency 21 2" xfId="135"/>
    <cellStyle name="Currency 21 3" xfId="136"/>
    <cellStyle name="Currency 21 3 2" xfId="137"/>
    <cellStyle name="Currency 21 3 3" xfId="138"/>
    <cellStyle name="Currency 21 3 3 2" xfId="139"/>
    <cellStyle name="Currency 21 3 3 3" xfId="140"/>
    <cellStyle name="Currency 21 3 3 3 2" xfId="141"/>
    <cellStyle name="Currency 21 4" xfId="142"/>
    <cellStyle name="Currency 21 5" xfId="143"/>
    <cellStyle name="Currency 21 5 2" xfId="144"/>
    <cellStyle name="Currency 21 5 3" xfId="145"/>
    <cellStyle name="Currency 21 5 3 2" xfId="146"/>
    <cellStyle name="Currency 21 6" xfId="147"/>
    <cellStyle name="Currency 22" xfId="148"/>
    <cellStyle name="Currency 23" xfId="149"/>
    <cellStyle name="Currency 24" xfId="150"/>
    <cellStyle name="Currency 3" xfId="151"/>
    <cellStyle name="Currency 3 2" xfId="152"/>
    <cellStyle name="Currency 3 3" xfId="153"/>
    <cellStyle name="Currency 3 3 2" xfId="154"/>
    <cellStyle name="Currency 3 4" xfId="155"/>
    <cellStyle name="Currency 3 5" xfId="156"/>
    <cellStyle name="Currency 4" xfId="157"/>
    <cellStyle name="Currency 4 2" xfId="158"/>
    <cellStyle name="Currency 5" xfId="159"/>
    <cellStyle name="Currency 5 2" xfId="160"/>
    <cellStyle name="Currency 6" xfId="161"/>
    <cellStyle name="Currency 6 2" xfId="162"/>
    <cellStyle name="Currency 6 3" xfId="163"/>
    <cellStyle name="Currency 6 4" xfId="164"/>
    <cellStyle name="Currency 6 5" xfId="165"/>
    <cellStyle name="Currency 6 6" xfId="166"/>
    <cellStyle name="Currency 7" xfId="167"/>
    <cellStyle name="Currency 7 2" xfId="168"/>
    <cellStyle name="Currency 7 2 2" xfId="169"/>
    <cellStyle name="Currency 7 3" xfId="170"/>
    <cellStyle name="Currency 8" xfId="171"/>
    <cellStyle name="Currency 8 2" xfId="172"/>
    <cellStyle name="Currency 9" xfId="173"/>
    <cellStyle name="Explanatory Text 2" xfId="174"/>
    <cellStyle name="Explanatory Text 3" xfId="175"/>
    <cellStyle name="Good 2" xfId="176"/>
    <cellStyle name="Good 3" xfId="177"/>
    <cellStyle name="Heading 1 2" xfId="178"/>
    <cellStyle name="Heading 1 3" xfId="179"/>
    <cellStyle name="Heading 2 2" xfId="180"/>
    <cellStyle name="Heading 2 3" xfId="181"/>
    <cellStyle name="Heading 3 2" xfId="182"/>
    <cellStyle name="Heading 3 2 2" xfId="183"/>
    <cellStyle name="Heading 3 3" xfId="184"/>
    <cellStyle name="Heading 3 3 2" xfId="185"/>
    <cellStyle name="Heading 4 2" xfId="186"/>
    <cellStyle name="Heading 4 3" xfId="187"/>
    <cellStyle name="Input 2" xfId="188"/>
    <cellStyle name="Input 3" xfId="189"/>
    <cellStyle name="Linked Cell 2" xfId="190"/>
    <cellStyle name="Linked Cell 3" xfId="191"/>
    <cellStyle name="Neutral 2" xfId="192"/>
    <cellStyle name="Neutral 3" xfId="193"/>
    <cellStyle name="Normal" xfId="0" builtinId="0"/>
    <cellStyle name="Normal 10" xfId="194"/>
    <cellStyle name="Normal 10 2" xfId="195"/>
    <cellStyle name="Normal 11" xfId="196"/>
    <cellStyle name="Normal 12" xfId="197"/>
    <cellStyle name="Normal 12 2" xfId="198"/>
    <cellStyle name="Normal 12 3" xfId="199"/>
    <cellStyle name="Normal 12 4" xfId="200"/>
    <cellStyle name="Normal 12 5" xfId="201"/>
    <cellStyle name="Normal 12 6" xfId="202"/>
    <cellStyle name="Normal 12 7" xfId="203"/>
    <cellStyle name="Normal 12 8" xfId="204"/>
    <cellStyle name="Normal 13" xfId="205"/>
    <cellStyle name="Normal 14" xfId="206"/>
    <cellStyle name="Normal 15" xfId="207"/>
    <cellStyle name="Normal 16" xfId="208"/>
    <cellStyle name="Normal 17" xfId="209"/>
    <cellStyle name="Normal 18" xfId="210"/>
    <cellStyle name="Normal 19" xfId="211"/>
    <cellStyle name="Normal 2" xfId="212"/>
    <cellStyle name="Normal 2 10" xfId="213"/>
    <cellStyle name="Normal 2 2" xfId="214"/>
    <cellStyle name="Normal 2 2 2" xfId="215"/>
    <cellStyle name="Normal 2 2 2 2" xfId="216"/>
    <cellStyle name="Normal 2 2 2 2 2" xfId="217"/>
    <cellStyle name="Normal 2 2 2 2 2 2" xfId="218"/>
    <cellStyle name="Normal 2 2 2 2 3" xfId="219"/>
    <cellStyle name="Normal 2 2 2 3" xfId="220"/>
    <cellStyle name="Normal 2 2 2 3 2" xfId="221"/>
    <cellStyle name="Normal 2 2 2 3 2 2" xfId="222"/>
    <cellStyle name="Normal 2 2 2 3 2 2 2" xfId="223"/>
    <cellStyle name="Normal 2 2 2 3 2 3" xfId="224"/>
    <cellStyle name="Normal 2 2 2 3 3" xfId="225"/>
    <cellStyle name="Normal 2 2 2 4" xfId="226"/>
    <cellStyle name="Normal 2 2 2 4 2" xfId="227"/>
    <cellStyle name="Normal 2 2 2 5" xfId="228"/>
    <cellStyle name="Normal 2 2 2 6" xfId="229"/>
    <cellStyle name="Normal 2 2 2 7" xfId="230"/>
    <cellStyle name="Normal 2 2 3" xfId="231"/>
    <cellStyle name="Normal 2 2 4" xfId="232"/>
    <cellStyle name="Normal 2 2 4 2" xfId="233"/>
    <cellStyle name="Normal 2 2 5" xfId="234"/>
    <cellStyle name="Normal 2 3" xfId="235"/>
    <cellStyle name="Normal 2 3 2" xfId="236"/>
    <cellStyle name="Normal 2 3 2 2" xfId="237"/>
    <cellStyle name="Normal 2 3 3" xfId="238"/>
    <cellStyle name="Normal 2 3 3 2" xfId="239"/>
    <cellStyle name="Normal 2 3 3 2 2" xfId="240"/>
    <cellStyle name="Normal 2 3 3 3" xfId="241"/>
    <cellStyle name="Normal 2 3 4" xfId="242"/>
    <cellStyle name="Normal 2 3 4 2" xfId="243"/>
    <cellStyle name="Normal 2 3 5" xfId="244"/>
    <cellStyle name="Normal 2 3 6" xfId="245"/>
    <cellStyle name="Normal 2 3 7" xfId="246"/>
    <cellStyle name="Normal 2 4" xfId="247"/>
    <cellStyle name="Normal 2 4 2" xfId="248"/>
    <cellStyle name="Normal 2 5" xfId="249"/>
    <cellStyle name="Normal 2 5 2" xfId="250"/>
    <cellStyle name="Normal 2 6" xfId="251"/>
    <cellStyle name="Normal 2 6 2" xfId="252"/>
    <cellStyle name="Normal 2 6 3" xfId="253"/>
    <cellStyle name="Normal 2 7" xfId="254"/>
    <cellStyle name="Normal 2 7 2" xfId="255"/>
    <cellStyle name="Normal 2 7 3" xfId="256"/>
    <cellStyle name="Normal 2 8" xfId="257"/>
    <cellStyle name="Normal 2 9" xfId="258"/>
    <cellStyle name="Normal 2 9 2" xfId="259"/>
    <cellStyle name="Normal 2 9 2 2" xfId="260"/>
    <cellStyle name="Normal 2 9 2 3" xfId="261"/>
    <cellStyle name="Normal 2 9 2 3 2" xfId="262"/>
    <cellStyle name="Normal 2 9 2 3 3" xfId="263"/>
    <cellStyle name="Normal 2 9 2 3 3 2" xfId="264"/>
    <cellStyle name="Normal 2 9 3" xfId="265"/>
    <cellStyle name="Normal 2 9 4" xfId="266"/>
    <cellStyle name="Normal 2 9 4 2" xfId="267"/>
    <cellStyle name="Normal 2 9 4 3" xfId="268"/>
    <cellStyle name="Normal 2 9 4 3 2" xfId="269"/>
    <cellStyle name="Normal 20" xfId="270"/>
    <cellStyle name="Normal 20 2" xfId="271"/>
    <cellStyle name="Normal 20 3" xfId="272"/>
    <cellStyle name="Normal 20 3 2" xfId="273"/>
    <cellStyle name="Normal 20 3 2 2" xfId="274"/>
    <cellStyle name="Normal 20 3 2 3" xfId="275"/>
    <cellStyle name="Normal 20 3 2 3 2" xfId="276"/>
    <cellStyle name="Normal 20 3 2 3 3" xfId="277"/>
    <cellStyle name="Normal 20 3 2 3 3 2" xfId="278"/>
    <cellStyle name="Normal 20 3 3" xfId="279"/>
    <cellStyle name="Normal 20 3 4" xfId="280"/>
    <cellStyle name="Normal 20 3 4 2" xfId="281"/>
    <cellStyle name="Normal 20 3 4 3" xfId="282"/>
    <cellStyle name="Normal 20 3 4 3 2" xfId="283"/>
    <cellStyle name="Normal 21" xfId="284"/>
    <cellStyle name="Normal 21 2" xfId="285"/>
    <cellStyle name="Normal 21 3" xfId="286"/>
    <cellStyle name="Normal 21 3 2" xfId="287"/>
    <cellStyle name="Normal 21 3 3" xfId="288"/>
    <cellStyle name="Normal 21 3 3 2" xfId="289"/>
    <cellStyle name="Normal 21 3 3 3" xfId="290"/>
    <cellStyle name="Normal 21 3 3 3 2" xfId="291"/>
    <cellStyle name="Normal 21 4" xfId="292"/>
    <cellStyle name="Normal 21 5" xfId="293"/>
    <cellStyle name="Normal 21 5 2" xfId="294"/>
    <cellStyle name="Normal 21 5 3" xfId="295"/>
    <cellStyle name="Normal 21 5 3 2" xfId="296"/>
    <cellStyle name="Normal 21 6" xfId="297"/>
    <cellStyle name="Normal 22" xfId="298"/>
    <cellStyle name="Normal 23" xfId="299"/>
    <cellStyle name="Normal 23 2" xfId="300"/>
    <cellStyle name="Normal 23 3" xfId="301"/>
    <cellStyle name="Normal 23 3 2" xfId="302"/>
    <cellStyle name="Normal 23 3 3" xfId="303"/>
    <cellStyle name="Normal 23 3 3 2" xfId="304"/>
    <cellStyle name="Normal 24" xfId="305"/>
    <cellStyle name="Normal 25" xfId="306"/>
    <cellStyle name="Normal 3" xfId="307"/>
    <cellStyle name="Normal 3 10" xfId="308"/>
    <cellStyle name="Normal 3 2" xfId="309"/>
    <cellStyle name="Normal 3 2 2" xfId="310"/>
    <cellStyle name="Normal 3 2 2 2" xfId="311"/>
    <cellStyle name="Normal 3 2 2 2 2" xfId="312"/>
    <cellStyle name="Normal 3 2 2 3" xfId="313"/>
    <cellStyle name="Normal 3 2 2 4" xfId="314"/>
    <cellStyle name="Normal 3 3" xfId="315"/>
    <cellStyle name="Normal 3 3 2" xfId="316"/>
    <cellStyle name="Normal 3 3 2 2" xfId="317"/>
    <cellStyle name="Normal 3 3 3" xfId="318"/>
    <cellStyle name="Normal 3 3 3 2" xfId="319"/>
    <cellStyle name="Normal 3 3 4" xfId="320"/>
    <cellStyle name="Normal 3 3 5" xfId="321"/>
    <cellStyle name="Normal 3 3 6" xfId="322"/>
    <cellStyle name="Normal 3 4" xfId="323"/>
    <cellStyle name="Normal 3 4 2" xfId="324"/>
    <cellStyle name="Normal 3 5" xfId="325"/>
    <cellStyle name="Normal 3 5 2" xfId="326"/>
    <cellStyle name="Normal 3 6" xfId="327"/>
    <cellStyle name="Normal 3 6 2" xfId="328"/>
    <cellStyle name="Normal 3 6 3" xfId="329"/>
    <cellStyle name="Normal 3 7" xfId="330"/>
    <cellStyle name="Normal 3 8" xfId="331"/>
    <cellStyle name="Normal 4" xfId="332"/>
    <cellStyle name="Normal 4 2" xfId="333"/>
    <cellStyle name="Normal 4 2 2" xfId="334"/>
    <cellStyle name="Normal 4 2 2 2" xfId="335"/>
    <cellStyle name="Normal 4 2 3" xfId="336"/>
    <cellStyle name="Normal 4 2 3 2" xfId="337"/>
    <cellStyle name="Normal 4 2 4" xfId="338"/>
    <cellStyle name="Normal 4 2 5" xfId="339"/>
    <cellStyle name="Normal 4 2 6" xfId="340"/>
    <cellStyle name="Normal 4 3" xfId="341"/>
    <cellStyle name="Normal 4 3 2" xfId="342"/>
    <cellStyle name="Normal 4 3 3" xfId="343"/>
    <cellStyle name="Normal 4 4" xfId="344"/>
    <cellStyle name="Normal 4 5" xfId="345"/>
    <cellStyle name="Normal 4 6" xfId="346"/>
    <cellStyle name="Normal 5" xfId="347"/>
    <cellStyle name="Normal 5 2" xfId="348"/>
    <cellStyle name="Normal 5 2 2" xfId="349"/>
    <cellStyle name="Normal 5 3" xfId="350"/>
    <cellStyle name="Normal 5 4" xfId="351"/>
    <cellStyle name="Normal 6" xfId="352"/>
    <cellStyle name="Normal 6 2" xfId="353"/>
    <cellStyle name="Normal 6 3" xfId="354"/>
    <cellStyle name="Normal 6 4" xfId="355"/>
    <cellStyle name="Normal 7" xfId="356"/>
    <cellStyle name="Normal 7 2" xfId="357"/>
    <cellStyle name="Normal 7 3" xfId="358"/>
    <cellStyle name="Normal 8" xfId="359"/>
    <cellStyle name="Normal 8 2" xfId="360"/>
    <cellStyle name="Normal 8 3" xfId="361"/>
    <cellStyle name="Normal 8 4" xfId="362"/>
    <cellStyle name="Normal 8 5" xfId="363"/>
    <cellStyle name="Normal 8 6" xfId="364"/>
    <cellStyle name="Normal 9" xfId="365"/>
    <cellStyle name="Normal 9 2" xfId="366"/>
    <cellStyle name="Normal 9 2 2" xfId="367"/>
    <cellStyle name="Normal 9 2 2 2" xfId="368"/>
    <cellStyle name="Normal 9 2 2 2 2" xfId="369"/>
    <cellStyle name="Normal 9 2 2 2 3" xfId="370"/>
    <cellStyle name="Normal 9 2 2 2 3 2" xfId="371"/>
    <cellStyle name="Normal 9 2 2 2 3 3" xfId="372"/>
    <cellStyle name="Normal 9 2 2 2 3 3 2" xfId="373"/>
    <cellStyle name="Normal 9 2 2 3" xfId="374"/>
    <cellStyle name="Normal 9 2 2 4" xfId="375"/>
    <cellStyle name="Normal 9 2 2 4 2" xfId="376"/>
    <cellStyle name="Normal 9 2 2 4 3" xfId="377"/>
    <cellStyle name="Normal 9 2 2 4 3 2" xfId="378"/>
    <cellStyle name="Normal 9 3" xfId="379"/>
    <cellStyle name="Normal 9 4" xfId="380"/>
    <cellStyle name="Normal 9 5" xfId="381"/>
    <cellStyle name="Normal 9 5 2" xfId="382"/>
    <cellStyle name="Normal 9 5 2 2" xfId="383"/>
    <cellStyle name="Normal 9 5 2 3" xfId="384"/>
    <cellStyle name="Normal 9 5 2 3 2" xfId="385"/>
    <cellStyle name="Normal 9 5 2 3 3" xfId="386"/>
    <cellStyle name="Normal 9 5 2 3 3 2" xfId="387"/>
    <cellStyle name="Normal 9 5 3" xfId="388"/>
    <cellStyle name="Normal 9 5 4" xfId="389"/>
    <cellStyle name="Normal 9 5 4 2" xfId="390"/>
    <cellStyle name="Normal 9 5 4 3" xfId="391"/>
    <cellStyle name="Normal 9 5 4 3 2" xfId="392"/>
    <cellStyle name="Note 2" xfId="393"/>
    <cellStyle name="Note 2 2" xfId="394"/>
    <cellStyle name="Note 3" xfId="395"/>
    <cellStyle name="Note 3 2" xfId="396"/>
    <cellStyle name="Note 4" xfId="397"/>
    <cellStyle name="Note 4 2" xfId="398"/>
    <cellStyle name="Note 4 3" xfId="399"/>
    <cellStyle name="Note 4 3 2" xfId="400"/>
    <cellStyle name="Note 4 3 3" xfId="401"/>
    <cellStyle name="Note 4 3 3 2" xfId="402"/>
    <cellStyle name="Note 4 3 3 3" xfId="403"/>
    <cellStyle name="Note 4 3 3 3 2" xfId="404"/>
    <cellStyle name="Note 4 4" xfId="405"/>
    <cellStyle name="Note 4 4 2" xfId="406"/>
    <cellStyle name="Note 4 4 3" xfId="407"/>
    <cellStyle name="Note 4 4 3 2" xfId="408"/>
    <cellStyle name="Note 4 5" xfId="409"/>
    <cellStyle name="Output 2" xfId="410"/>
    <cellStyle name="Output 3" xfId="411"/>
    <cellStyle name="Percent 10" xfId="412"/>
    <cellStyle name="Percent 11" xfId="413"/>
    <cellStyle name="Percent 12" xfId="414"/>
    <cellStyle name="Percent 13" xfId="415"/>
    <cellStyle name="Percent 14" xfId="416"/>
    <cellStyle name="Percent 15" xfId="417"/>
    <cellStyle name="Percent 16" xfId="418"/>
    <cellStyle name="Percent 17" xfId="419"/>
    <cellStyle name="Percent 18" xfId="420"/>
    <cellStyle name="Percent 18 2" xfId="421"/>
    <cellStyle name="Percent 18 3" xfId="422"/>
    <cellStyle name="Percent 18 3 2" xfId="423"/>
    <cellStyle name="Percent 18 3 3" xfId="424"/>
    <cellStyle name="Percent 18 3 3 2" xfId="425"/>
    <cellStyle name="Percent 18 3 3 3" xfId="426"/>
    <cellStyle name="Percent 18 3 3 3 2" xfId="427"/>
    <cellStyle name="Percent 18 4" xfId="428"/>
    <cellStyle name="Percent 18 5" xfId="429"/>
    <cellStyle name="Percent 18 5 2" xfId="430"/>
    <cellStyle name="Percent 18 5 3" xfId="431"/>
    <cellStyle name="Percent 18 5 3 2" xfId="432"/>
    <cellStyle name="Percent 18 6" xfId="433"/>
    <cellStyle name="Percent 19" xfId="434"/>
    <cellStyle name="Percent 2" xfId="435"/>
    <cellStyle name="Percent 2 2" xfId="436"/>
    <cellStyle name="Percent 2 2 2" xfId="437"/>
    <cellStyle name="Percent 2 2 2 2" xfId="438"/>
    <cellStyle name="Percent 2 2 3" xfId="439"/>
    <cellStyle name="Percent 2 2 3 2" xfId="440"/>
    <cellStyle name="Percent 2 2 3 2 2" xfId="441"/>
    <cellStyle name="Percent 2 2 3 3" xfId="442"/>
    <cellStyle name="Percent 2 2 4" xfId="443"/>
    <cellStyle name="Percent 2 2 4 2" xfId="444"/>
    <cellStyle name="Percent 2 2 5" xfId="445"/>
    <cellStyle name="Percent 2 2 6" xfId="446"/>
    <cellStyle name="Percent 2 3" xfId="447"/>
    <cellStyle name="Percent 2 3 2" xfId="448"/>
    <cellStyle name="Percent 2 4" xfId="449"/>
    <cellStyle name="Percent 3" xfId="450"/>
    <cellStyle name="Percent 3 2" xfId="451"/>
    <cellStyle name="Percent 3 2 2" xfId="452"/>
    <cellStyle name="Percent 3 2 3" xfId="453"/>
    <cellStyle name="Percent 3 3" xfId="454"/>
    <cellStyle name="Percent 3 4" xfId="455"/>
    <cellStyle name="Percent 3 5" xfId="456"/>
    <cellStyle name="Percent 4" xfId="457"/>
    <cellStyle name="Percent 4 2" xfId="458"/>
    <cellStyle name="Percent 4 3" xfId="459"/>
    <cellStyle name="Percent 4 4" xfId="460"/>
    <cellStyle name="Percent 4 5" xfId="461"/>
    <cellStyle name="Percent 4 6" xfId="462"/>
    <cellStyle name="Percent 5" xfId="463"/>
    <cellStyle name="Percent 5 2" xfId="464"/>
    <cellStyle name="Percent 5 2 2" xfId="465"/>
    <cellStyle name="Percent 5 3" xfId="466"/>
    <cellStyle name="Percent 5 4" xfId="467"/>
    <cellStyle name="Percent 5 4 2" xfId="468"/>
    <cellStyle name="Percent 6" xfId="469"/>
    <cellStyle name="Percent 6 2" xfId="470"/>
    <cellStyle name="Percent 7" xfId="471"/>
    <cellStyle name="Percent 8" xfId="472"/>
    <cellStyle name="Percent 9" xfId="473"/>
    <cellStyle name="Title 2" xfId="474"/>
    <cellStyle name="Title 3" xfId="475"/>
    <cellStyle name="Total 2" xfId="476"/>
    <cellStyle name="Total 3" xfId="477"/>
    <cellStyle name="Warning Text 2" xfId="478"/>
    <cellStyle name="Warning Text 3" xfId="4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pbuan\Documents\Tools\Audit%20Tools\2013%20audit%20tool\2013%20Audit%20Tool%20-%20with%20auditor%20recommend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_DSM\3_Eval&amp;Research\Audit%20Tool\Users\epbuan\Documents\Beslin%20audits%20and%20Adjustment%20Factors\Beslin%202013\Analysis\Beslin%20analysis%202013%20pre-aud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Data Dictionary"/>
      <sheetName val="Sheet1"/>
      <sheetName val="EUM"/>
      <sheetName val="Adj Factors &amp; Realization Rates"/>
      <sheetName val="Summary Tab"/>
      <sheetName val="Impact of individual projects"/>
      <sheetName val="Scorecard &amp; Results"/>
      <sheetName val="LRAM"/>
      <sheetName val="CI Deep Savings Projects"/>
      <sheetName val="Beslin calculations"/>
      <sheetName val="ESK breakout"/>
      <sheetName val="Report tables"/>
      <sheetName val="Budget spend"/>
      <sheetName val="Cost effectiveness"/>
      <sheetName val="Appendix B"/>
      <sheetName val="Appendix C"/>
      <sheetName val="Avoided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B9">
            <v>1</v>
          </cell>
          <cell r="C9">
            <v>0.20500254781855567</v>
          </cell>
          <cell r="D9">
            <v>0.20500254781855567</v>
          </cell>
          <cell r="E9">
            <v>0.20291862171903138</v>
          </cell>
          <cell r="F9">
            <v>0.20291862171903138</v>
          </cell>
          <cell r="G9">
            <v>0.20500254781855567</v>
          </cell>
          <cell r="H9">
            <v>0.20500254781855567</v>
          </cell>
          <cell r="I9">
            <v>0.20291862171903138</v>
          </cell>
          <cell r="J9">
            <v>0.20291862171903138</v>
          </cell>
          <cell r="K9">
            <v>0.20380295165498483</v>
          </cell>
          <cell r="L9">
            <v>0.20380295165498483</v>
          </cell>
          <cell r="M9">
            <v>0.20380295165498483</v>
          </cell>
          <cell r="N9">
            <v>0.20380295165498483</v>
          </cell>
          <cell r="P9">
            <v>1</v>
          </cell>
          <cell r="Q9">
            <v>2.1711528000000002</v>
          </cell>
          <cell r="R9">
            <v>2.1711528000000002</v>
          </cell>
          <cell r="S9">
            <v>2.1711528000000002</v>
          </cell>
          <cell r="T9">
            <v>2.1711528000000002</v>
          </cell>
          <cell r="U9">
            <v>2.1711528000000002</v>
          </cell>
          <cell r="V9">
            <v>2.1711528000000002</v>
          </cell>
          <cell r="W9">
            <v>2.1711528000000002</v>
          </cell>
          <cell r="X9">
            <v>2.1711528000000002</v>
          </cell>
          <cell r="Y9">
            <v>2.1711528000000002</v>
          </cell>
          <cell r="Z9">
            <v>2.1711528000000002</v>
          </cell>
          <cell r="AA9">
            <v>2.1711528000000002</v>
          </cell>
          <cell r="AB9">
            <v>2.1711528000000002</v>
          </cell>
          <cell r="AD9">
            <v>1</v>
          </cell>
          <cell r="AE9">
            <v>9.8131200000000002E-2</v>
          </cell>
          <cell r="AF9">
            <v>9.8131200000000002E-2</v>
          </cell>
          <cell r="AG9">
            <v>9.8131200000000002E-2</v>
          </cell>
          <cell r="AH9">
            <v>9.8131200000000002E-2</v>
          </cell>
          <cell r="AI9">
            <v>9.8131200000000002E-2</v>
          </cell>
          <cell r="AJ9">
            <v>9.8131200000000002E-2</v>
          </cell>
          <cell r="AK9">
            <v>9.8131200000000002E-2</v>
          </cell>
          <cell r="AL9">
            <v>9.8131200000000002E-2</v>
          </cell>
          <cell r="AM9">
            <v>9.8131200000000002E-2</v>
          </cell>
          <cell r="AN9">
            <v>9.8131200000000002E-2</v>
          </cell>
          <cell r="AO9">
            <v>9.8131200000000002E-2</v>
          </cell>
          <cell r="AP9">
            <v>9.8131200000000002E-2</v>
          </cell>
        </row>
        <row r="10">
          <cell r="B10">
            <v>2</v>
          </cell>
          <cell r="C10">
            <v>0.21027664166384855</v>
          </cell>
          <cell r="D10">
            <v>0.39988358735873042</v>
          </cell>
          <cell r="E10">
            <v>0.21394458774790054</v>
          </cell>
          <cell r="F10">
            <v>0.40119905522032939</v>
          </cell>
          <cell r="G10">
            <v>0.21027664166384855</v>
          </cell>
          <cell r="H10">
            <v>0.39988358735873042</v>
          </cell>
          <cell r="I10">
            <v>0.21394458774790054</v>
          </cell>
          <cell r="J10">
            <v>0.40119905522032939</v>
          </cell>
          <cell r="K10">
            <v>0.21211003740176401</v>
          </cell>
          <cell r="L10">
            <v>0.40038315313947415</v>
          </cell>
          <cell r="M10">
            <v>0.21211003740176401</v>
          </cell>
          <cell r="N10">
            <v>0.40038315313947415</v>
          </cell>
          <cell r="P10">
            <v>2</v>
          </cell>
          <cell r="Q10">
            <v>2.2193523921600002</v>
          </cell>
          <cell r="R10">
            <v>4.2280132190546809</v>
          </cell>
          <cell r="S10">
            <v>2.2193523921600002</v>
          </cell>
          <cell r="T10">
            <v>4.2280132190546809</v>
          </cell>
          <cell r="U10">
            <v>2.2193523921600002</v>
          </cell>
          <cell r="V10">
            <v>4.2280132190546809</v>
          </cell>
          <cell r="W10">
            <v>2.2193523921600002</v>
          </cell>
          <cell r="X10">
            <v>4.2280132190546809</v>
          </cell>
          <cell r="Y10">
            <v>2.2193523921600002</v>
          </cell>
          <cell r="Z10">
            <v>4.2280132190546809</v>
          </cell>
          <cell r="AA10">
            <v>2.2193523921600002</v>
          </cell>
          <cell r="AB10">
            <v>4.2280132190546809</v>
          </cell>
          <cell r="AD10">
            <v>2</v>
          </cell>
          <cell r="AE10">
            <v>0.10030971264000001</v>
          </cell>
          <cell r="AF10">
            <v>0.19109664266913812</v>
          </cell>
          <cell r="AG10">
            <v>0.10030971264000001</v>
          </cell>
          <cell r="AH10">
            <v>0.19109664266913812</v>
          </cell>
          <cell r="AI10">
            <v>0.10030971264000001</v>
          </cell>
          <cell r="AJ10">
            <v>0.19109664266913812</v>
          </cell>
          <cell r="AK10">
            <v>0.10030971264000001</v>
          </cell>
          <cell r="AL10">
            <v>0.19109664266913812</v>
          </cell>
          <cell r="AM10">
            <v>0.10030971264000001</v>
          </cell>
          <cell r="AN10">
            <v>0.19109664266913812</v>
          </cell>
          <cell r="AO10">
            <v>0.10030971264000001</v>
          </cell>
          <cell r="AP10">
            <v>0.19109664266913812</v>
          </cell>
        </row>
        <row r="11">
          <cell r="B11">
            <v>3</v>
          </cell>
          <cell r="C11">
            <v>0.21494478310878598</v>
          </cell>
          <cell r="D11">
            <v>0.58450582889530744</v>
          </cell>
          <cell r="E11">
            <v>0.21869415759590394</v>
          </cell>
          <cell r="F11">
            <v>0.58904174208319027</v>
          </cell>
          <cell r="G11">
            <v>0.21494478310878598</v>
          </cell>
          <cell r="H11">
            <v>0.58450582889530744</v>
          </cell>
          <cell r="I11">
            <v>0.21869415759590394</v>
          </cell>
          <cell r="J11">
            <v>0.58904174208319027</v>
          </cell>
          <cell r="K11">
            <v>0.21681888023208318</v>
          </cell>
          <cell r="L11">
            <v>0.58661511046796821</v>
          </cell>
          <cell r="M11">
            <v>0.21681888023208318</v>
          </cell>
          <cell r="N11">
            <v>0.58661511046796821</v>
          </cell>
          <cell r="P11">
            <v>3</v>
          </cell>
          <cell r="Q11">
            <v>2.2686220152659522</v>
          </cell>
          <cell r="R11">
            <v>6.1765977606280771</v>
          </cell>
          <cell r="S11">
            <v>2.2686220152659522</v>
          </cell>
          <cell r="T11">
            <v>6.1765977606280771</v>
          </cell>
          <cell r="U11">
            <v>2.2686220152659522</v>
          </cell>
          <cell r="V11">
            <v>6.1765977606280771</v>
          </cell>
          <cell r="W11">
            <v>2.2686220152659522</v>
          </cell>
          <cell r="X11">
            <v>6.1765977606280771</v>
          </cell>
          <cell r="Y11">
            <v>2.2686220152659522</v>
          </cell>
          <cell r="Z11">
            <v>6.1765977606280771</v>
          </cell>
          <cell r="AA11">
            <v>2.2686220152659522</v>
          </cell>
          <cell r="AB11">
            <v>6.1765977606280771</v>
          </cell>
          <cell r="AD11">
            <v>3</v>
          </cell>
          <cell r="AE11">
            <v>0.10253658826060801</v>
          </cell>
          <cell r="AF11">
            <v>0.27916826036737069</v>
          </cell>
          <cell r="AG11">
            <v>0.10253658826060801</v>
          </cell>
          <cell r="AH11">
            <v>0.27916826036737069</v>
          </cell>
          <cell r="AI11">
            <v>0.10253658826060801</v>
          </cell>
          <cell r="AJ11">
            <v>0.27916826036737069</v>
          </cell>
          <cell r="AK11">
            <v>0.10253658826060801</v>
          </cell>
          <cell r="AL11">
            <v>0.27916826036737069</v>
          </cell>
          <cell r="AM11">
            <v>0.10253658826060801</v>
          </cell>
          <cell r="AN11">
            <v>0.27916826036737069</v>
          </cell>
          <cell r="AO11">
            <v>0.10253658826060801</v>
          </cell>
          <cell r="AP11">
            <v>0.27916826036737069</v>
          </cell>
        </row>
        <row r="12">
          <cell r="B12">
            <v>4</v>
          </cell>
          <cell r="C12">
            <v>0.21971655729380102</v>
          </cell>
          <cell r="D12">
            <v>0.75940930924627048</v>
          </cell>
          <cell r="E12">
            <v>0.223549167894533</v>
          </cell>
          <cell r="F12">
            <v>0.76699613922055476</v>
          </cell>
          <cell r="G12">
            <v>0.21971655729380102</v>
          </cell>
          <cell r="H12">
            <v>0.75940930924627048</v>
          </cell>
          <cell r="I12">
            <v>0.223549167894533</v>
          </cell>
          <cell r="J12">
            <v>0.76699613922055476</v>
          </cell>
          <cell r="K12">
            <v>0.22163225937323541</v>
          </cell>
          <cell r="L12">
            <v>0.76304356902328474</v>
          </cell>
          <cell r="M12">
            <v>0.22163225937323541</v>
          </cell>
          <cell r="N12">
            <v>0.76304356902328474</v>
          </cell>
          <cell r="P12">
            <v>4</v>
          </cell>
          <cell r="Q12">
            <v>2.3189854240048562</v>
          </cell>
          <cell r="R12">
            <v>8.0226062114124392</v>
          </cell>
          <cell r="S12">
            <v>2.3189854240048562</v>
          </cell>
          <cell r="T12">
            <v>8.0226062114124392</v>
          </cell>
          <cell r="U12">
            <v>2.3189854240048562</v>
          </cell>
          <cell r="V12">
            <v>8.0226062114124392</v>
          </cell>
          <cell r="W12">
            <v>2.3189854240048562</v>
          </cell>
          <cell r="X12">
            <v>8.0226062114124392</v>
          </cell>
          <cell r="Y12">
            <v>2.3189854240048562</v>
          </cell>
          <cell r="Z12">
            <v>8.0226062114124392</v>
          </cell>
          <cell r="AA12">
            <v>2.3189854240048562</v>
          </cell>
          <cell r="AB12">
            <v>8.0226062114124392</v>
          </cell>
          <cell r="AD12">
            <v>4</v>
          </cell>
          <cell r="AE12">
            <v>0.10481290051999351</v>
          </cell>
          <cell r="AF12">
            <v>0.36260367057231357</v>
          </cell>
          <cell r="AG12">
            <v>0.10481290051999351</v>
          </cell>
          <cell r="AH12">
            <v>0.36260367057231357</v>
          </cell>
          <cell r="AI12">
            <v>0.10481290051999351</v>
          </cell>
          <cell r="AJ12">
            <v>0.36260367057231357</v>
          </cell>
          <cell r="AK12">
            <v>0.10481290051999351</v>
          </cell>
          <cell r="AL12">
            <v>0.36260367057231357</v>
          </cell>
          <cell r="AM12">
            <v>0.10481290051999351</v>
          </cell>
          <cell r="AN12">
            <v>0.36260367057231357</v>
          </cell>
          <cell r="AO12">
            <v>0.10481290051999351</v>
          </cell>
          <cell r="AP12">
            <v>0.36260367057231357</v>
          </cell>
        </row>
        <row r="13">
          <cell r="B13">
            <v>5</v>
          </cell>
          <cell r="C13">
            <v>0.2245942648657234</v>
          </cell>
          <cell r="D13">
            <v>0.92510563697078796</v>
          </cell>
          <cell r="E13">
            <v>0.22851195942179162</v>
          </cell>
          <cell r="F13">
            <v>0.93558277940017853</v>
          </cell>
          <cell r="G13">
            <v>0.2245942648657234</v>
          </cell>
          <cell r="H13">
            <v>0.92510563697078796</v>
          </cell>
          <cell r="I13">
            <v>0.22851195942179162</v>
          </cell>
          <cell r="J13">
            <v>0.93558277940017853</v>
          </cell>
          <cell r="K13">
            <v>0.22655249553132123</v>
          </cell>
          <cell r="L13">
            <v>0.93018459806428988</v>
          </cell>
          <cell r="M13">
            <v>0.22655249553132123</v>
          </cell>
          <cell r="N13">
            <v>0.93018459806428988</v>
          </cell>
          <cell r="P13">
            <v>5</v>
          </cell>
          <cell r="Q13">
            <v>2.3704669004177639</v>
          </cell>
          <cell r="R13">
            <v>9.7714383137217737</v>
          </cell>
          <cell r="S13">
            <v>2.3704669004177639</v>
          </cell>
          <cell r="T13">
            <v>9.7714383137217737</v>
          </cell>
          <cell r="U13">
            <v>2.3704669004177639</v>
          </cell>
          <cell r="V13">
            <v>9.7714383137217737</v>
          </cell>
          <cell r="W13">
            <v>2.3704669004177639</v>
          </cell>
          <cell r="X13">
            <v>9.7714383137217737</v>
          </cell>
          <cell r="Y13">
            <v>2.3704669004177639</v>
          </cell>
          <cell r="Z13">
            <v>9.7714383137217737</v>
          </cell>
          <cell r="AA13">
            <v>2.3704669004177639</v>
          </cell>
          <cell r="AB13">
            <v>9.7714383137217737</v>
          </cell>
          <cell r="AD13">
            <v>5</v>
          </cell>
          <cell r="AE13">
            <v>0.10713974691153737</v>
          </cell>
          <cell r="AF13">
            <v>0.44164692943375261</v>
          </cell>
          <cell r="AG13">
            <v>0.10713974691153737</v>
          </cell>
          <cell r="AH13">
            <v>0.44164692943375261</v>
          </cell>
          <cell r="AI13">
            <v>0.10713974691153737</v>
          </cell>
          <cell r="AJ13">
            <v>0.44164692943375261</v>
          </cell>
          <cell r="AK13">
            <v>0.10713974691153737</v>
          </cell>
          <cell r="AL13">
            <v>0.44164692943375261</v>
          </cell>
          <cell r="AM13">
            <v>0.10713974691153737</v>
          </cell>
          <cell r="AN13">
            <v>0.44164692943375261</v>
          </cell>
          <cell r="AO13">
            <v>0.10713974691153737</v>
          </cell>
          <cell r="AP13">
            <v>0.44164692943375261</v>
          </cell>
        </row>
        <row r="14">
          <cell r="B14">
            <v>6</v>
          </cell>
          <cell r="C14">
            <v>0.22958025754574246</v>
          </cell>
          <cell r="D14">
            <v>1.082079488870697</v>
          </cell>
          <cell r="E14">
            <v>0.23358492492095539</v>
          </cell>
          <cell r="F14">
            <v>1.0952947938502353</v>
          </cell>
          <cell r="G14">
            <v>0.22958025754574246</v>
          </cell>
          <cell r="H14">
            <v>1.082079488870697</v>
          </cell>
          <cell r="I14">
            <v>0.23358492492095539</v>
          </cell>
          <cell r="J14">
            <v>1.0952947938502353</v>
          </cell>
          <cell r="K14">
            <v>0.23158196093211655</v>
          </cell>
          <cell r="L14">
            <v>1.0885271002753329</v>
          </cell>
          <cell r="M14">
            <v>0.23158196093211655</v>
          </cell>
          <cell r="N14">
            <v>1.0885271002753329</v>
          </cell>
          <cell r="P14">
            <v>6</v>
          </cell>
          <cell r="Q14">
            <v>2.423091265607038</v>
          </cell>
          <cell r="R14">
            <v>11.428209560228357</v>
          </cell>
          <cell r="S14">
            <v>2.423091265607038</v>
          </cell>
          <cell r="T14">
            <v>11.428209560228357</v>
          </cell>
          <cell r="U14">
            <v>2.423091265607038</v>
          </cell>
          <cell r="V14">
            <v>11.428209560228357</v>
          </cell>
          <cell r="W14">
            <v>2.423091265607038</v>
          </cell>
          <cell r="X14">
            <v>11.428209560228357</v>
          </cell>
          <cell r="Y14">
            <v>2.423091265607038</v>
          </cell>
          <cell r="Z14">
            <v>11.428209560228357</v>
          </cell>
          <cell r="AA14">
            <v>2.423091265607038</v>
          </cell>
          <cell r="AB14">
            <v>11.428209560228357</v>
          </cell>
          <cell r="AD14">
            <v>6</v>
          </cell>
          <cell r="AE14">
            <v>0.10951824929297349</v>
          </cell>
          <cell r="AF14">
            <v>0.51652924566003877</v>
          </cell>
          <cell r="AG14">
            <v>0.10951824929297349</v>
          </cell>
          <cell r="AH14">
            <v>0.51652924566003877</v>
          </cell>
          <cell r="AI14">
            <v>0.10951824929297349</v>
          </cell>
          <cell r="AJ14">
            <v>0.51652924566003877</v>
          </cell>
          <cell r="AK14">
            <v>0.10951824929297349</v>
          </cell>
          <cell r="AL14">
            <v>0.51652924566003877</v>
          </cell>
          <cell r="AM14">
            <v>0.10951824929297349</v>
          </cell>
          <cell r="AN14">
            <v>0.51652924566003877</v>
          </cell>
          <cell r="AO14">
            <v>0.10951824929297349</v>
          </cell>
          <cell r="AP14">
            <v>0.51652924566003877</v>
          </cell>
        </row>
        <row r="15">
          <cell r="B15">
            <v>7</v>
          </cell>
          <cell r="C15">
            <v>0.23467693926325794</v>
          </cell>
          <cell r="D15">
            <v>1.230790027714151</v>
          </cell>
          <cell r="E15">
            <v>0.2387705102542006</v>
          </cell>
          <cell r="F15">
            <v>1.2465993547129306</v>
          </cell>
          <cell r="G15">
            <v>0.23467693926325794</v>
          </cell>
          <cell r="H15">
            <v>1.230790027714151</v>
          </cell>
          <cell r="I15">
            <v>0.2387705102542006</v>
          </cell>
          <cell r="J15">
            <v>1.2465993547129306</v>
          </cell>
          <cell r="K15">
            <v>0.23672308046480955</v>
          </cell>
          <cell r="L15">
            <v>1.2385342418509848</v>
          </cell>
          <cell r="M15">
            <v>0.23672308046480955</v>
          </cell>
          <cell r="N15">
            <v>1.2385342418509848</v>
          </cell>
          <cell r="P15">
            <v>7</v>
          </cell>
          <cell r="Q15">
            <v>2.4768838917035141</v>
          </cell>
          <cell r="R15">
            <v>12.997766157243213</v>
          </cell>
          <cell r="S15">
            <v>2.4768838917035141</v>
          </cell>
          <cell r="T15">
            <v>12.997766157243213</v>
          </cell>
          <cell r="U15">
            <v>2.4768838917035141</v>
          </cell>
          <cell r="V15">
            <v>12.997766157243213</v>
          </cell>
          <cell r="W15">
            <v>2.4768838917035141</v>
          </cell>
          <cell r="X15">
            <v>12.997766157243213</v>
          </cell>
          <cell r="Y15">
            <v>2.4768838917035141</v>
          </cell>
          <cell r="Z15">
            <v>12.997766157243213</v>
          </cell>
          <cell r="AA15">
            <v>2.4768838917035141</v>
          </cell>
          <cell r="AB15">
            <v>12.997766157243213</v>
          </cell>
          <cell r="AD15">
            <v>7</v>
          </cell>
          <cell r="AE15">
            <v>0.1119495544272775</v>
          </cell>
          <cell r="AF15">
            <v>0.5874696568245521</v>
          </cell>
          <cell r="AG15">
            <v>0.1119495544272775</v>
          </cell>
          <cell r="AH15">
            <v>0.5874696568245521</v>
          </cell>
          <cell r="AI15">
            <v>0.1119495544272775</v>
          </cell>
          <cell r="AJ15">
            <v>0.5874696568245521</v>
          </cell>
          <cell r="AK15">
            <v>0.1119495544272775</v>
          </cell>
          <cell r="AL15">
            <v>0.5874696568245521</v>
          </cell>
          <cell r="AM15">
            <v>0.1119495544272775</v>
          </cell>
          <cell r="AN15">
            <v>0.5874696568245521</v>
          </cell>
          <cell r="AO15">
            <v>0.1119495544272775</v>
          </cell>
          <cell r="AP15">
            <v>0.5874696568245521</v>
          </cell>
        </row>
        <row r="16">
          <cell r="B16">
            <v>8</v>
          </cell>
          <cell r="C16">
            <v>0.23988676731490227</v>
          </cell>
          <cell r="D16">
            <v>1.371672245328404</v>
          </cell>
          <cell r="E16">
            <v>0.24407121558184386</v>
          </cell>
          <cell r="F16">
            <v>1.3899390415654302</v>
          </cell>
          <cell r="G16">
            <v>0.23988676731490227</v>
          </cell>
          <cell r="H16">
            <v>1.371672245328404</v>
          </cell>
          <cell r="I16">
            <v>0.24407121558184386</v>
          </cell>
          <cell r="J16">
            <v>1.3899390415654302</v>
          </cell>
          <cell r="K16">
            <v>0.24197833285112832</v>
          </cell>
          <cell r="L16">
            <v>1.3806448072992066</v>
          </cell>
          <cell r="M16">
            <v>0.24197833285112832</v>
          </cell>
          <cell r="N16">
            <v>1.3806448072992066</v>
          </cell>
          <cell r="P16">
            <v>8</v>
          </cell>
          <cell r="Q16">
            <v>2.5318707140993322</v>
          </cell>
          <cell r="R16">
            <v>14.484699200309556</v>
          </cell>
          <cell r="S16">
            <v>2.5318707140993322</v>
          </cell>
          <cell r="T16">
            <v>14.484699200309556</v>
          </cell>
          <cell r="U16">
            <v>2.5318707140993322</v>
          </cell>
          <cell r="V16">
            <v>14.484699200309556</v>
          </cell>
          <cell r="W16">
            <v>2.5318707140993322</v>
          </cell>
          <cell r="X16">
            <v>14.484699200309556</v>
          </cell>
          <cell r="Y16">
            <v>2.5318707140993322</v>
          </cell>
          <cell r="Z16">
            <v>14.484699200309556</v>
          </cell>
          <cell r="AA16">
            <v>2.5318707140993322</v>
          </cell>
          <cell r="AB16">
            <v>14.484699200309556</v>
          </cell>
          <cell r="AD16">
            <v>8</v>
          </cell>
          <cell r="AE16">
            <v>0.11443483453556305</v>
          </cell>
          <cell r="AF16">
            <v>0.65467567007048844</v>
          </cell>
          <cell r="AG16">
            <v>0.11443483453556305</v>
          </cell>
          <cell r="AH16">
            <v>0.65467567007048844</v>
          </cell>
          <cell r="AI16">
            <v>0.11443483453556305</v>
          </cell>
          <cell r="AJ16">
            <v>0.65467567007048844</v>
          </cell>
          <cell r="AK16">
            <v>0.11443483453556305</v>
          </cell>
          <cell r="AL16">
            <v>0.65467567007048844</v>
          </cell>
          <cell r="AM16">
            <v>0.11443483453556305</v>
          </cell>
          <cell r="AN16">
            <v>0.65467567007048844</v>
          </cell>
          <cell r="AO16">
            <v>0.11443483453556305</v>
          </cell>
          <cell r="AP16">
            <v>0.65467567007048844</v>
          </cell>
        </row>
        <row r="17">
          <cell r="B17">
            <v>9</v>
          </cell>
          <cell r="C17">
            <v>0.2452122535492931</v>
          </cell>
          <cell r="D17">
            <v>1.5051382349903959</v>
          </cell>
          <cell r="E17">
            <v>0.24948959656776079</v>
          </cell>
          <cell r="F17">
            <v>1.525733136005305</v>
          </cell>
          <cell r="G17">
            <v>0.2452122535492931</v>
          </cell>
          <cell r="H17">
            <v>1.5051382349903959</v>
          </cell>
          <cell r="I17">
            <v>0.24948959656776079</v>
          </cell>
          <cell r="J17">
            <v>1.525733136005305</v>
          </cell>
          <cell r="K17">
            <v>0.24735025184042336</v>
          </cell>
          <cell r="L17">
            <v>1.5152744829258722</v>
          </cell>
          <cell r="M17">
            <v>0.24735025184042336</v>
          </cell>
          <cell r="N17">
            <v>1.5152744829258722</v>
          </cell>
          <cell r="P17">
            <v>9</v>
          </cell>
          <cell r="Q17">
            <v>2.5880782439523373</v>
          </cell>
          <cell r="R17">
            <v>15.893358103574077</v>
          </cell>
          <cell r="S17">
            <v>2.5880782439523373</v>
          </cell>
          <cell r="T17">
            <v>15.893358103574077</v>
          </cell>
          <cell r="U17">
            <v>2.5880782439523373</v>
          </cell>
          <cell r="V17">
            <v>15.893358103574077</v>
          </cell>
          <cell r="W17">
            <v>2.5880782439523373</v>
          </cell>
          <cell r="X17">
            <v>15.893358103574077</v>
          </cell>
          <cell r="Y17">
            <v>2.5880782439523373</v>
          </cell>
          <cell r="Z17">
            <v>15.893358103574077</v>
          </cell>
          <cell r="AA17">
            <v>2.5880782439523373</v>
          </cell>
          <cell r="AB17">
            <v>15.893358103574077</v>
          </cell>
          <cell r="AD17">
            <v>9</v>
          </cell>
          <cell r="AE17">
            <v>0.11697528786225254</v>
          </cell>
          <cell r="AF17">
            <v>0.71834386908809389</v>
          </cell>
          <cell r="AG17">
            <v>0.11697528786225254</v>
          </cell>
          <cell r="AH17">
            <v>0.71834386908809389</v>
          </cell>
          <cell r="AI17">
            <v>0.11697528786225254</v>
          </cell>
          <cell r="AJ17">
            <v>0.71834386908809389</v>
          </cell>
          <cell r="AK17">
            <v>0.11697528786225254</v>
          </cell>
          <cell r="AL17">
            <v>0.71834386908809389</v>
          </cell>
          <cell r="AM17">
            <v>0.11697528786225254</v>
          </cell>
          <cell r="AN17">
            <v>0.71834386908809389</v>
          </cell>
          <cell r="AO17">
            <v>0.11697528786225254</v>
          </cell>
          <cell r="AP17">
            <v>0.71834386908809389</v>
          </cell>
        </row>
        <row r="18">
          <cell r="B18">
            <v>10</v>
          </cell>
          <cell r="C18">
            <v>0.25065596557808739</v>
          </cell>
          <cell r="D18">
            <v>1.6315783968370021</v>
          </cell>
          <cell r="E18">
            <v>0.25502826561156505</v>
          </cell>
          <cell r="F18">
            <v>1.6543788480872701</v>
          </cell>
          <cell r="G18">
            <v>0.25065596557808739</v>
          </cell>
          <cell r="H18">
            <v>1.6315783968370021</v>
          </cell>
          <cell r="I18">
            <v>0.25502826561156505</v>
          </cell>
          <cell r="J18">
            <v>1.6543788480872701</v>
          </cell>
          <cell r="K18">
            <v>0.25284142743128074</v>
          </cell>
          <cell r="L18">
            <v>1.6428170727549525</v>
          </cell>
          <cell r="M18">
            <v>0.25284142743128074</v>
          </cell>
          <cell r="N18">
            <v>1.6428170727549525</v>
          </cell>
          <cell r="P18">
            <v>10</v>
          </cell>
          <cell r="Q18">
            <v>2.6455335809680793</v>
          </cell>
          <cell r="R18">
            <v>17.227863322218187</v>
          </cell>
          <cell r="S18">
            <v>2.6455335809680793</v>
          </cell>
          <cell r="T18">
            <v>17.227863322218187</v>
          </cell>
          <cell r="U18">
            <v>2.6455335809680793</v>
          </cell>
          <cell r="V18">
            <v>17.227863322218187</v>
          </cell>
          <cell r="W18">
            <v>2.6455335809680793</v>
          </cell>
          <cell r="X18">
            <v>17.227863322218187</v>
          </cell>
          <cell r="Y18">
            <v>2.6455335809680793</v>
          </cell>
          <cell r="Z18">
            <v>17.227863322218187</v>
          </cell>
          <cell r="AA18">
            <v>2.6455335809680793</v>
          </cell>
          <cell r="AB18">
            <v>17.227863322218187</v>
          </cell>
          <cell r="AD18">
            <v>10</v>
          </cell>
          <cell r="AE18">
            <v>0.11957213925279456</v>
          </cell>
          <cell r="AF18">
            <v>0.77866048913980501</v>
          </cell>
          <cell r="AG18">
            <v>0.11957213925279456</v>
          </cell>
          <cell r="AH18">
            <v>0.77866048913980501</v>
          </cell>
          <cell r="AI18">
            <v>0.11957213925279456</v>
          </cell>
          <cell r="AJ18">
            <v>0.77866048913980501</v>
          </cell>
          <cell r="AK18">
            <v>0.11957213925279456</v>
          </cell>
          <cell r="AL18">
            <v>0.77866048913980501</v>
          </cell>
          <cell r="AM18">
            <v>0.11957213925279456</v>
          </cell>
          <cell r="AN18">
            <v>0.77866048913980501</v>
          </cell>
          <cell r="AO18">
            <v>0.11957213925279456</v>
          </cell>
          <cell r="AP18">
            <v>0.77866048913980501</v>
          </cell>
        </row>
        <row r="19">
          <cell r="B19">
            <v>11</v>
          </cell>
          <cell r="C19">
            <v>0.25622052801392092</v>
          </cell>
          <cell r="D19">
            <v>1.7513625798208767</v>
          </cell>
          <cell r="E19">
            <v>0.26068989310814178</v>
          </cell>
          <cell r="F19">
            <v>1.7762524781986553</v>
          </cell>
          <cell r="G19">
            <v>0.25622052801392092</v>
          </cell>
          <cell r="H19">
            <v>1.7513625798208767</v>
          </cell>
          <cell r="I19">
            <v>0.26068989310814178</v>
          </cell>
          <cell r="J19">
            <v>1.7762524781986553</v>
          </cell>
          <cell r="K19">
            <v>0.25845450712025519</v>
          </cell>
          <cell r="L19">
            <v>1.7636456504410376</v>
          </cell>
          <cell r="M19">
            <v>0.25845450712025519</v>
          </cell>
          <cell r="N19">
            <v>1.7636456504410376</v>
          </cell>
          <cell r="P19">
            <v>11</v>
          </cell>
          <cell r="Q19">
            <v>2.7042644264655706</v>
          </cell>
          <cell r="R19">
            <v>18.492118405163517</v>
          </cell>
          <cell r="S19">
            <v>2.7042644264655706</v>
          </cell>
          <cell r="T19">
            <v>18.492118405163517</v>
          </cell>
          <cell r="U19">
            <v>2.7042644264655706</v>
          </cell>
          <cell r="V19">
            <v>18.492118405163517</v>
          </cell>
          <cell r="W19">
            <v>2.7042644264655706</v>
          </cell>
          <cell r="X19">
            <v>18.492118405163517</v>
          </cell>
          <cell r="Y19">
            <v>2.7042644264655706</v>
          </cell>
          <cell r="Z19">
            <v>18.492118405163517</v>
          </cell>
          <cell r="AA19">
            <v>2.7042644264655706</v>
          </cell>
          <cell r="AB19">
            <v>18.492118405163517</v>
          </cell>
          <cell r="AD19">
            <v>11</v>
          </cell>
          <cell r="AE19">
            <v>0.1222266407442066</v>
          </cell>
          <cell r="AF19">
            <v>0.83580196181529998</v>
          </cell>
          <cell r="AG19">
            <v>0.1222266407442066</v>
          </cell>
          <cell r="AH19">
            <v>0.83580196181529998</v>
          </cell>
          <cell r="AI19">
            <v>0.1222266407442066</v>
          </cell>
          <cell r="AJ19">
            <v>0.83580196181529998</v>
          </cell>
          <cell r="AK19">
            <v>0.1222266407442066</v>
          </cell>
          <cell r="AL19">
            <v>0.83580196181529998</v>
          </cell>
          <cell r="AM19">
            <v>0.1222266407442066</v>
          </cell>
          <cell r="AN19">
            <v>0.83580196181529998</v>
          </cell>
          <cell r="AO19">
            <v>0.1222266407442066</v>
          </cell>
          <cell r="AP19">
            <v>0.83580196181529998</v>
          </cell>
        </row>
        <row r="20">
          <cell r="B20">
            <v>12</v>
          </cell>
          <cell r="C20">
            <v>0.26190862373582996</v>
          </cell>
          <cell r="D20">
            <v>1.8648411635522175</v>
          </cell>
          <cell r="E20">
            <v>0.26647720873514252</v>
          </cell>
          <cell r="F20">
            <v>1.8917105177722029</v>
          </cell>
          <cell r="G20">
            <v>0.26190862373582996</v>
          </cell>
          <cell r="H20">
            <v>1.8648411635522175</v>
          </cell>
          <cell r="I20">
            <v>0.26647720873514252</v>
          </cell>
          <cell r="J20">
            <v>1.8917105177722029</v>
          </cell>
          <cell r="K20">
            <v>0.26419219717832487</v>
          </cell>
          <cell r="L20">
            <v>1.8781136505436475</v>
          </cell>
          <cell r="M20">
            <v>0.26419219717832487</v>
          </cell>
          <cell r="N20">
            <v>1.8781136505436475</v>
          </cell>
          <cell r="P20">
            <v>12</v>
          </cell>
          <cell r="Q20">
            <v>2.7642990967331063</v>
          </cell>
          <cell r="R20">
            <v>19.689821413306902</v>
          </cell>
          <cell r="S20">
            <v>2.7642990967331063</v>
          </cell>
          <cell r="T20">
            <v>19.689821413306902</v>
          </cell>
          <cell r="U20">
            <v>2.7642990967331063</v>
          </cell>
          <cell r="V20">
            <v>19.689821413306902</v>
          </cell>
          <cell r="W20">
            <v>2.7642990967331063</v>
          </cell>
          <cell r="X20">
            <v>19.689821413306902</v>
          </cell>
          <cell r="Y20">
            <v>2.7642990967331063</v>
          </cell>
          <cell r="Z20">
            <v>19.689821413306902</v>
          </cell>
          <cell r="AA20">
            <v>2.7642990967331063</v>
          </cell>
          <cell r="AB20">
            <v>19.689821413306902</v>
          </cell>
          <cell r="AD20">
            <v>12</v>
          </cell>
          <cell r="AE20">
            <v>0.12494007216872799</v>
          </cell>
          <cell r="AF20">
            <v>0.88993543110991624</v>
          </cell>
          <cell r="AG20">
            <v>0.12494007216872799</v>
          </cell>
          <cell r="AH20">
            <v>0.88993543110991624</v>
          </cell>
          <cell r="AI20">
            <v>0.12494007216872799</v>
          </cell>
          <cell r="AJ20">
            <v>0.88993543110991624</v>
          </cell>
          <cell r="AK20">
            <v>0.12494007216872799</v>
          </cell>
          <cell r="AL20">
            <v>0.88993543110991624</v>
          </cell>
          <cell r="AM20">
            <v>0.12494007216872799</v>
          </cell>
          <cell r="AN20">
            <v>0.88993543110991624</v>
          </cell>
          <cell r="AO20">
            <v>0.12494007216872799</v>
          </cell>
          <cell r="AP20">
            <v>0.88993543110991624</v>
          </cell>
        </row>
        <row r="21">
          <cell r="B21">
            <v>13</v>
          </cell>
          <cell r="C21">
            <v>0.26772299518276538</v>
          </cell>
          <cell r="D21">
            <v>1.9723460831909356</v>
          </cell>
          <cell r="E21">
            <v>0.2723930027690627</v>
          </cell>
          <cell r="F21">
            <v>2.0010906920558735</v>
          </cell>
          <cell r="G21">
            <v>0.26772299518276538</v>
          </cell>
          <cell r="H21">
            <v>1.9723460831909356</v>
          </cell>
          <cell r="I21">
            <v>0.2723930027690627</v>
          </cell>
          <cell r="J21">
            <v>2.0010906920558735</v>
          </cell>
          <cell r="K21">
            <v>0.27005726395568369</v>
          </cell>
          <cell r="L21">
            <v>1.9865559023554067</v>
          </cell>
          <cell r="M21">
            <v>0.27005726395568369</v>
          </cell>
          <cell r="N21">
            <v>1.9865559023554067</v>
          </cell>
          <cell r="P21">
            <v>13</v>
          </cell>
          <cell r="Q21">
            <v>2.8256665366805813</v>
          </cell>
          <cell r="R21">
            <v>20.824475736684256</v>
          </cell>
          <cell r="S21">
            <v>2.8256665366805813</v>
          </cell>
          <cell r="T21">
            <v>20.824475736684256</v>
          </cell>
          <cell r="U21">
            <v>2.8256665366805813</v>
          </cell>
          <cell r="V21">
            <v>20.824475736684256</v>
          </cell>
          <cell r="W21">
            <v>2.8256665366805813</v>
          </cell>
          <cell r="X21">
            <v>20.824475736684256</v>
          </cell>
          <cell r="Y21">
            <v>2.8256665366805813</v>
          </cell>
          <cell r="Z21">
            <v>20.824475736684256</v>
          </cell>
          <cell r="AA21">
            <v>2.8256665366805813</v>
          </cell>
          <cell r="AB21">
            <v>20.824475736684256</v>
          </cell>
          <cell r="AD21">
            <v>13</v>
          </cell>
          <cell r="AE21">
            <v>0.12771374177087375</v>
          </cell>
          <cell r="AF21">
            <v>0.94121924233601151</v>
          </cell>
          <cell r="AG21">
            <v>0.12771374177087375</v>
          </cell>
          <cell r="AH21">
            <v>0.94121924233601151</v>
          </cell>
          <cell r="AI21">
            <v>0.12771374177087375</v>
          </cell>
          <cell r="AJ21">
            <v>0.94121924233601151</v>
          </cell>
          <cell r="AK21">
            <v>0.12771374177087375</v>
          </cell>
          <cell r="AL21">
            <v>0.94121924233601151</v>
          </cell>
          <cell r="AM21">
            <v>0.12771374177087375</v>
          </cell>
          <cell r="AN21">
            <v>0.94121924233601151</v>
          </cell>
          <cell r="AO21">
            <v>0.12771374177087375</v>
          </cell>
          <cell r="AP21">
            <v>0.94121924233601151</v>
          </cell>
        </row>
        <row r="22">
          <cell r="B22">
            <v>14</v>
          </cell>
          <cell r="C22">
            <v>0.27366644567582277</v>
          </cell>
          <cell r="D22">
            <v>2.0741918003871334</v>
          </cell>
          <cell r="E22">
            <v>0.27844012743053587</v>
          </cell>
          <cell r="F22">
            <v>2.1047129479898565</v>
          </cell>
          <cell r="G22">
            <v>0.27366644567582277</v>
          </cell>
          <cell r="H22">
            <v>2.0741918003871334</v>
          </cell>
          <cell r="I22">
            <v>0.27844012743053587</v>
          </cell>
          <cell r="J22">
            <v>2.1047129479898565</v>
          </cell>
          <cell r="K22">
            <v>0.27605253521549988</v>
          </cell>
          <cell r="L22">
            <v>2.0892896093081221</v>
          </cell>
          <cell r="M22">
            <v>0.27605253521549988</v>
          </cell>
          <cell r="N22">
            <v>2.0892896093081221</v>
          </cell>
          <cell r="P22">
            <v>14</v>
          </cell>
          <cell r="Q22">
            <v>2.8883963337948901</v>
          </cell>
          <cell r="R22">
            <v>21.899400342204494</v>
          </cell>
          <cell r="S22">
            <v>2.8883963337948901</v>
          </cell>
          <cell r="T22">
            <v>21.899400342204494</v>
          </cell>
          <cell r="U22">
            <v>2.8883963337948901</v>
          </cell>
          <cell r="V22">
            <v>21.899400342204494</v>
          </cell>
          <cell r="W22">
            <v>2.8883963337948901</v>
          </cell>
          <cell r="X22">
            <v>21.899400342204494</v>
          </cell>
          <cell r="Y22">
            <v>2.8883963337948901</v>
          </cell>
          <cell r="Z22">
            <v>21.899400342204494</v>
          </cell>
          <cell r="AA22">
            <v>2.8883963337948901</v>
          </cell>
          <cell r="AB22">
            <v>21.899400342204494</v>
          </cell>
          <cell r="AD22">
            <v>14</v>
          </cell>
          <cell r="AE22">
            <v>0.13054898683818714</v>
          </cell>
          <cell r="AF22">
            <v>0.98980340529737809</v>
          </cell>
          <cell r="AG22">
            <v>0.13054898683818714</v>
          </cell>
          <cell r="AH22">
            <v>0.98980340529737809</v>
          </cell>
          <cell r="AI22">
            <v>0.13054898683818714</v>
          </cell>
          <cell r="AJ22">
            <v>0.98980340529737809</v>
          </cell>
          <cell r="AK22">
            <v>0.13054898683818714</v>
          </cell>
          <cell r="AL22">
            <v>0.98980340529737809</v>
          </cell>
          <cell r="AM22">
            <v>0.13054898683818714</v>
          </cell>
          <cell r="AN22">
            <v>0.98980340529737809</v>
          </cell>
          <cell r="AO22">
            <v>0.13054898683818714</v>
          </cell>
          <cell r="AP22">
            <v>0.98980340529737809</v>
          </cell>
        </row>
        <row r="23">
          <cell r="B23">
            <v>15</v>
          </cell>
          <cell r="C23">
            <v>0.27974184076982606</v>
          </cell>
          <cell r="D23">
            <v>2.1706762231099819</v>
          </cell>
          <cell r="E23">
            <v>0.28462149825949379</v>
          </cell>
          <cell r="F23">
            <v>2.2028803900804199</v>
          </cell>
          <cell r="G23">
            <v>0.27974184076982606</v>
          </cell>
          <cell r="H23">
            <v>2.1706762231099819</v>
          </cell>
          <cell r="I23">
            <v>0.28462149825949379</v>
          </cell>
          <cell r="J23">
            <v>2.2028803900804199</v>
          </cell>
          <cell r="K23">
            <v>0.28218090149728398</v>
          </cell>
          <cell r="L23">
            <v>2.1866152768216218</v>
          </cell>
          <cell r="M23">
            <v>0.28218090149728398</v>
          </cell>
          <cell r="N23">
            <v>2.1866152768216218</v>
          </cell>
          <cell r="P23">
            <v>15</v>
          </cell>
          <cell r="Q23">
            <v>2.9525187324051365</v>
          </cell>
          <cell r="R23">
            <v>22.91773948192904</v>
          </cell>
          <cell r="S23">
            <v>2.9525187324051365</v>
          </cell>
          <cell r="T23">
            <v>22.91773948192904</v>
          </cell>
          <cell r="U23">
            <v>2.9525187324051365</v>
          </cell>
          <cell r="V23">
            <v>22.91773948192904</v>
          </cell>
          <cell r="W23">
            <v>2.9525187324051365</v>
          </cell>
          <cell r="X23">
            <v>22.91773948192904</v>
          </cell>
          <cell r="Y23">
            <v>2.9525187324051365</v>
          </cell>
          <cell r="Z23">
            <v>22.91773948192904</v>
          </cell>
          <cell r="AA23">
            <v>2.9525187324051365</v>
          </cell>
          <cell r="AB23">
            <v>22.91773948192904</v>
          </cell>
          <cell r="AD23">
            <v>15</v>
          </cell>
          <cell r="AE23">
            <v>0.1334471743459949</v>
          </cell>
          <cell r="AF23">
            <v>1.0358300330815384</v>
          </cell>
          <cell r="AG23">
            <v>0.1334471743459949</v>
          </cell>
          <cell r="AH23">
            <v>1.0358300330815384</v>
          </cell>
          <cell r="AI23">
            <v>0.1334471743459949</v>
          </cell>
          <cell r="AJ23">
            <v>1.0358300330815384</v>
          </cell>
          <cell r="AK23">
            <v>0.1334471743459949</v>
          </cell>
          <cell r="AL23">
            <v>1.0358300330815384</v>
          </cell>
          <cell r="AM23">
            <v>0.1334471743459949</v>
          </cell>
          <cell r="AN23">
            <v>1.0358300330815384</v>
          </cell>
          <cell r="AO23">
            <v>0.1334471743459949</v>
          </cell>
          <cell r="AP23">
            <v>1.0358300330815384</v>
          </cell>
        </row>
        <row r="24">
          <cell r="B24">
            <v>16</v>
          </cell>
          <cell r="C24">
            <v>0.28595210963491619</v>
          </cell>
          <cell r="D24">
            <v>2.2620815770555756</v>
          </cell>
          <cell r="E24">
            <v>0.29094009552085454</v>
          </cell>
          <cell r="F24">
            <v>2.2958801670081059</v>
          </cell>
          <cell r="G24">
            <v>0.28595210963491619</v>
          </cell>
          <cell r="H24">
            <v>2.2620815770555756</v>
          </cell>
          <cell r="I24">
            <v>0.29094009552085454</v>
          </cell>
          <cell r="J24">
            <v>2.2958801670081059</v>
          </cell>
          <cell r="K24">
            <v>0.28844531751052366</v>
          </cell>
          <cell r="L24">
            <v>2.2788175913093869</v>
          </cell>
          <cell r="M24">
            <v>0.28844531751052366</v>
          </cell>
          <cell r="N24">
            <v>2.2788175913093869</v>
          </cell>
          <cell r="P24">
            <v>16</v>
          </cell>
          <cell r="Q24">
            <v>3.0180646482645304</v>
          </cell>
          <cell r="R24">
            <v>23.882471890294592</v>
          </cell>
          <cell r="S24">
            <v>3.0180646482645304</v>
          </cell>
          <cell r="T24">
            <v>23.882471890294592</v>
          </cell>
          <cell r="U24">
            <v>3.0180646482645304</v>
          </cell>
          <cell r="V24">
            <v>23.882471890294592</v>
          </cell>
          <cell r="W24">
            <v>3.0180646482645304</v>
          </cell>
          <cell r="X24">
            <v>23.882471890294592</v>
          </cell>
          <cell r="Y24">
            <v>3.0180646482645304</v>
          </cell>
          <cell r="Z24">
            <v>23.882471890294592</v>
          </cell>
          <cell r="AA24">
            <v>3.0180646482645304</v>
          </cell>
          <cell r="AB24">
            <v>23.882471890294592</v>
          </cell>
          <cell r="AD24">
            <v>16</v>
          </cell>
          <cell r="AE24">
            <v>0.13640970161647598</v>
          </cell>
          <cell r="AF24">
            <v>1.0794337577534279</v>
          </cell>
          <cell r="AG24">
            <v>0.13640970161647598</v>
          </cell>
          <cell r="AH24">
            <v>1.0794337577534279</v>
          </cell>
          <cell r="AI24">
            <v>0.13640970161647598</v>
          </cell>
          <cell r="AJ24">
            <v>1.0794337577534279</v>
          </cell>
          <cell r="AK24">
            <v>0.13640970161647598</v>
          </cell>
          <cell r="AL24">
            <v>1.0794337577534279</v>
          </cell>
          <cell r="AM24">
            <v>0.13640970161647598</v>
          </cell>
          <cell r="AN24">
            <v>1.0794337577534279</v>
          </cell>
          <cell r="AO24">
            <v>0.13640970161647598</v>
          </cell>
          <cell r="AP24">
            <v>1.0794337577534279</v>
          </cell>
        </row>
        <row r="25">
          <cell r="B25">
            <v>17</v>
          </cell>
          <cell r="C25">
            <v>0.29230024646881131</v>
          </cell>
          <cell r="D25">
            <v>2.348675231182717</v>
          </cell>
          <cell r="E25">
            <v>0.29739896564141749</v>
          </cell>
          <cell r="F25">
            <v>2.3839843115636956</v>
          </cell>
          <cell r="G25">
            <v>0.29230024646881131</v>
          </cell>
          <cell r="H25">
            <v>2.348675231182717</v>
          </cell>
          <cell r="I25">
            <v>0.29739896564141749</v>
          </cell>
          <cell r="J25">
            <v>2.3839843115636956</v>
          </cell>
          <cell r="K25">
            <v>0.2948488035592573</v>
          </cell>
          <cell r="L25">
            <v>2.3661662529121621</v>
          </cell>
          <cell r="M25">
            <v>0.2948488035592573</v>
          </cell>
          <cell r="N25">
            <v>2.3661662529121621</v>
          </cell>
          <cell r="P25">
            <v>17</v>
          </cell>
          <cell r="Q25">
            <v>3.0850656834560031</v>
          </cell>
          <cell r="R25">
            <v>24.796419497181773</v>
          </cell>
          <cell r="S25">
            <v>3.0850656834560031</v>
          </cell>
          <cell r="T25">
            <v>24.796419497181773</v>
          </cell>
          <cell r="U25">
            <v>3.0850656834560031</v>
          </cell>
          <cell r="V25">
            <v>24.796419497181773</v>
          </cell>
          <cell r="W25">
            <v>3.0850656834560031</v>
          </cell>
          <cell r="X25">
            <v>24.796419497181773</v>
          </cell>
          <cell r="Y25">
            <v>3.0850656834560031</v>
          </cell>
          <cell r="Z25">
            <v>24.796419497181773</v>
          </cell>
          <cell r="AA25">
            <v>3.0850656834560031</v>
          </cell>
          <cell r="AB25">
            <v>24.796419497181773</v>
          </cell>
          <cell r="AD25">
            <v>17</v>
          </cell>
          <cell r="AE25">
            <v>0.13943799699236173</v>
          </cell>
          <cell r="AF25">
            <v>1.1207421241664077</v>
          </cell>
          <cell r="AG25">
            <v>0.13943799699236173</v>
          </cell>
          <cell r="AH25">
            <v>1.1207421241664077</v>
          </cell>
          <cell r="AI25">
            <v>0.13943799699236173</v>
          </cell>
          <cell r="AJ25">
            <v>1.1207421241664077</v>
          </cell>
          <cell r="AK25">
            <v>0.13943799699236173</v>
          </cell>
          <cell r="AL25">
            <v>1.1207421241664077</v>
          </cell>
          <cell r="AM25">
            <v>0.13943799699236173</v>
          </cell>
          <cell r="AN25">
            <v>1.1207421241664077</v>
          </cell>
          <cell r="AO25">
            <v>0.13943799699236173</v>
          </cell>
          <cell r="AP25">
            <v>1.1207421241664077</v>
          </cell>
        </row>
        <row r="26">
          <cell r="B26">
            <v>18</v>
          </cell>
          <cell r="C26">
            <v>0.29878931194041891</v>
          </cell>
          <cell r="D26">
            <v>2.4307104797913954</v>
          </cell>
          <cell r="E26">
            <v>0.30400122267865698</v>
          </cell>
          <cell r="F26">
            <v>2.4674505363688146</v>
          </cell>
          <cell r="G26">
            <v>0.29878931194041891</v>
          </cell>
          <cell r="H26">
            <v>2.4307104797913954</v>
          </cell>
          <cell r="I26">
            <v>0.30400122267865698</v>
          </cell>
          <cell r="J26">
            <v>2.4674505363688146</v>
          </cell>
          <cell r="K26">
            <v>0.30139444699827284</v>
          </cell>
          <cell r="L26">
            <v>2.4489167643953467</v>
          </cell>
          <cell r="M26">
            <v>0.30139444699827284</v>
          </cell>
          <cell r="N26">
            <v>2.4489167643953467</v>
          </cell>
          <cell r="P26">
            <v>18</v>
          </cell>
          <cell r="Q26">
            <v>3.1535541416287263</v>
          </cell>
          <cell r="R26">
            <v>25.662255682316228</v>
          </cell>
          <cell r="S26">
            <v>3.1535541416287263</v>
          </cell>
          <cell r="T26">
            <v>25.662255682316228</v>
          </cell>
          <cell r="U26">
            <v>3.1535541416287263</v>
          </cell>
          <cell r="V26">
            <v>25.662255682316228</v>
          </cell>
          <cell r="W26">
            <v>3.1535541416287263</v>
          </cell>
          <cell r="X26">
            <v>25.662255682316228</v>
          </cell>
          <cell r="Y26">
            <v>3.1535541416287263</v>
          </cell>
          <cell r="Z26">
            <v>25.662255682316228</v>
          </cell>
          <cell r="AA26">
            <v>3.1535541416287263</v>
          </cell>
          <cell r="AB26">
            <v>25.662255682316228</v>
          </cell>
          <cell r="AD26">
            <v>18</v>
          </cell>
          <cell r="AE26">
            <v>0.14253352052559215</v>
          </cell>
          <cell r="AF26">
            <v>1.1598759630425413</v>
          </cell>
          <cell r="AG26">
            <v>0.14253352052559215</v>
          </cell>
          <cell r="AH26">
            <v>1.1598759630425413</v>
          </cell>
          <cell r="AI26">
            <v>0.14253352052559215</v>
          </cell>
          <cell r="AJ26">
            <v>1.1598759630425413</v>
          </cell>
          <cell r="AK26">
            <v>0.14253352052559215</v>
          </cell>
          <cell r="AL26">
            <v>1.1598759630425413</v>
          </cell>
          <cell r="AM26">
            <v>0.14253352052559215</v>
          </cell>
          <cell r="AN26">
            <v>1.1598759630425413</v>
          </cell>
          <cell r="AO26">
            <v>0.14253352052559215</v>
          </cell>
          <cell r="AP26">
            <v>1.1598759630425413</v>
          </cell>
        </row>
        <row r="27">
          <cell r="B27">
            <v>19</v>
          </cell>
          <cell r="C27">
            <v>0.30542243466549623</v>
          </cell>
          <cell r="D27">
            <v>2.5084272834316095</v>
          </cell>
          <cell r="E27">
            <v>0.31075004982212318</v>
          </cell>
          <cell r="F27">
            <v>2.5465229877087525</v>
          </cell>
          <cell r="G27">
            <v>0.30542243466549623</v>
          </cell>
          <cell r="H27">
            <v>2.5084272834316095</v>
          </cell>
          <cell r="I27">
            <v>0.31075004982212318</v>
          </cell>
          <cell r="J27">
            <v>2.5465229877087525</v>
          </cell>
          <cell r="K27">
            <v>0.30808540372163451</v>
          </cell>
          <cell r="L27">
            <v>2.5273111785177855</v>
          </cell>
          <cell r="M27">
            <v>0.30808540372163451</v>
          </cell>
          <cell r="N27">
            <v>2.5273111785177855</v>
          </cell>
          <cell r="P27">
            <v>19</v>
          </cell>
          <cell r="Q27">
            <v>3.2235630435728839</v>
          </cell>
          <cell r="R27">
            <v>26.482513095147034</v>
          </cell>
          <cell r="S27">
            <v>3.2235630435728839</v>
          </cell>
          <cell r="T27">
            <v>26.482513095147034</v>
          </cell>
          <cell r="U27">
            <v>3.2235630435728839</v>
          </cell>
          <cell r="V27">
            <v>26.482513095147034</v>
          </cell>
          <cell r="W27">
            <v>3.2235630435728839</v>
          </cell>
          <cell r="X27">
            <v>26.482513095147034</v>
          </cell>
          <cell r="Y27">
            <v>3.2235630435728839</v>
          </cell>
          <cell r="Z27">
            <v>26.482513095147034</v>
          </cell>
          <cell r="AA27">
            <v>3.2235630435728839</v>
          </cell>
          <cell r="AB27">
            <v>26.482513095147034</v>
          </cell>
          <cell r="AD27">
            <v>19</v>
          </cell>
          <cell r="AE27">
            <v>0.14569776468126031</v>
          </cell>
          <cell r="AF27">
            <v>1.1969497444134252</v>
          </cell>
          <cell r="AG27">
            <v>0.14569776468126031</v>
          </cell>
          <cell r="AH27">
            <v>1.1969497444134252</v>
          </cell>
          <cell r="AI27">
            <v>0.14569776468126031</v>
          </cell>
          <cell r="AJ27">
            <v>1.1969497444134252</v>
          </cell>
          <cell r="AK27">
            <v>0.14569776468126031</v>
          </cell>
          <cell r="AL27">
            <v>1.1969497444134252</v>
          </cell>
          <cell r="AM27">
            <v>0.14569776468126031</v>
          </cell>
          <cell r="AN27">
            <v>1.1969497444134252</v>
          </cell>
          <cell r="AO27">
            <v>0.14569776468126031</v>
          </cell>
          <cell r="AP27">
            <v>1.1969497444134252</v>
          </cell>
        </row>
        <row r="28">
          <cell r="B28">
            <v>20</v>
          </cell>
          <cell r="C28">
            <v>0.31220281271507028</v>
          </cell>
          <cell r="D28">
            <v>2.5820529708097628</v>
          </cell>
          <cell r="E28">
            <v>0.31764870092817432</v>
          </cell>
          <cell r="F28">
            <v>2.6214329596825099</v>
          </cell>
          <cell r="G28">
            <v>0.31220281271507028</v>
          </cell>
          <cell r="H28">
            <v>2.5820529708097628</v>
          </cell>
          <cell r="I28">
            <v>0.31764870092817432</v>
          </cell>
          <cell r="J28">
            <v>2.6214329596825099</v>
          </cell>
          <cell r="K28">
            <v>0.3149248996842548</v>
          </cell>
          <cell r="L28">
            <v>2.6015788060580607</v>
          </cell>
          <cell r="M28">
            <v>0.3149248996842548</v>
          </cell>
          <cell r="N28">
            <v>2.6015788060580607</v>
          </cell>
          <cell r="P28">
            <v>20</v>
          </cell>
          <cell r="Q28">
            <v>3.2951261431402021</v>
          </cell>
          <cell r="R28">
            <v>27.259591063076272</v>
          </cell>
          <cell r="S28">
            <v>3.2951261431402021</v>
          </cell>
          <cell r="T28">
            <v>27.259591063076272</v>
          </cell>
          <cell r="U28">
            <v>3.2951261431402021</v>
          </cell>
          <cell r="V28">
            <v>27.259591063076272</v>
          </cell>
          <cell r="W28">
            <v>3.2951261431402021</v>
          </cell>
          <cell r="X28">
            <v>27.259591063076272</v>
          </cell>
          <cell r="Y28">
            <v>3.2951261431402021</v>
          </cell>
          <cell r="Z28">
            <v>27.259591063076272</v>
          </cell>
          <cell r="AA28">
            <v>3.2951261431402021</v>
          </cell>
          <cell r="AB28">
            <v>27.259591063076272</v>
          </cell>
          <cell r="AD28">
            <v>20</v>
          </cell>
          <cell r="AE28">
            <v>0.14893225505718427</v>
          </cell>
          <cell r="AF28">
            <v>1.2320719124554247</v>
          </cell>
          <cell r="AG28">
            <v>0.14893225505718427</v>
          </cell>
          <cell r="AH28">
            <v>1.2320719124554247</v>
          </cell>
          <cell r="AI28">
            <v>0.14893225505718427</v>
          </cell>
          <cell r="AJ28">
            <v>1.2320719124554247</v>
          </cell>
          <cell r="AK28">
            <v>0.14893225505718427</v>
          </cell>
          <cell r="AL28">
            <v>1.2320719124554247</v>
          </cell>
          <cell r="AM28">
            <v>0.14893225505718427</v>
          </cell>
          <cell r="AN28">
            <v>1.2320719124554247</v>
          </cell>
          <cell r="AO28">
            <v>0.14893225505718427</v>
          </cell>
          <cell r="AP28">
            <v>1.2320719124554247</v>
          </cell>
        </row>
        <row r="29">
          <cell r="B29">
            <v>21</v>
          </cell>
          <cell r="C29">
            <v>0.31913371515734484</v>
          </cell>
          <cell r="D29">
            <v>2.6518029037457667</v>
          </cell>
          <cell r="E29">
            <v>0.32470050208877976</v>
          </cell>
          <cell r="F29">
            <v>2.6923995707590391</v>
          </cell>
          <cell r="G29">
            <v>0.31913371515734484</v>
          </cell>
          <cell r="H29">
            <v>2.6518029037457667</v>
          </cell>
          <cell r="I29">
            <v>0.32470050208877976</v>
          </cell>
          <cell r="J29">
            <v>2.6923995707590391</v>
          </cell>
          <cell r="K29">
            <v>0.32191623245724527</v>
          </cell>
          <cell r="L29">
            <v>2.6719368865693394</v>
          </cell>
          <cell r="M29">
            <v>0.32191623245724527</v>
          </cell>
          <cell r="N29">
            <v>2.6719368865693394</v>
          </cell>
          <cell r="P29">
            <v>21</v>
          </cell>
          <cell r="Q29">
            <v>3.3682779435179144</v>
          </cell>
          <cell r="R29">
            <v>27.995762609709516</v>
          </cell>
          <cell r="S29">
            <v>3.3682779435179144</v>
          </cell>
          <cell r="T29">
            <v>27.995762609709516</v>
          </cell>
          <cell r="U29">
            <v>3.3682779435179144</v>
          </cell>
          <cell r="V29">
            <v>27.995762609709516</v>
          </cell>
          <cell r="W29">
            <v>3.3682779435179144</v>
          </cell>
          <cell r="X29">
            <v>27.995762609709516</v>
          </cell>
          <cell r="Y29">
            <v>3.3682779435179144</v>
          </cell>
          <cell r="Z29">
            <v>27.995762609709516</v>
          </cell>
          <cell r="AA29">
            <v>3.3682779435179144</v>
          </cell>
          <cell r="AB29">
            <v>27.995762609709516</v>
          </cell>
          <cell r="AD29">
            <v>21</v>
          </cell>
          <cell r="AE29">
            <v>0.15223855111945375</v>
          </cell>
          <cell r="AF29">
            <v>1.2653452026987351</v>
          </cell>
          <cell r="AG29">
            <v>0.15223855111945375</v>
          </cell>
          <cell r="AH29">
            <v>1.2653452026987351</v>
          </cell>
          <cell r="AI29">
            <v>0.15223855111945375</v>
          </cell>
          <cell r="AJ29">
            <v>1.2653452026987351</v>
          </cell>
          <cell r="AK29">
            <v>0.15223855111945375</v>
          </cell>
          <cell r="AL29">
            <v>1.2653452026987351</v>
          </cell>
          <cell r="AM29">
            <v>0.15223855111945375</v>
          </cell>
          <cell r="AN29">
            <v>1.2653452026987351</v>
          </cell>
          <cell r="AO29">
            <v>0.15223855111945375</v>
          </cell>
          <cell r="AP29">
            <v>1.2653452026987351</v>
          </cell>
        </row>
        <row r="30">
          <cell r="B30">
            <v>22</v>
          </cell>
          <cell r="C30">
            <v>0.32621848363383787</v>
          </cell>
          <cell r="D30">
            <v>2.7178811071259177</v>
          </cell>
          <cell r="E30">
            <v>0.33190885323515068</v>
          </cell>
          <cell r="F30">
            <v>2.7596304047186577</v>
          </cell>
          <cell r="G30">
            <v>0.32621848363383787</v>
          </cell>
          <cell r="H30">
            <v>2.7178811071259177</v>
          </cell>
          <cell r="I30">
            <v>0.33190885323515068</v>
          </cell>
          <cell r="J30">
            <v>2.7596304047186577</v>
          </cell>
          <cell r="K30">
            <v>0.32906277281779611</v>
          </cell>
          <cell r="L30">
            <v>2.738591223824788</v>
          </cell>
          <cell r="M30">
            <v>0.32906277281779611</v>
          </cell>
          <cell r="N30">
            <v>2.738591223824788</v>
          </cell>
          <cell r="P30">
            <v>22</v>
          </cell>
          <cell r="Q30">
            <v>3.4430537138640123</v>
          </cell>
          <cell r="R30">
            <v>28.693181103656226</v>
          </cell>
          <cell r="S30">
            <v>3.4430537138640123</v>
          </cell>
          <cell r="T30">
            <v>28.693181103656226</v>
          </cell>
          <cell r="U30">
            <v>3.4430537138640123</v>
          </cell>
          <cell r="V30">
            <v>28.693181103656226</v>
          </cell>
          <cell r="W30">
            <v>3.4430537138640123</v>
          </cell>
          <cell r="X30">
            <v>28.693181103656226</v>
          </cell>
          <cell r="Y30">
            <v>3.4430537138640123</v>
          </cell>
          <cell r="Z30">
            <v>28.693181103656226</v>
          </cell>
          <cell r="AA30">
            <v>3.4430537138640123</v>
          </cell>
          <cell r="AB30">
            <v>28.693181103656226</v>
          </cell>
          <cell r="AD30">
            <v>22</v>
          </cell>
          <cell r="AE30">
            <v>0.15561824695430562</v>
          </cell>
          <cell r="AF30">
            <v>1.2968669425381345</v>
          </cell>
          <cell r="AG30">
            <v>0.15561824695430562</v>
          </cell>
          <cell r="AH30">
            <v>1.2968669425381345</v>
          </cell>
          <cell r="AI30">
            <v>0.15561824695430562</v>
          </cell>
          <cell r="AJ30">
            <v>1.2968669425381345</v>
          </cell>
          <cell r="AK30">
            <v>0.15561824695430562</v>
          </cell>
          <cell r="AL30">
            <v>1.2968669425381345</v>
          </cell>
          <cell r="AM30">
            <v>0.15561824695430562</v>
          </cell>
          <cell r="AN30">
            <v>1.2968669425381345</v>
          </cell>
          <cell r="AO30">
            <v>0.15561824695430562</v>
          </cell>
          <cell r="AP30">
            <v>1.2968669425381345</v>
          </cell>
        </row>
        <row r="31">
          <cell r="B31">
            <v>23</v>
          </cell>
          <cell r="C31">
            <v>0.33346053397050907</v>
          </cell>
          <cell r="D31">
            <v>2.780480865694213</v>
          </cell>
          <cell r="E31">
            <v>0.339277229776971</v>
          </cell>
          <cell r="F31">
            <v>2.8233221178544516</v>
          </cell>
          <cell r="G31">
            <v>0.33346053397050907</v>
          </cell>
          <cell r="H31">
            <v>2.780480865694213</v>
          </cell>
          <cell r="I31">
            <v>0.339277229776971</v>
          </cell>
          <cell r="J31">
            <v>2.8233221178544516</v>
          </cell>
          <cell r="K31">
            <v>0.33636796637435118</v>
          </cell>
          <cell r="L31">
            <v>2.8017367878122941</v>
          </cell>
          <cell r="M31">
            <v>0.33636796637435118</v>
          </cell>
          <cell r="N31">
            <v>2.8017367878122941</v>
          </cell>
          <cell r="P31">
            <v>23</v>
          </cell>
          <cell r="Q31">
            <v>3.5194895063117935</v>
          </cell>
          <cell r="R31">
            <v>29.353886557328444</v>
          </cell>
          <cell r="S31">
            <v>3.5194895063117935</v>
          </cell>
          <cell r="T31">
            <v>29.353886557328444</v>
          </cell>
          <cell r="U31">
            <v>3.5194895063117935</v>
          </cell>
          <cell r="V31">
            <v>29.353886557328444</v>
          </cell>
          <cell r="W31">
            <v>3.5194895063117935</v>
          </cell>
          <cell r="X31">
            <v>29.353886557328444</v>
          </cell>
          <cell r="Y31">
            <v>3.5194895063117935</v>
          </cell>
          <cell r="Z31">
            <v>29.353886557328444</v>
          </cell>
          <cell r="AA31">
            <v>3.5194895063117935</v>
          </cell>
          <cell r="AB31">
            <v>29.353886557328444</v>
          </cell>
          <cell r="AD31">
            <v>23</v>
          </cell>
          <cell r="AE31">
            <v>0.15907297203669121</v>
          </cell>
          <cell r="AF31">
            <v>1.3267293359244496</v>
          </cell>
          <cell r="AG31">
            <v>0.15907297203669121</v>
          </cell>
          <cell r="AH31">
            <v>1.3267293359244496</v>
          </cell>
          <cell r="AI31">
            <v>0.15907297203669121</v>
          </cell>
          <cell r="AJ31">
            <v>1.3267293359244496</v>
          </cell>
          <cell r="AK31">
            <v>0.15907297203669121</v>
          </cell>
          <cell r="AL31">
            <v>1.3267293359244496</v>
          </cell>
          <cell r="AM31">
            <v>0.15907297203669121</v>
          </cell>
          <cell r="AN31">
            <v>1.3267293359244496</v>
          </cell>
          <cell r="AO31">
            <v>0.15907297203669121</v>
          </cell>
          <cell r="AP31">
            <v>1.3267293359244496</v>
          </cell>
        </row>
        <row r="32">
          <cell r="B32">
            <v>24</v>
          </cell>
          <cell r="C32">
            <v>0.34086335782465438</v>
          </cell>
          <cell r="D32">
            <v>2.8397852894277733</v>
          </cell>
          <cell r="E32">
            <v>0.34680918427801977</v>
          </cell>
          <cell r="F32">
            <v>2.8836610142097885</v>
          </cell>
          <cell r="G32">
            <v>0.34086335782465438</v>
          </cell>
          <cell r="H32">
            <v>2.8397852894277733</v>
          </cell>
          <cell r="I32">
            <v>0.34680918427801977</v>
          </cell>
          <cell r="J32">
            <v>2.8836610142097885</v>
          </cell>
          <cell r="K32">
            <v>0.34383533522786175</v>
          </cell>
          <cell r="L32">
            <v>2.8615582850393833</v>
          </cell>
          <cell r="M32">
            <v>0.34383533522786175</v>
          </cell>
          <cell r="N32">
            <v>2.8615582850393833</v>
          </cell>
          <cell r="P32">
            <v>24</v>
          </cell>
          <cell r="Q32">
            <v>3.5976221733519154</v>
          </cell>
          <cell r="R32">
            <v>29.979811594162314</v>
          </cell>
          <cell r="S32">
            <v>3.5976221733519154</v>
          </cell>
          <cell r="T32">
            <v>29.979811594162314</v>
          </cell>
          <cell r="U32">
            <v>3.5976221733519154</v>
          </cell>
          <cell r="V32">
            <v>29.979811594162314</v>
          </cell>
          <cell r="W32">
            <v>3.5976221733519154</v>
          </cell>
          <cell r="X32">
            <v>29.979811594162314</v>
          </cell>
          <cell r="Y32">
            <v>3.5976221733519154</v>
          </cell>
          <cell r="Z32">
            <v>29.979811594162314</v>
          </cell>
          <cell r="AA32">
            <v>3.5976221733519154</v>
          </cell>
          <cell r="AB32">
            <v>29.979811594162314</v>
          </cell>
          <cell r="AD32">
            <v>24</v>
          </cell>
          <cell r="AE32">
            <v>0.16260439201590576</v>
          </cell>
          <cell r="AF32">
            <v>1.3550197330694831</v>
          </cell>
          <cell r="AG32">
            <v>0.16260439201590576</v>
          </cell>
          <cell r="AH32">
            <v>1.3550197330694831</v>
          </cell>
          <cell r="AI32">
            <v>0.16260439201590576</v>
          </cell>
          <cell r="AJ32">
            <v>1.3550197330694831</v>
          </cell>
          <cell r="AK32">
            <v>0.16260439201590576</v>
          </cell>
          <cell r="AL32">
            <v>1.3550197330694831</v>
          </cell>
          <cell r="AM32">
            <v>0.16260439201590576</v>
          </cell>
          <cell r="AN32">
            <v>1.3550197330694831</v>
          </cell>
          <cell r="AO32">
            <v>0.16260439201590576</v>
          </cell>
          <cell r="AP32">
            <v>1.3550197330694831</v>
          </cell>
        </row>
        <row r="33">
          <cell r="B33">
            <v>25</v>
          </cell>
          <cell r="C33">
            <v>0.34843052436836169</v>
          </cell>
          <cell r="D33">
            <v>2.8959678491501504</v>
          </cell>
          <cell r="E33">
            <v>0.35450834816899179</v>
          </cell>
          <cell r="F33">
            <v>2.9408235905345577</v>
          </cell>
          <cell r="G33">
            <v>0.34843052436836169</v>
          </cell>
          <cell r="H33">
            <v>2.8959678491501504</v>
          </cell>
          <cell r="I33">
            <v>0.35450834816899179</v>
          </cell>
          <cell r="J33">
            <v>2.9408235905345577</v>
          </cell>
          <cell r="K33">
            <v>0.35146847966992029</v>
          </cell>
          <cell r="L33">
            <v>2.9182306988165201</v>
          </cell>
          <cell r="M33">
            <v>0.35146847966992029</v>
          </cell>
          <cell r="N33">
            <v>2.9182306988165201</v>
          </cell>
          <cell r="P33">
            <v>25</v>
          </cell>
          <cell r="Q33">
            <v>3.6774893856003277</v>
          </cell>
          <cell r="R33">
            <v>30.572787101717068</v>
          </cell>
          <cell r="S33">
            <v>3.6774893856003277</v>
          </cell>
          <cell r="T33">
            <v>30.572787101717068</v>
          </cell>
          <cell r="U33">
            <v>3.6774893856003277</v>
          </cell>
          <cell r="V33">
            <v>30.572787101717068</v>
          </cell>
          <cell r="W33">
            <v>3.6774893856003277</v>
          </cell>
          <cell r="X33">
            <v>30.572787101717068</v>
          </cell>
          <cell r="Y33">
            <v>3.6774893856003277</v>
          </cell>
          <cell r="Z33">
            <v>30.572787101717068</v>
          </cell>
          <cell r="AA33">
            <v>3.6774893856003277</v>
          </cell>
          <cell r="AB33">
            <v>30.572787101717068</v>
          </cell>
          <cell r="AD33">
            <v>25</v>
          </cell>
          <cell r="AE33">
            <v>0.16621420951865887</v>
          </cell>
          <cell r="AF33">
            <v>1.3818208859533139</v>
          </cell>
          <cell r="AG33">
            <v>0.16621420951865887</v>
          </cell>
          <cell r="AH33">
            <v>1.3818208859533139</v>
          </cell>
          <cell r="AI33">
            <v>0.16621420951865887</v>
          </cell>
          <cell r="AJ33">
            <v>1.3818208859533139</v>
          </cell>
          <cell r="AK33">
            <v>0.16621420951865887</v>
          </cell>
          <cell r="AL33">
            <v>1.3818208859533139</v>
          </cell>
          <cell r="AM33">
            <v>0.16621420951865887</v>
          </cell>
          <cell r="AN33">
            <v>1.3818208859533139</v>
          </cell>
          <cell r="AO33">
            <v>0.16621420951865887</v>
          </cell>
          <cell r="AP33">
            <v>1.3818208859533139</v>
          </cell>
        </row>
        <row r="34">
          <cell r="B34">
            <v>26</v>
          </cell>
          <cell r="C34">
            <v>0.35616568200933935</v>
          </cell>
          <cell r="D34">
            <v>2.9491928839492365</v>
          </cell>
          <cell r="E34">
            <v>0.36237843349834342</v>
          </cell>
          <cell r="F34">
            <v>2.9949770525541854</v>
          </cell>
          <cell r="G34">
            <v>0.35616568200933935</v>
          </cell>
          <cell r="H34">
            <v>2.9491928839492365</v>
          </cell>
          <cell r="I34">
            <v>0.36237843349834342</v>
          </cell>
          <cell r="J34">
            <v>2.9949770525541854</v>
          </cell>
          <cell r="K34">
            <v>0.35927107991859253</v>
          </cell>
          <cell r="L34">
            <v>2.9719198010991787</v>
          </cell>
          <cell r="M34">
            <v>0.35927107991859253</v>
          </cell>
          <cell r="N34">
            <v>2.9719198010991787</v>
          </cell>
          <cell r="P34">
            <v>26</v>
          </cell>
          <cell r="Q34">
            <v>3.7591296499606548</v>
          </cell>
          <cell r="R34">
            <v>31.134547587187384</v>
          </cell>
          <cell r="S34">
            <v>3.7591296499606548</v>
          </cell>
          <cell r="T34">
            <v>31.134547587187384</v>
          </cell>
          <cell r="U34">
            <v>3.7591296499606548</v>
          </cell>
          <cell r="V34">
            <v>31.134547587187384</v>
          </cell>
          <cell r="W34">
            <v>3.7591296499606548</v>
          </cell>
          <cell r="X34">
            <v>31.134547587187384</v>
          </cell>
          <cell r="Y34">
            <v>3.7591296499606548</v>
          </cell>
          <cell r="Z34">
            <v>31.134547587187384</v>
          </cell>
          <cell r="AA34">
            <v>3.7591296499606548</v>
          </cell>
          <cell r="AB34">
            <v>31.134547587187384</v>
          </cell>
          <cell r="AD34">
            <v>26</v>
          </cell>
          <cell r="AE34">
            <v>0.1699041649699731</v>
          </cell>
          <cell r="AF34">
            <v>1.4072111903813509</v>
          </cell>
          <cell r="AG34">
            <v>0.1699041649699731</v>
          </cell>
          <cell r="AH34">
            <v>1.4072111903813509</v>
          </cell>
          <cell r="AI34">
            <v>0.1699041649699731</v>
          </cell>
          <cell r="AJ34">
            <v>1.4072111903813509</v>
          </cell>
          <cell r="AK34">
            <v>0.1699041649699731</v>
          </cell>
          <cell r="AL34">
            <v>1.4072111903813509</v>
          </cell>
          <cell r="AM34">
            <v>0.1699041649699731</v>
          </cell>
          <cell r="AN34">
            <v>1.4072111903813509</v>
          </cell>
          <cell r="AO34">
            <v>0.1699041649699731</v>
          </cell>
          <cell r="AP34">
            <v>1.4072111903813509</v>
          </cell>
        </row>
        <row r="35">
          <cell r="B35">
            <v>27</v>
          </cell>
          <cell r="C35">
            <v>0.36407256014994666</v>
          </cell>
          <cell r="D35">
            <v>2.9996160818840147</v>
          </cell>
          <cell r="E35">
            <v>0.37042323472200667</v>
          </cell>
          <cell r="F35">
            <v>3.0462798040615664</v>
          </cell>
          <cell r="G35">
            <v>0.36407256014994666</v>
          </cell>
          <cell r="H35">
            <v>2.9996160818840147</v>
          </cell>
          <cell r="I35">
            <v>0.37042323472200667</v>
          </cell>
          <cell r="J35">
            <v>3.0462798040615664</v>
          </cell>
          <cell r="K35">
            <v>0.36724689789278531</v>
          </cell>
          <cell r="L35">
            <v>3.0227826373858644</v>
          </cell>
          <cell r="M35">
            <v>0.36724689789278531</v>
          </cell>
          <cell r="N35">
            <v>3.0227826373858644</v>
          </cell>
          <cell r="P35">
            <v>27</v>
          </cell>
          <cell r="Q35">
            <v>3.8425823281897813</v>
          </cell>
          <cell r="R35">
            <v>31.66673625099439</v>
          </cell>
          <cell r="S35">
            <v>3.8425823281897813</v>
          </cell>
          <cell r="T35">
            <v>31.66673625099439</v>
          </cell>
          <cell r="U35">
            <v>3.8425823281897813</v>
          </cell>
          <cell r="V35">
            <v>31.66673625099439</v>
          </cell>
          <cell r="W35">
            <v>3.8425823281897813</v>
          </cell>
          <cell r="X35">
            <v>31.66673625099439</v>
          </cell>
          <cell r="Y35">
            <v>3.8425823281897813</v>
          </cell>
          <cell r="Z35">
            <v>31.66673625099439</v>
          </cell>
          <cell r="AA35">
            <v>3.8425823281897813</v>
          </cell>
          <cell r="AB35">
            <v>31.66673625099439</v>
          </cell>
          <cell r="AD35">
            <v>27</v>
          </cell>
          <cell r="AE35">
            <v>0.1736760374323065</v>
          </cell>
          <cell r="AF35">
            <v>1.4312649152991817</v>
          </cell>
          <cell r="AG35">
            <v>0.1736760374323065</v>
          </cell>
          <cell r="AH35">
            <v>1.4312649152991817</v>
          </cell>
          <cell r="AI35">
            <v>0.1736760374323065</v>
          </cell>
          <cell r="AJ35">
            <v>1.4312649152991817</v>
          </cell>
          <cell r="AK35">
            <v>0.1736760374323065</v>
          </cell>
          <cell r="AL35">
            <v>1.4312649152991817</v>
          </cell>
          <cell r="AM35">
            <v>0.1736760374323065</v>
          </cell>
          <cell r="AN35">
            <v>1.4312649152991817</v>
          </cell>
          <cell r="AO35">
            <v>0.1736760374323065</v>
          </cell>
          <cell r="AP35">
            <v>1.4312649152991817</v>
          </cell>
        </row>
        <row r="36">
          <cell r="B36">
            <v>28</v>
          </cell>
          <cell r="C36">
            <v>0.37215497098527545</v>
          </cell>
          <cell r="D36">
            <v>3.0473849353862672</v>
          </cell>
          <cell r="E36">
            <v>0.3786466305328352</v>
          </cell>
          <cell r="F36">
            <v>3.0948819102625347</v>
          </cell>
          <cell r="G36">
            <v>0.37215497098527545</v>
          </cell>
          <cell r="H36">
            <v>3.0473849353862672</v>
          </cell>
          <cell r="I36">
            <v>0.3786466305328352</v>
          </cell>
          <cell r="J36">
            <v>3.0948819102625347</v>
          </cell>
          <cell r="K36">
            <v>0.37539977902600513</v>
          </cell>
          <cell r="L36">
            <v>3.070967986090452</v>
          </cell>
          <cell r="M36">
            <v>0.37539977902600513</v>
          </cell>
          <cell r="N36">
            <v>3.070967986090452</v>
          </cell>
          <cell r="P36">
            <v>28</v>
          </cell>
          <cell r="Q36">
            <v>3.9278876558755944</v>
          </cell>
          <cell r="R36">
            <v>32.170909793296076</v>
          </cell>
          <cell r="S36">
            <v>3.9278876558755944</v>
          </cell>
          <cell r="T36">
            <v>32.170909793296076</v>
          </cell>
          <cell r="U36">
            <v>3.9278876558755944</v>
          </cell>
          <cell r="V36">
            <v>32.170909793296076</v>
          </cell>
          <cell r="W36">
            <v>3.9278876558755944</v>
          </cell>
          <cell r="X36">
            <v>32.170909793296076</v>
          </cell>
          <cell r="Y36">
            <v>3.9278876558755944</v>
          </cell>
          <cell r="Z36">
            <v>32.170909793296076</v>
          </cell>
          <cell r="AA36">
            <v>3.9278876558755944</v>
          </cell>
          <cell r="AB36">
            <v>32.170909793296076</v>
          </cell>
          <cell r="AD36">
            <v>28</v>
          </cell>
          <cell r="AE36">
            <v>0.17753164546330372</v>
          </cell>
          <cell r="AF36">
            <v>1.454052420035981</v>
          </cell>
          <cell r="AG36">
            <v>0.17753164546330372</v>
          </cell>
          <cell r="AH36">
            <v>1.454052420035981</v>
          </cell>
          <cell r="AI36">
            <v>0.17753164546330372</v>
          </cell>
          <cell r="AJ36">
            <v>1.454052420035981</v>
          </cell>
          <cell r="AK36">
            <v>0.17753164546330372</v>
          </cell>
          <cell r="AL36">
            <v>1.454052420035981</v>
          </cell>
          <cell r="AM36">
            <v>0.17753164546330372</v>
          </cell>
          <cell r="AN36">
            <v>1.454052420035981</v>
          </cell>
          <cell r="AO36">
            <v>0.17753164546330372</v>
          </cell>
          <cell r="AP36">
            <v>1.454052420035981</v>
          </cell>
        </row>
        <row r="37">
          <cell r="B37">
            <v>29</v>
          </cell>
          <cell r="C37">
            <v>0.38041681134114858</v>
          </cell>
          <cell r="D37">
            <v>3.0926391726893283</v>
          </cell>
          <cell r="E37">
            <v>0.38705258573066414</v>
          </cell>
          <cell r="F37">
            <v>3.1409255367302173</v>
          </cell>
          <cell r="G37">
            <v>0.38041681134114858</v>
          </cell>
          <cell r="H37">
            <v>3.0926391726893283</v>
          </cell>
          <cell r="I37">
            <v>0.38705258573066414</v>
          </cell>
          <cell r="J37">
            <v>3.1409255367302173</v>
          </cell>
          <cell r="K37">
            <v>0.38373365412038246</v>
          </cell>
          <cell r="L37">
            <v>3.1166167937325557</v>
          </cell>
          <cell r="M37">
            <v>0.38373365412038246</v>
          </cell>
          <cell r="N37">
            <v>3.1166167937325557</v>
          </cell>
          <cell r="P37">
            <v>29</v>
          </cell>
          <cell r="Q37">
            <v>4.0150867618360326</v>
          </cell>
          <cell r="R37">
            <v>32.648542967476594</v>
          </cell>
          <cell r="S37">
            <v>4.0150867618360326</v>
          </cell>
          <cell r="T37">
            <v>32.648542967476594</v>
          </cell>
          <cell r="U37">
            <v>4.0150867618360326</v>
          </cell>
          <cell r="V37">
            <v>32.648542967476594</v>
          </cell>
          <cell r="W37">
            <v>4.0150867618360326</v>
          </cell>
          <cell r="X37">
            <v>32.648542967476594</v>
          </cell>
          <cell r="Y37">
            <v>4.0150867618360326</v>
          </cell>
          <cell r="Z37">
            <v>32.648542967476594</v>
          </cell>
          <cell r="AA37">
            <v>4.0150867618360326</v>
          </cell>
          <cell r="AB37">
            <v>32.648542967476594</v>
          </cell>
          <cell r="AD37">
            <v>29</v>
          </cell>
          <cell r="AE37">
            <v>0.18147284799258906</v>
          </cell>
          <cell r="AF37">
            <v>1.4756403601119368</v>
          </cell>
          <cell r="AG37">
            <v>0.18147284799258906</v>
          </cell>
          <cell r="AH37">
            <v>1.4756403601119368</v>
          </cell>
          <cell r="AI37">
            <v>0.18147284799258906</v>
          </cell>
          <cell r="AJ37">
            <v>1.4756403601119368</v>
          </cell>
          <cell r="AK37">
            <v>0.18147284799258906</v>
          </cell>
          <cell r="AL37">
            <v>1.4756403601119368</v>
          </cell>
          <cell r="AM37">
            <v>0.18147284799258906</v>
          </cell>
          <cell r="AN37">
            <v>1.4756403601119368</v>
          </cell>
          <cell r="AO37">
            <v>0.18147284799258906</v>
          </cell>
          <cell r="AP37">
            <v>1.4756403601119368</v>
          </cell>
        </row>
        <row r="38">
          <cell r="B38">
            <v>30</v>
          </cell>
          <cell r="C38">
            <v>0.38886206455292205</v>
          </cell>
          <cell r="D38">
            <v>3.1355111665458515</v>
          </cell>
          <cell r="E38">
            <v>0.39564515313388487</v>
          </cell>
          <cell r="F38">
            <v>3.1845453652522422</v>
          </cell>
          <cell r="G38">
            <v>0.38886206455292205</v>
          </cell>
          <cell r="H38">
            <v>3.1355111665458515</v>
          </cell>
          <cell r="I38">
            <v>0.39564515313388487</v>
          </cell>
          <cell r="J38">
            <v>3.1845453652522422</v>
          </cell>
          <cell r="K38">
            <v>0.39225254124185494</v>
          </cell>
          <cell r="L38">
            <v>3.159862587218893</v>
          </cell>
          <cell r="M38">
            <v>0.39225254124185494</v>
          </cell>
          <cell r="N38">
            <v>3.159862587218893</v>
          </cell>
          <cell r="P38">
            <v>30</v>
          </cell>
          <cell r="Q38">
            <v>4.1042216879487929</v>
          </cell>
          <cell r="R38">
            <v>33.101032893933805</v>
          </cell>
          <cell r="S38">
            <v>4.1042216879487929</v>
          </cell>
          <cell r="T38">
            <v>33.101032893933805</v>
          </cell>
          <cell r="U38">
            <v>4.1042216879487929</v>
          </cell>
          <cell r="V38">
            <v>33.101032893933805</v>
          </cell>
          <cell r="W38">
            <v>4.1042216879487929</v>
          </cell>
          <cell r="X38">
            <v>33.101032893933805</v>
          </cell>
          <cell r="Y38">
            <v>4.1042216879487929</v>
          </cell>
          <cell r="Z38">
            <v>33.101032893933805</v>
          </cell>
          <cell r="AA38">
            <v>4.1042216879487929</v>
          </cell>
          <cell r="AB38">
            <v>33.101032893933805</v>
          </cell>
          <cell r="AD38">
            <v>30</v>
          </cell>
          <cell r="AE38">
            <v>0.18550154521802453</v>
          </cell>
          <cell r="AF38">
            <v>1.4960918822116978</v>
          </cell>
          <cell r="AG38">
            <v>0.18550154521802453</v>
          </cell>
          <cell r="AH38">
            <v>1.4960918822116978</v>
          </cell>
          <cell r="AI38">
            <v>0.18550154521802453</v>
          </cell>
          <cell r="AJ38">
            <v>1.4960918822116978</v>
          </cell>
          <cell r="AK38">
            <v>0.18550154521802453</v>
          </cell>
          <cell r="AL38">
            <v>1.4960918822116978</v>
          </cell>
          <cell r="AM38">
            <v>0.18550154521802453</v>
          </cell>
          <cell r="AN38">
            <v>1.4960918822116978</v>
          </cell>
          <cell r="AO38">
            <v>0.18550154521802453</v>
          </cell>
          <cell r="AP38">
            <v>1.4960918822116978</v>
          </cell>
        </row>
        <row r="39">
          <cell r="B39">
            <v>31</v>
          </cell>
          <cell r="C39">
            <v>0.38886206455292205</v>
          </cell>
          <cell r="D39">
            <v>3.1355111665458515</v>
          </cell>
          <cell r="E39">
            <v>0.39564515313388487</v>
          </cell>
          <cell r="F39">
            <v>3.1845453652522422</v>
          </cell>
          <cell r="G39">
            <v>0.38886206455292205</v>
          </cell>
          <cell r="H39">
            <v>3.1355111665458515</v>
          </cell>
          <cell r="I39">
            <v>0.39564515313388487</v>
          </cell>
          <cell r="J39">
            <v>3.1845453652522422</v>
          </cell>
          <cell r="K39">
            <v>0.39225254124185494</v>
          </cell>
          <cell r="L39">
            <v>3.159862587218893</v>
          </cell>
          <cell r="M39">
            <v>0.39225254124185494</v>
          </cell>
          <cell r="N39">
            <v>3.159862587218893</v>
          </cell>
          <cell r="P39">
            <v>31</v>
          </cell>
          <cell r="Q39">
            <v>4.1042216879487929</v>
          </cell>
          <cell r="R39">
            <v>33.101032893933805</v>
          </cell>
          <cell r="S39">
            <v>4.1042216879487929</v>
          </cell>
          <cell r="T39">
            <v>33.101032893933805</v>
          </cell>
          <cell r="U39">
            <v>4.1042216879487929</v>
          </cell>
          <cell r="V39">
            <v>33.101032893933805</v>
          </cell>
          <cell r="W39">
            <v>4.1042216879487929</v>
          </cell>
          <cell r="X39">
            <v>33.101032893933805</v>
          </cell>
          <cell r="Y39">
            <v>4.1042216879487929</v>
          </cell>
          <cell r="Z39">
            <v>33.101032893933805</v>
          </cell>
          <cell r="AA39">
            <v>4.1042216879487929</v>
          </cell>
          <cell r="AB39">
            <v>33.101032893933805</v>
          </cell>
          <cell r="AD39">
            <v>31</v>
          </cell>
          <cell r="AE39">
            <v>0.18550154521802453</v>
          </cell>
          <cell r="AF39">
            <v>1.4960918822116978</v>
          </cell>
          <cell r="AG39">
            <v>0.18550154521802453</v>
          </cell>
          <cell r="AH39">
            <v>1.4960918822116978</v>
          </cell>
          <cell r="AI39">
            <v>0.18550154521802453</v>
          </cell>
          <cell r="AJ39">
            <v>1.4960918822116978</v>
          </cell>
          <cell r="AK39">
            <v>0.18550154521802453</v>
          </cell>
          <cell r="AL39">
            <v>1.4960918822116978</v>
          </cell>
          <cell r="AM39">
            <v>0.18550154521802453</v>
          </cell>
          <cell r="AN39">
            <v>1.4960918822116978</v>
          </cell>
          <cell r="AO39">
            <v>0.18550154521802453</v>
          </cell>
          <cell r="AP39">
            <v>1.4960918822116978</v>
          </cell>
        </row>
        <row r="40">
          <cell r="B40">
            <v>32</v>
          </cell>
          <cell r="C40">
            <v>0.38886206455292205</v>
          </cell>
          <cell r="D40">
            <v>3.1355111665458515</v>
          </cell>
          <cell r="E40">
            <v>0.39564515313388487</v>
          </cell>
          <cell r="F40">
            <v>3.1845453652522422</v>
          </cell>
          <cell r="G40">
            <v>0.38886206455292205</v>
          </cell>
          <cell r="H40">
            <v>3.1355111665458515</v>
          </cell>
          <cell r="I40">
            <v>0.39564515313388487</v>
          </cell>
          <cell r="J40">
            <v>3.1845453652522422</v>
          </cell>
          <cell r="K40">
            <v>0.39225254124185494</v>
          </cell>
          <cell r="L40">
            <v>3.159862587218893</v>
          </cell>
          <cell r="M40">
            <v>0.39225254124185494</v>
          </cell>
          <cell r="N40">
            <v>3.159862587218893</v>
          </cell>
          <cell r="P40">
            <v>32</v>
          </cell>
          <cell r="Q40">
            <v>4.1042216879487929</v>
          </cell>
          <cell r="R40">
            <v>33.101032893933805</v>
          </cell>
          <cell r="S40">
            <v>4.1042216879487929</v>
          </cell>
          <cell r="T40">
            <v>33.101032893933805</v>
          </cell>
          <cell r="U40">
            <v>4.1042216879487929</v>
          </cell>
          <cell r="V40">
            <v>33.101032893933805</v>
          </cell>
          <cell r="W40">
            <v>4.1042216879487929</v>
          </cell>
          <cell r="X40">
            <v>33.101032893933805</v>
          </cell>
          <cell r="Y40">
            <v>4.1042216879487929</v>
          </cell>
          <cell r="Z40">
            <v>33.101032893933805</v>
          </cell>
          <cell r="AA40">
            <v>4.1042216879487929</v>
          </cell>
          <cell r="AB40">
            <v>33.101032893933805</v>
          </cell>
          <cell r="AD40">
            <v>32</v>
          </cell>
          <cell r="AE40">
            <v>0.18550154521802453</v>
          </cell>
          <cell r="AF40">
            <v>1.4960918822116978</v>
          </cell>
          <cell r="AG40">
            <v>0.18550154521802453</v>
          </cell>
          <cell r="AH40">
            <v>1.4960918822116978</v>
          </cell>
          <cell r="AI40">
            <v>0.18550154521802453</v>
          </cell>
          <cell r="AJ40">
            <v>1.4960918822116978</v>
          </cell>
          <cell r="AK40">
            <v>0.18550154521802453</v>
          </cell>
          <cell r="AL40">
            <v>1.4960918822116978</v>
          </cell>
          <cell r="AM40">
            <v>0.18550154521802453</v>
          </cell>
          <cell r="AN40">
            <v>1.4960918822116978</v>
          </cell>
          <cell r="AO40">
            <v>0.18550154521802453</v>
          </cell>
          <cell r="AP40">
            <v>1.4960918822116978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slin calculations"/>
      <sheetName val="Tables"/>
      <sheetName val="TRC"/>
      <sheetName val="Avoided Costs"/>
    </sheetNames>
    <sheetDataSet>
      <sheetData sheetId="0" refreshError="1"/>
      <sheetData sheetId="1" refreshError="1"/>
      <sheetData sheetId="2" refreshError="1"/>
      <sheetData sheetId="3" refreshError="1">
        <row r="9">
          <cell r="B9">
            <v>1</v>
          </cell>
          <cell r="J9">
            <v>1</v>
          </cell>
          <cell r="K9">
            <v>2.2850149717716555</v>
          </cell>
          <cell r="L9">
            <v>2.2850149717716555</v>
          </cell>
          <cell r="M9">
            <v>0.10878545999999999</v>
          </cell>
          <cell r="N9">
            <v>0.10878545999999999</v>
          </cell>
        </row>
        <row r="10">
          <cell r="J10">
            <v>2</v>
          </cell>
          <cell r="K10">
            <v>2.3144916649075098</v>
          </cell>
          <cell r="L10">
            <v>4.4300489522234718</v>
          </cell>
          <cell r="M10">
            <v>0.11018879243399998</v>
          </cell>
          <cell r="N10">
            <v>0.21090667634291008</v>
          </cell>
        </row>
        <row r="11">
          <cell r="J11">
            <v>3</v>
          </cell>
          <cell r="K11">
            <v>2.3443486073848163</v>
          </cell>
          <cell r="L11">
            <v>6.4436772365604922</v>
          </cell>
          <cell r="M11">
            <v>0.11161022785639857</v>
          </cell>
          <cell r="N11">
            <v>0.30677190343626842</v>
          </cell>
        </row>
        <row r="12">
          <cell r="J12">
            <v>4</v>
          </cell>
          <cell r="K12">
            <v>2.37459070442008</v>
          </cell>
          <cell r="L12">
            <v>8.3339497937476725</v>
          </cell>
          <cell r="M12">
            <v>0.11304999979574611</v>
          </cell>
          <cell r="N12">
            <v>0.39676438584856005</v>
          </cell>
        </row>
        <row r="13">
          <cell r="J13">
            <v>5</v>
          </cell>
          <cell r="K13">
            <v>2.4052229245070986</v>
          </cell>
          <cell r="L13">
            <v>10.108423448219307</v>
          </cell>
          <cell r="M13">
            <v>0.11450834479311123</v>
          </cell>
          <cell r="N13">
            <v>0.48124389042261956</v>
          </cell>
        </row>
        <row r="14">
          <cell r="J14">
            <v>6</v>
          </cell>
          <cell r="K14">
            <v>2.4362503002332399</v>
          </cell>
          <cell r="L14">
            <v>11.774192090123217</v>
          </cell>
          <cell r="M14">
            <v>0.11598550244094236</v>
          </cell>
          <cell r="N14">
            <v>0.56054814453111335</v>
          </cell>
        </row>
        <row r="15">
          <cell r="J15">
            <v>7</v>
          </cell>
          <cell r="K15">
            <v>2.4676779291062485</v>
          </cell>
          <cell r="L15">
            <v>13.337915034872497</v>
          </cell>
          <cell r="M15">
            <v>0.11748171542243051</v>
          </cell>
          <cell r="N15">
            <v>0.63499418622387827</v>
          </cell>
        </row>
        <row r="16">
          <cell r="J16">
            <v>8</v>
          </cell>
          <cell r="K16">
            <v>2.4995109743917188</v>
          </cell>
          <cell r="L16">
            <v>14.805843645379023</v>
          </cell>
          <cell r="M16">
            <v>0.11899722955137985</v>
          </cell>
          <cell r="N16">
            <v>0.70487963166465828</v>
          </cell>
        </row>
        <row r="17">
          <cell r="J17">
            <v>9</v>
          </cell>
          <cell r="K17">
            <v>2.5317546659613717</v>
          </cell>
          <cell r="L17">
            <v>16.183846323397617</v>
          </cell>
          <cell r="M17">
            <v>0.12053229381259264</v>
          </cell>
          <cell r="N17">
            <v>0.77048386492412635</v>
          </cell>
        </row>
        <row r="18">
          <cell r="J18">
            <v>10</v>
          </cell>
          <cell r="K18">
            <v>2.5644143011522731</v>
          </cell>
          <cell r="L18">
            <v>17.477431969889771</v>
          </cell>
          <cell r="M18">
            <v>0.12208716040277508</v>
          </cell>
          <cell r="N18">
            <v>0.8320691548856789</v>
          </cell>
        </row>
        <row r="19">
          <cell r="J19">
            <v>11</v>
          </cell>
          <cell r="K19">
            <v>2.5974952456371372</v>
          </cell>
          <cell r="L19">
            <v>18.691772008195514</v>
          </cell>
          <cell r="M19">
            <v>0.12366208477197087</v>
          </cell>
          <cell r="N19">
            <v>0.88988170372910491</v>
          </cell>
        </row>
        <row r="20">
          <cell r="J20">
            <v>12</v>
          </cell>
          <cell r="K20">
            <v>2.6310029343058559</v>
          </cell>
          <cell r="L20">
            <v>19.831721058056395</v>
          </cell>
          <cell r="M20">
            <v>0.12525732566552927</v>
          </cell>
          <cell r="N20">
            <v>0.94415263118369808</v>
          </cell>
        </row>
        <row r="21">
          <cell r="J21">
            <v>13</v>
          </cell>
          <cell r="K21">
            <v>2.664942872158401</v>
          </cell>
          <cell r="L21">
            <v>20.90183634313896</v>
          </cell>
          <cell r="M21">
            <v>0.12687314516661458</v>
          </cell>
          <cell r="N21">
            <v>0.99509889848560495</v>
          </cell>
        </row>
        <row r="22">
          <cell r="J22">
            <v>14</v>
          </cell>
          <cell r="K22">
            <v>2.699320635209244</v>
          </cell>
          <cell r="L22">
            <v>21.906395909645102</v>
          </cell>
          <cell r="M22">
            <v>0.1285098087392639</v>
          </cell>
          <cell r="N22">
            <v>1.0429241757331504</v>
          </cell>
        </row>
        <row r="23">
          <cell r="J23">
            <v>15</v>
          </cell>
          <cell r="K23">
            <v>2.7341418714034429</v>
          </cell>
          <cell r="L23">
            <v>22.849415728842576</v>
          </cell>
          <cell r="M23">
            <v>0.1301675852720004</v>
          </cell>
          <cell r="N23">
            <v>1.087819656107607</v>
          </cell>
        </row>
        <row r="24">
          <cell r="J24">
            <v>16</v>
          </cell>
          <cell r="K24">
            <v>2.7694123015445471</v>
          </cell>
          <cell r="L24">
            <v>23.734665751887171</v>
          </cell>
          <cell r="M24">
            <v>0.13184674712200919</v>
          </cell>
          <cell r="N24">
            <v>1.1299648202144532</v>
          </cell>
        </row>
        <row r="25">
          <cell r="J25">
            <v>17</v>
          </cell>
          <cell r="K25">
            <v>2.8051377202344714</v>
          </cell>
          <cell r="L25">
            <v>24.565684981119677</v>
          </cell>
          <cell r="M25">
            <v>0.13354757015988311</v>
          </cell>
          <cell r="N25">
            <v>1.1695281536007596</v>
          </cell>
        </row>
        <row r="26">
          <cell r="J26">
            <v>18</v>
          </cell>
          <cell r="K26">
            <v>2.841323996825496</v>
          </cell>
          <cell r="L26">
            <v>25.345795618088722</v>
          </cell>
          <cell r="M26">
            <v>0.1352703338149456</v>
          </cell>
          <cell r="N26">
            <v>1.2066678203171541</v>
          </cell>
        </row>
        <row r="27">
          <cell r="J27">
            <v>19</v>
          </cell>
          <cell r="K27">
            <v>2.8779770763845445</v>
          </cell>
          <cell r="L27">
            <v>26.078116344859758</v>
          </cell>
          <cell r="M27">
            <v>0.13701532112115838</v>
          </cell>
          <cell r="N27">
            <v>1.2415322952170951</v>
          </cell>
        </row>
        <row r="28">
          <cell r="J28">
            <v>20</v>
          </cell>
          <cell r="K28">
            <v>2.9151029806699049</v>
          </cell>
          <cell r="L28">
            <v>26.76557479170534</v>
          </cell>
          <cell r="M28">
            <v>0.13878281876362131</v>
          </cell>
          <cell r="N28">
            <v>1.2742609575212192</v>
          </cell>
        </row>
        <row r="29">
          <cell r="J29">
            <v>21</v>
          </cell>
          <cell r="K29">
            <v>2.9527078091205463</v>
          </cell>
          <cell r="L29">
            <v>27.410919241019421</v>
          </cell>
          <cell r="M29">
            <v>0.140573117125672</v>
          </cell>
          <cell r="N29">
            <v>1.3049846480196874</v>
          </cell>
        </row>
        <row r="30">
          <cell r="J30">
            <v>22</v>
          </cell>
          <cell r="K30">
            <v>2.9907977398582011</v>
          </cell>
          <cell r="L30">
            <v>28.016729614244845</v>
          </cell>
          <cell r="M30">
            <v>0.14238651033659316</v>
          </cell>
          <cell r="N30">
            <v>1.3338261921400754</v>
          </cell>
        </row>
        <row r="31">
          <cell r="J31">
            <v>23</v>
          </cell>
          <cell r="K31">
            <v>3.0293790307023718</v>
          </cell>
          <cell r="L31">
            <v>28.585427785736993</v>
          </cell>
          <cell r="M31">
            <v>0.14422329631993519</v>
          </cell>
          <cell r="N31">
            <v>1.360900890971902</v>
          </cell>
        </row>
        <row r="32">
          <cell r="J32">
            <v>24</v>
          </cell>
          <cell r="K32">
            <v>3.0684580201984319</v>
          </cell>
          <cell r="L32">
            <v>29.119287264795751</v>
          </cell>
          <cell r="M32">
            <v>0.14608377684246235</v>
          </cell>
          <cell r="N32">
            <v>1.3863169822107873</v>
          </cell>
        </row>
        <row r="33">
          <cell r="J33">
            <v>25</v>
          </cell>
          <cell r="K33">
            <v>3.1080411286589915</v>
          </cell>
          <cell r="L33">
            <v>29.620442284572039</v>
          </cell>
          <cell r="M33">
            <v>0.14796825756373011</v>
          </cell>
          <cell r="N33">
            <v>1.4101760728649735</v>
          </cell>
        </row>
        <row r="34">
          <cell r="J34">
            <v>26</v>
          </cell>
          <cell r="K34">
            <v>3.1481348592186924</v>
          </cell>
          <cell r="L34">
            <v>30.090896334184087</v>
          </cell>
          <cell r="M34">
            <v>0.14987704808630223</v>
          </cell>
          <cell r="N34">
            <v>1.4325735454540609</v>
          </cell>
        </row>
        <row r="35">
          <cell r="J35">
            <v>27</v>
          </cell>
          <cell r="K35">
            <v>3.1887457989026133</v>
          </cell>
          <cell r="L35">
            <v>30.532530168152622</v>
          </cell>
          <cell r="M35">
            <v>0.15181046200661552</v>
          </cell>
          <cell r="N35">
            <v>1.4535989393238351</v>
          </cell>
        </row>
        <row r="36">
          <cell r="J36">
            <v>28</v>
          </cell>
          <cell r="K36">
            <v>3.2298806197084566</v>
          </cell>
          <cell r="L36">
            <v>30.947109325174608</v>
          </cell>
          <cell r="M36">
            <v>0.15376881696650085</v>
          </cell>
          <cell r="N36">
            <v>1.4733363086015872</v>
          </cell>
        </row>
        <row r="37">
          <cell r="J37">
            <v>29</v>
          </cell>
          <cell r="K37">
            <v>3.2715460797026954</v>
          </cell>
          <cell r="L37">
            <v>31.336291186293767</v>
          </cell>
          <cell r="M37">
            <v>0.1557524347053687</v>
          </cell>
          <cell r="N37">
            <v>1.4918645582229357</v>
          </cell>
        </row>
        <row r="38">
          <cell r="J38">
            <v>30</v>
          </cell>
          <cell r="K38">
            <v>3.31374902413086</v>
          </cell>
          <cell r="L38">
            <v>31.701631600684497</v>
          </cell>
          <cell r="M38">
            <v>0.15776164111306795</v>
          </cell>
          <cell r="N38">
            <v>1.5092577593735046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35"/>
  <sheetViews>
    <sheetView tabSelected="1" workbookViewId="0">
      <selection activeCell="G17" sqref="G17"/>
    </sheetView>
  </sheetViews>
  <sheetFormatPr defaultRowHeight="15"/>
  <cols>
    <col min="1" max="1" width="45.7109375" customWidth="1"/>
    <col min="2" max="2" width="16.28515625" customWidth="1"/>
    <col min="3" max="3" width="11.140625" customWidth="1"/>
    <col min="4" max="4" width="17.7109375" bestFit="1" customWidth="1"/>
    <col min="5" max="5" width="11.28515625" customWidth="1"/>
  </cols>
  <sheetData>
    <row r="3" spans="1:5">
      <c r="A3" t="s">
        <v>0</v>
      </c>
      <c r="B3" t="s">
        <v>1</v>
      </c>
    </row>
    <row r="4" spans="1:5">
      <c r="A4" t="s">
        <v>2</v>
      </c>
      <c r="B4" t="s">
        <v>3</v>
      </c>
      <c r="C4" t="s">
        <v>4</v>
      </c>
      <c r="D4" t="s">
        <v>5</v>
      </c>
      <c r="E4" t="s">
        <v>6</v>
      </c>
    </row>
    <row r="5" spans="1:5">
      <c r="A5" s="1" t="s">
        <v>7</v>
      </c>
      <c r="B5" s="2"/>
      <c r="C5" s="2">
        <v>1321066.9491800063</v>
      </c>
      <c r="D5" s="2">
        <v>12886928.084199982</v>
      </c>
      <c r="E5" s="2">
        <v>14207995.033379989</v>
      </c>
    </row>
    <row r="6" spans="1:5">
      <c r="A6" s="1" t="s">
        <v>8</v>
      </c>
      <c r="B6" s="2">
        <v>0</v>
      </c>
      <c r="C6" s="2">
        <v>912989.15840000019</v>
      </c>
      <c r="D6" s="2">
        <v>1354982.1824000003</v>
      </c>
      <c r="E6" s="2">
        <v>2267971.3408000004</v>
      </c>
    </row>
    <row r="7" spans="1:5">
      <c r="A7" s="1" t="s">
        <v>9</v>
      </c>
      <c r="B7" s="2">
        <v>0</v>
      </c>
      <c r="C7" s="2">
        <v>3301386.88</v>
      </c>
      <c r="D7" s="2">
        <v>414557.70399999991</v>
      </c>
      <c r="E7" s="2">
        <v>3715944.5839999998</v>
      </c>
    </row>
    <row r="8" spans="1:5">
      <c r="A8" s="1" t="s">
        <v>10</v>
      </c>
      <c r="B8" s="2">
        <v>0</v>
      </c>
      <c r="C8" s="2">
        <v>0</v>
      </c>
      <c r="D8" s="2"/>
      <c r="E8" s="2">
        <v>0</v>
      </c>
    </row>
    <row r="9" spans="1:5">
      <c r="A9" s="1" t="s">
        <v>11</v>
      </c>
      <c r="B9" s="2">
        <v>0</v>
      </c>
      <c r="C9" s="2">
        <v>1058704.2047999997</v>
      </c>
      <c r="D9" s="2">
        <v>268713.93119999999</v>
      </c>
      <c r="E9" s="2">
        <v>1327418.1359999997</v>
      </c>
    </row>
    <row r="10" spans="1:5">
      <c r="A10" s="1" t="s">
        <v>12</v>
      </c>
      <c r="B10" s="2">
        <v>0</v>
      </c>
      <c r="C10" s="2">
        <v>30314102.156800006</v>
      </c>
      <c r="D10" s="2"/>
      <c r="E10" s="2">
        <v>30314102.156800006</v>
      </c>
    </row>
    <row r="11" spans="1:5">
      <c r="A11" s="1" t="s">
        <v>13</v>
      </c>
      <c r="B11" s="2">
        <v>0</v>
      </c>
      <c r="C11" s="2">
        <v>20020746.124399997</v>
      </c>
      <c r="D11" s="2"/>
      <c r="E11" s="2">
        <v>20020746.124399997</v>
      </c>
    </row>
    <row r="12" spans="1:5">
      <c r="A12" s="1" t="s">
        <v>14</v>
      </c>
      <c r="B12" s="2">
        <v>0</v>
      </c>
      <c r="C12" s="2">
        <v>10377357.613119999</v>
      </c>
      <c r="D12" s="2">
        <v>111483.55</v>
      </c>
      <c r="E12" s="2">
        <v>10488841.16312</v>
      </c>
    </row>
    <row r="13" spans="1:5">
      <c r="A13" s="1" t="s">
        <v>15</v>
      </c>
      <c r="B13" s="2">
        <v>0</v>
      </c>
      <c r="C13" s="2">
        <v>91908921.516159996</v>
      </c>
      <c r="D13" s="2"/>
      <c r="E13" s="2">
        <v>91908921.516159996</v>
      </c>
    </row>
    <row r="14" spans="1:5">
      <c r="A14" s="1" t="s">
        <v>16</v>
      </c>
      <c r="B14" s="2">
        <v>0</v>
      </c>
      <c r="C14" s="2">
        <v>18258.211499999998</v>
      </c>
      <c r="D14" s="2">
        <v>162446.92199999999</v>
      </c>
      <c r="E14" s="2">
        <v>180705.1335</v>
      </c>
    </row>
    <row r="15" spans="1:5">
      <c r="A15" s="1" t="s">
        <v>17</v>
      </c>
      <c r="B15" s="2"/>
      <c r="C15" s="2">
        <v>92536.008878999986</v>
      </c>
      <c r="D15" s="2">
        <v>660091.99599999993</v>
      </c>
      <c r="E15" s="2">
        <v>752628.0048789999</v>
      </c>
    </row>
    <row r="16" spans="1:5">
      <c r="A16" s="1" t="s">
        <v>18</v>
      </c>
      <c r="B16" s="2"/>
      <c r="C16" s="2">
        <v>15224.972399999941</v>
      </c>
      <c r="D16" s="2">
        <v>1603376</v>
      </c>
      <c r="E16" s="2">
        <v>1618600.9723999999</v>
      </c>
    </row>
    <row r="17" spans="1:5">
      <c r="A17" s="1" t="s">
        <v>19</v>
      </c>
      <c r="B17" s="2"/>
      <c r="C17" s="2">
        <v>0</v>
      </c>
      <c r="D17" s="2">
        <v>303671.84999999998</v>
      </c>
      <c r="E17" s="2">
        <v>303671.84999999998</v>
      </c>
    </row>
    <row r="18" spans="1:5">
      <c r="A18" s="1" t="s">
        <v>6</v>
      </c>
      <c r="B18" s="2">
        <v>0</v>
      </c>
      <c r="C18" s="2">
        <v>159341293.79563901</v>
      </c>
      <c r="D18" s="2">
        <v>17766252.219799984</v>
      </c>
      <c r="E18" s="2">
        <v>177107546.01543897</v>
      </c>
    </row>
    <row r="21" spans="1:5">
      <c r="A21" s="1" t="s">
        <v>20</v>
      </c>
      <c r="C21" s="2">
        <v>2646581.1355173499</v>
      </c>
      <c r="D21" s="2">
        <v>212436.72000000003</v>
      </c>
      <c r="E21" s="2">
        <f>C21+D21</f>
        <v>2859017.8555173501</v>
      </c>
    </row>
    <row r="27" spans="1:5" ht="24" customHeight="1" thickBot="1">
      <c r="A27" s="13" t="s">
        <v>21</v>
      </c>
      <c r="B27" s="15" t="s">
        <v>22</v>
      </c>
      <c r="C27" s="17" t="s">
        <v>23</v>
      </c>
      <c r="D27" s="19" t="s">
        <v>24</v>
      </c>
      <c r="E27" s="20"/>
    </row>
    <row r="28" spans="1:5" ht="27" thickBot="1">
      <c r="A28" s="14"/>
      <c r="B28" s="16"/>
      <c r="C28" s="18"/>
      <c r="D28" s="3" t="s">
        <v>4</v>
      </c>
      <c r="E28" s="3" t="s">
        <v>5</v>
      </c>
    </row>
    <row r="29" spans="1:5">
      <c r="A29" s="4" t="s">
        <v>19</v>
      </c>
      <c r="B29" s="5">
        <f>SUM(E17,E21)</f>
        <v>3162689.7055173502</v>
      </c>
      <c r="C29" s="6">
        <f>B29/$B$34</f>
        <v>1.7573762800656308E-2</v>
      </c>
      <c r="D29" s="7">
        <f>SUM(C21,C17)/$B$29</f>
        <v>0.83681340312973396</v>
      </c>
      <c r="E29" s="7">
        <f>SUM(D21,D17)/$B$29</f>
        <v>0.16318659687026596</v>
      </c>
    </row>
    <row r="30" spans="1:5">
      <c r="A30" s="4" t="s">
        <v>25</v>
      </c>
      <c r="B30" s="5">
        <f>SUM(E14:E16)</f>
        <v>2551934.1107789995</v>
      </c>
      <c r="C30" s="6">
        <f t="shared" ref="C30:C33" si="0">B30/$B$34</f>
        <v>1.4180045758993566E-2</v>
      </c>
      <c r="D30" s="7">
        <f>SUM(C14:C16)/$B$30</f>
        <v>4.9381836406634926E-2</v>
      </c>
      <c r="E30" s="7">
        <f>SUM(D14:D16)/$B$30</f>
        <v>0.95061816359336526</v>
      </c>
    </row>
    <row r="31" spans="1:5">
      <c r="A31" s="4" t="s">
        <v>26</v>
      </c>
      <c r="B31" s="5">
        <f>SUM(E5:E7)</f>
        <v>20191910.958179988</v>
      </c>
      <c r="C31" s="6">
        <f t="shared" si="0"/>
        <v>0.11219812460640434</v>
      </c>
      <c r="D31" s="7">
        <f>SUM(C5:C7)/$B$31</f>
        <v>0.27414161042234253</v>
      </c>
      <c r="E31" s="7">
        <f>SUM(D5:D7)/$B$31</f>
        <v>0.72585838957765758</v>
      </c>
    </row>
    <row r="32" spans="1:5">
      <c r="A32" s="4" t="s">
        <v>27</v>
      </c>
      <c r="B32" s="5">
        <f>SUM(E8:E10)</f>
        <v>31641520.292800006</v>
      </c>
      <c r="C32" s="6">
        <f t="shared" si="0"/>
        <v>0.17581888330928136</v>
      </c>
      <c r="D32" s="7">
        <f>SUM(C8:C10)/$B$32</f>
        <v>0.99150755309121008</v>
      </c>
      <c r="E32" s="7">
        <f>SUM(D8:D10)/$B$32</f>
        <v>8.4924469087898271E-3</v>
      </c>
    </row>
    <row r="33" spans="1:5" ht="15.75" thickBot="1">
      <c r="A33" s="4" t="s">
        <v>28</v>
      </c>
      <c r="B33" s="5">
        <f>SUM(E11:E13)</f>
        <v>122418508.80368</v>
      </c>
      <c r="C33" s="6">
        <f t="shared" si="0"/>
        <v>0.68022918352466433</v>
      </c>
      <c r="D33" s="7">
        <f>SUM(C11:C13)/$B$33</f>
        <v>0.99908932439147091</v>
      </c>
      <c r="E33" s="7">
        <f>SUM(D11:D13)/$B$33</f>
        <v>9.1067560852896713E-4</v>
      </c>
    </row>
    <row r="34" spans="1:5" ht="15.75" thickBot="1">
      <c r="A34" s="8" t="s">
        <v>29</v>
      </c>
      <c r="B34" s="9">
        <f>SUM(B29:B33)</f>
        <v>179966563.87095636</v>
      </c>
      <c r="C34" s="10">
        <f>SUM(C29:C33)</f>
        <v>0.99999999999999989</v>
      </c>
      <c r="D34" s="11">
        <f>SUM(C21,C18)/$B$34</f>
        <v>0.90009983769712087</v>
      </c>
      <c r="E34" s="11">
        <f>SUM(D21,D18)/$B$34</f>
        <v>9.9900162302879014E-2</v>
      </c>
    </row>
    <row r="35" spans="1:5">
      <c r="A35" s="12"/>
    </row>
  </sheetData>
  <mergeCells count="4">
    <mergeCell ref="A27:A28"/>
    <mergeCell ref="B27:B28"/>
    <mergeCell ref="C27:C28"/>
    <mergeCell ref="D27:E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Spectra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Buan, Eric</dc:creator>
  <cp:lastModifiedBy>Buan, Eric</cp:lastModifiedBy>
  <dcterms:created xsi:type="dcterms:W3CDTF">2014-12-09T15:59:38Z</dcterms:created>
  <dcterms:modified xsi:type="dcterms:W3CDTF">2014-12-09T16:33:57Z</dcterms:modified>
</cp:coreProperties>
</file>