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9810"/>
  </bookViews>
  <sheets>
    <sheet name="RA $ per CCM" sheetId="1" r:id="rId1"/>
    <sheet name="2014 &amp;15 Scorecard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2" i="2" l="1"/>
  <c r="M25" i="2" s="1"/>
  <c r="G25" i="2"/>
  <c r="G22" i="2"/>
  <c r="N21" i="2"/>
  <c r="N20" i="2"/>
  <c r="N18" i="2"/>
  <c r="N16" i="2"/>
  <c r="N15" i="2"/>
  <c r="N12" i="2"/>
  <c r="N11" i="2"/>
  <c r="N10" i="2"/>
  <c r="N6" i="2"/>
  <c r="N5" i="2"/>
</calcChain>
</file>

<file path=xl/sharedStrings.xml><?xml version="1.0" encoding="utf-8"?>
<sst xmlns="http://schemas.openxmlformats.org/spreadsheetml/2006/main" count="136" uniqueCount="87">
  <si>
    <t>Resource Acquisition</t>
  </si>
  <si>
    <t>2016 $/CCM</t>
  </si>
  <si>
    <t>or</t>
  </si>
  <si>
    <t>$/Participant</t>
  </si>
  <si>
    <t>2017 $/CCM</t>
  </si>
  <si>
    <t>2018 $/CCM</t>
  </si>
  <si>
    <t>2019 $/CCM</t>
  </si>
  <si>
    <t>2020 $/CCM</t>
  </si>
  <si>
    <t>Small Commercial New</t>
  </si>
  <si>
    <t xml:space="preserve">Large C&amp;I Customers (Sum) </t>
  </si>
  <si>
    <t xml:space="preserve">Large Custom </t>
  </si>
  <si>
    <t xml:space="preserve">Large Prescriptive </t>
  </si>
  <si>
    <t xml:space="preserve">Small C&amp;I Customers (Sum) </t>
  </si>
  <si>
    <t xml:space="preserve">Small Custom </t>
  </si>
  <si>
    <t xml:space="preserve">Small Prescriptive </t>
  </si>
  <si>
    <t xml:space="preserve">Small DI </t>
  </si>
  <si>
    <t>Residential Thermostats</t>
  </si>
  <si>
    <t>Residential HEC (CCM)</t>
  </si>
  <si>
    <t xml:space="preserve">TOTAL </t>
  </si>
  <si>
    <t xml:space="preserve">N/A </t>
  </si>
  <si>
    <t>Performance Band</t>
  </si>
  <si>
    <t xml:space="preserve">Weight </t>
  </si>
  <si>
    <t xml:space="preserve">Lower </t>
  </si>
  <si>
    <t xml:space="preserve">Middle </t>
  </si>
  <si>
    <t>Upper</t>
  </si>
  <si>
    <t>Actual YTD</t>
  </si>
  <si>
    <t xml:space="preserve">Residential Deep Savings </t>
  </si>
  <si>
    <t>Commercial/Industrial Deep Savings</t>
  </si>
  <si>
    <t xml:space="preserve">Low Income Total </t>
  </si>
  <si>
    <t xml:space="preserve">Single Family - Part 9   </t>
  </si>
  <si>
    <t xml:space="preserve">Multi-Residential - Part 3   </t>
  </si>
  <si>
    <t xml:space="preserve">Part 3 - RIR  </t>
  </si>
  <si>
    <t xml:space="preserve">SBD Residential Total (MT) </t>
  </si>
  <si>
    <t xml:space="preserve">Builders Enrolled  </t>
  </si>
  <si>
    <t xml:space="preserve"># of Completed Units </t>
  </si>
  <si>
    <t xml:space="preserve">SBD Commercial Total (MT) </t>
  </si>
  <si>
    <t xml:space="preserve">Commercial New Construction  </t>
  </si>
  <si>
    <t xml:space="preserve">Home Labeling Total (MT) </t>
  </si>
  <si>
    <t xml:space="preserve">Number of Committed Realtors </t>
  </si>
  <si>
    <t xml:space="preserve">Ratings performed </t>
  </si>
  <si>
    <t>2014 Scorecard</t>
  </si>
  <si>
    <t>tbd</t>
  </si>
  <si>
    <t>Resource Acquisition  Total</t>
  </si>
  <si>
    <t xml:space="preserve"> N/A</t>
  </si>
  <si>
    <t>B Tab 1 Schedule 1</t>
  </si>
  <si>
    <t>Comments</t>
  </si>
  <si>
    <t xml:space="preserve">Energy Probe Exhibit </t>
  </si>
  <si>
    <t>Comparison of 2015 Scorecard  Metrics to 2014</t>
  </si>
  <si>
    <t xml:space="preserve"> Changes 2014-2015</t>
  </si>
  <si>
    <t xml:space="preserve">Resource Acquisition CCM </t>
  </si>
  <si>
    <t>2015 (Board-Directed) Rollover Scorecard</t>
  </si>
  <si>
    <t>Overheads</t>
  </si>
  <si>
    <t>Incremental</t>
  </si>
  <si>
    <t>TOTAL</t>
  </si>
  <si>
    <t>SPEND $m</t>
  </si>
  <si>
    <t>Subtotal</t>
  </si>
  <si>
    <t>mid per % 2014 Achieved</t>
  </si>
  <si>
    <t>Residential</t>
  </si>
  <si>
    <t>Budget</t>
  </si>
  <si>
    <t>Actual</t>
  </si>
  <si>
    <t xml:space="preserve"> 2012-14 3 year avg</t>
  </si>
  <si>
    <t>2015 $/CCM</t>
  </si>
  <si>
    <t>Spend</t>
  </si>
  <si>
    <t xml:space="preserve"> Ref. I.T2.EGDI.EP.4</t>
  </si>
  <si>
    <t>Ref. I.T3.EGDI.EP.2;  I.T2.EGDI.EP.4 and I.T2.EGDI.CCC.11</t>
  </si>
  <si>
    <t>2014 $/CCM</t>
  </si>
  <si>
    <t>I.T2.EGDI.EP.4</t>
  </si>
  <si>
    <t xml:space="preserve"> I.T3.EGDI.EP.14</t>
  </si>
  <si>
    <t>I.T3.EGDI.CME.3</t>
  </si>
  <si>
    <t>Low Income</t>
  </si>
  <si>
    <t>References</t>
  </si>
  <si>
    <t>RA Efficiency/Cost Effectiveness</t>
  </si>
  <si>
    <t>?</t>
  </si>
  <si>
    <t xml:space="preserve">FORMAT </t>
  </si>
  <si>
    <t>Total Low Income</t>
  </si>
  <si>
    <t xml:space="preserve">Residential </t>
  </si>
  <si>
    <t xml:space="preserve">Commercial </t>
  </si>
  <si>
    <t xml:space="preserve">Industrial </t>
  </si>
  <si>
    <t xml:space="preserve">Total Resource Acquisition </t>
  </si>
  <si>
    <t xml:space="preserve">Single Family - Part 9 </t>
  </si>
  <si>
    <t xml:space="preserve">Multi Residential - Part 3 </t>
  </si>
  <si>
    <t>FORMAT REQUESTED</t>
  </si>
  <si>
    <t>Private</t>
  </si>
  <si>
    <t>Comparison Table</t>
  </si>
  <si>
    <t>Response to EP 4 and EP14</t>
  </si>
  <si>
    <t>TOTAL RA &amp; LI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</si>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</sst>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-* #,##0.0000_-;\-* #,##0.0000_-;_-* &quot;-&quot;????_-;_-@_-"/>
    <numFmt numFmtId="165" formatCode="&quot;$&quot;#,##0.0000;[Red]\-&quot;$&quot;#,##0.00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3" fontId="0" fillId="0" borderId="0" xfId="0" applyNumberFormat="1"/>
    <xf numFmtId="9" fontId="0" fillId="0" borderId="0" xfId="0" applyNumberFormat="1"/>
    <xf numFmtId="4" fontId="0" fillId="0" borderId="0" xfId="0" applyNumberFormat="1"/>
    <xf numFmtId="3" fontId="1" fillId="0" borderId="0" xfId="0" applyNumberFormat="1" applyFont="1"/>
    <xf numFmtId="10" fontId="1" fillId="0" borderId="0" xfId="0" applyNumberFormat="1" applyFont="1"/>
    <xf numFmtId="0" fontId="2" fillId="0" borderId="0" xfId="0" applyFont="1" applyAlignment="1">
      <alignment vertical="center"/>
    </xf>
    <xf numFmtId="9" fontId="1" fillId="0" borderId="0" xfId="0" applyNumberFormat="1" applyFont="1"/>
    <xf numFmtId="44" fontId="1" fillId="0" borderId="0" xfId="0" applyNumberFormat="1" applyFont="1"/>
    <xf numFmtId="8" fontId="1" fillId="0" borderId="0" xfId="0" applyNumberFormat="1" applyFont="1"/>
    <xf numFmtId="166" fontId="0" fillId="0" borderId="0" xfId="0" applyNumberFormat="1"/>
    <xf numFmtId="6" fontId="1" fillId="0" borderId="0" xfId="0" applyNumberFormat="1" applyFont="1"/>
    <xf numFmtId="166" fontId="1" fillId="0" borderId="0" xfId="0" applyNumberFormat="1" applyFont="1"/>
    <xf numFmtId="166" fontId="1" fillId="0" borderId="1" xfId="0" applyNumberFormat="1" applyFont="1" applyBorder="1"/>
    <xf numFmtId="166" fontId="0" fillId="0" borderId="2" xfId="0" applyNumberFormat="1" applyBorder="1"/>
    <xf numFmtId="166" fontId="0" fillId="0" borderId="3" xfId="0" applyNumberFormat="1" applyBorder="1"/>
    <xf numFmtId="0" fontId="1" fillId="0" borderId="4" xfId="0" applyFont="1" applyBorder="1"/>
    <xf numFmtId="0" fontId="0" fillId="0" borderId="0" xfId="0" applyBorder="1"/>
    <xf numFmtId="166" fontId="1" fillId="0" borderId="0" xfId="0" applyNumberFormat="1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4" xfId="0" applyBorder="1"/>
    <xf numFmtId="166" fontId="0" fillId="0" borderId="0" xfId="0" applyNumberFormat="1" applyBorder="1"/>
    <xf numFmtId="0" fontId="0" fillId="0" borderId="6" xfId="0" applyBorder="1"/>
    <xf numFmtId="0" fontId="0" fillId="0" borderId="7" xfId="0" applyBorder="1"/>
    <xf numFmtId="166" fontId="0" fillId="0" borderId="7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5" xfId="0" applyNumberFormat="1" applyBorder="1"/>
    <xf numFmtId="166" fontId="0" fillId="0" borderId="0" xfId="0" applyNumberFormat="1" applyFill="1" applyBorder="1"/>
    <xf numFmtId="166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B13" workbookViewId="0">
      <selection activeCell="K32" sqref="K32"/>
    </sheetView>
  </sheetViews>
  <sheetFormatPr defaultRowHeight="15" x14ac:dyDescent="0.25"/>
  <cols>
    <col min="2" max="2" width="15" customWidth="1"/>
    <col min="3" max="3" width="12.85546875" style="14" customWidth="1"/>
    <col min="4" max="4" width="12" style="14" customWidth="1"/>
    <col min="5" max="5" width="14" customWidth="1"/>
    <col min="6" max="6" width="12.140625" customWidth="1"/>
    <col min="7" max="7" width="11.7109375" customWidth="1"/>
    <col min="8" max="8" width="12.5703125" customWidth="1"/>
    <col min="9" max="9" width="13.28515625" customWidth="1"/>
    <col min="10" max="10" width="12.85546875" customWidth="1"/>
  </cols>
  <sheetData>
    <row r="1" spans="1:9" x14ac:dyDescent="0.3">
      <c r="A1" s="4" t="s">
        <v>83</v>
      </c>
      <c r="C1" s="16" t="s">
        <v>84</v>
      </c>
      <c r="D1" s="16"/>
      <c r="F1" s="4"/>
      <c r="G1" s="4" t="s">
        <v>71</v>
      </c>
    </row>
    <row r="2" spans="1:9" x14ac:dyDescent="0.3">
      <c r="A2" s="4" t="s">
        <v>70</v>
      </c>
      <c r="C2" s="16" t="s">
        <v>66</v>
      </c>
      <c r="E2" s="4" t="s">
        <v>67</v>
      </c>
    </row>
    <row r="3" spans="1:9" x14ac:dyDescent="0.3">
      <c r="A3" s="4" t="s">
        <v>0</v>
      </c>
      <c r="C3" s="14" t="s">
        <v>65</v>
      </c>
      <c r="D3" s="14" t="s">
        <v>61</v>
      </c>
      <c r="E3" t="s">
        <v>1</v>
      </c>
      <c r="F3" t="s">
        <v>4</v>
      </c>
      <c r="G3" t="s">
        <v>5</v>
      </c>
      <c r="H3" t="s">
        <v>6</v>
      </c>
      <c r="I3" t="s">
        <v>7</v>
      </c>
    </row>
    <row r="4" spans="1:9" x14ac:dyDescent="0.3">
      <c r="E4" t="s">
        <v>2</v>
      </c>
      <c r="F4" t="s">
        <v>2</v>
      </c>
      <c r="G4" t="s">
        <v>2</v>
      </c>
      <c r="H4" t="s">
        <v>2</v>
      </c>
      <c r="I4" t="s">
        <v>2</v>
      </c>
    </row>
    <row r="5" spans="1:9" x14ac:dyDescent="0.3">
      <c r="E5" t="s">
        <v>3</v>
      </c>
      <c r="F5" t="s">
        <v>3</v>
      </c>
      <c r="G5" t="s">
        <v>3</v>
      </c>
      <c r="H5" t="s">
        <v>3</v>
      </c>
      <c r="I5" t="s">
        <v>3</v>
      </c>
    </row>
    <row r="6" spans="1:9" x14ac:dyDescent="0.3">
      <c r="A6" s="4" t="s">
        <v>73</v>
      </c>
      <c r="B6" s="4" t="s">
        <v>67</v>
      </c>
    </row>
    <row r="7" spans="1:9" x14ac:dyDescent="0.3">
      <c r="A7" t="s">
        <v>9</v>
      </c>
      <c r="C7" s="14">
        <v>1.2E-2</v>
      </c>
      <c r="D7" s="3" t="s">
        <v>72</v>
      </c>
      <c r="E7" s="1">
        <v>1.23E-2</v>
      </c>
      <c r="F7" s="1">
        <v>1.26E-2</v>
      </c>
      <c r="G7" s="1">
        <v>1.2800000000000001E-2</v>
      </c>
      <c r="H7" s="1">
        <v>1.2999999999999999E-2</v>
      </c>
      <c r="I7" s="2">
        <v>1.32E-2</v>
      </c>
    </row>
    <row r="8" spans="1:9" x14ac:dyDescent="0.3">
      <c r="A8" t="s">
        <v>10</v>
      </c>
      <c r="D8" s="3"/>
      <c r="E8" s="1">
        <v>1.14E-2</v>
      </c>
      <c r="F8" s="1">
        <v>1.17E-2</v>
      </c>
      <c r="G8" s="1">
        <v>1.1900000000000001E-2</v>
      </c>
      <c r="H8" s="1">
        <v>1.21E-2</v>
      </c>
      <c r="I8" s="2">
        <v>1.23E-2</v>
      </c>
    </row>
    <row r="9" spans="1:9" x14ac:dyDescent="0.3">
      <c r="A9" t="s">
        <v>11</v>
      </c>
      <c r="D9" s="3"/>
      <c r="E9" s="1">
        <v>1.95E-2</v>
      </c>
      <c r="F9" s="1">
        <v>0.02</v>
      </c>
      <c r="G9" s="1">
        <v>2.0299999999999999E-2</v>
      </c>
      <c r="H9" s="1">
        <v>2.07E-2</v>
      </c>
      <c r="I9" s="2">
        <v>2.1000000000000001E-2</v>
      </c>
    </row>
    <row r="10" spans="1:9" x14ac:dyDescent="0.3">
      <c r="A10" t="s">
        <v>12</v>
      </c>
      <c r="C10" s="14">
        <v>1.11E-2</v>
      </c>
      <c r="D10" s="3" t="s">
        <v>72</v>
      </c>
      <c r="E10" s="1">
        <v>4.1399999999999999E-2</v>
      </c>
      <c r="F10" s="1">
        <v>4.1700000000000001E-2</v>
      </c>
      <c r="G10" s="1">
        <v>4.1700000000000001E-2</v>
      </c>
      <c r="H10" s="1">
        <v>4.1700000000000001E-2</v>
      </c>
      <c r="I10" s="2">
        <v>4.1700000000000001E-2</v>
      </c>
    </row>
    <row r="11" spans="1:9" x14ac:dyDescent="0.3">
      <c r="A11" t="s">
        <v>13</v>
      </c>
      <c r="D11" s="3"/>
      <c r="E11" s="1">
        <v>2.5700000000000001E-2</v>
      </c>
      <c r="F11" s="1">
        <v>2.5899999999999999E-2</v>
      </c>
      <c r="G11" s="1">
        <v>2.5899999999999999E-2</v>
      </c>
      <c r="H11" s="1">
        <v>2.5899999999999999E-2</v>
      </c>
      <c r="I11" s="2">
        <v>2.5899999999999999E-2</v>
      </c>
    </row>
    <row r="12" spans="1:9" x14ac:dyDescent="0.3">
      <c r="A12" t="s">
        <v>14</v>
      </c>
      <c r="D12" s="3"/>
      <c r="E12" s="1">
        <v>1.38E-2</v>
      </c>
      <c r="F12" s="1">
        <v>1.3899999999999999E-2</v>
      </c>
      <c r="G12" s="1">
        <v>1.3899999999999999E-2</v>
      </c>
      <c r="H12" s="1">
        <v>1.3899999999999999E-2</v>
      </c>
      <c r="I12" s="2">
        <v>1.3899999999999999E-2</v>
      </c>
    </row>
    <row r="13" spans="1:9" x14ac:dyDescent="0.3">
      <c r="A13" t="s">
        <v>15</v>
      </c>
      <c r="D13" s="3"/>
      <c r="E13" s="1">
        <v>8.2100000000000006E-2</v>
      </c>
      <c r="F13" s="1">
        <v>8.2699999999999996E-2</v>
      </c>
      <c r="G13" s="1">
        <v>8.2699999999999996E-2</v>
      </c>
      <c r="H13" s="1">
        <v>8.2699999999999996E-2</v>
      </c>
      <c r="I13" s="2">
        <v>8.2699999999999996E-2</v>
      </c>
    </row>
    <row r="14" spans="1:9" x14ac:dyDescent="0.3">
      <c r="A14" t="s">
        <v>8</v>
      </c>
      <c r="D14" s="3"/>
      <c r="E14" s="3" t="s">
        <v>19</v>
      </c>
      <c r="F14" s="1">
        <v>8.9300000000000004E-2</v>
      </c>
      <c r="G14" s="1">
        <v>0.13350000000000001</v>
      </c>
      <c r="H14" s="1">
        <v>0.12509999999999999</v>
      </c>
      <c r="I14" s="2">
        <v>0.10730000000000001</v>
      </c>
    </row>
    <row r="15" spans="1:9" x14ac:dyDescent="0.3">
      <c r="A15" t="s">
        <v>16</v>
      </c>
      <c r="D15" s="3" t="s">
        <v>72</v>
      </c>
      <c r="E15" s="1">
        <v>3.6700000000000003E-2</v>
      </c>
      <c r="F15" s="1">
        <v>3.2000000000000001E-2</v>
      </c>
      <c r="G15" s="1">
        <v>3.04E-2</v>
      </c>
      <c r="H15" s="1">
        <v>2.9600000000000001E-2</v>
      </c>
      <c r="I15" s="2">
        <v>2.9399999999999999E-2</v>
      </c>
    </row>
    <row r="16" spans="1:9" x14ac:dyDescent="0.3">
      <c r="A16" t="s">
        <v>17</v>
      </c>
      <c r="C16" s="14">
        <v>9.5899999999999999E-2</v>
      </c>
      <c r="D16" s="3" t="s">
        <v>72</v>
      </c>
      <c r="E16" s="1">
        <v>0.11840000000000001</v>
      </c>
      <c r="F16" s="1">
        <v>0.1111</v>
      </c>
      <c r="G16" s="1">
        <v>0.1067</v>
      </c>
      <c r="H16" s="1">
        <v>0.1037</v>
      </c>
      <c r="I16" s="2">
        <v>0.1017</v>
      </c>
    </row>
    <row r="17" spans="1:9" x14ac:dyDescent="0.3">
      <c r="A17" s="4" t="s">
        <v>18</v>
      </c>
      <c r="D17" s="3"/>
      <c r="E17" s="1">
        <v>3.3000000000000002E-2</v>
      </c>
      <c r="F17" s="1">
        <v>3.6200000000000003E-2</v>
      </c>
      <c r="G17" s="1">
        <v>3.85E-2</v>
      </c>
      <c r="H17" s="1">
        <v>3.8600000000000002E-2</v>
      </c>
      <c r="I17" s="2">
        <v>3.8699999999999998E-2</v>
      </c>
    </row>
    <row r="18" spans="1:9" x14ac:dyDescent="0.3">
      <c r="A18" t="s">
        <v>69</v>
      </c>
      <c r="C18" s="14">
        <v>9.2999999999999999E-2</v>
      </c>
      <c r="D18" s="3" t="s">
        <v>72</v>
      </c>
      <c r="E18" s="3" t="s">
        <v>72</v>
      </c>
      <c r="F18" s="3" t="s">
        <v>72</v>
      </c>
      <c r="G18" s="3" t="s">
        <v>72</v>
      </c>
      <c r="H18" s="3" t="s">
        <v>72</v>
      </c>
      <c r="I18" s="3" t="s">
        <v>72</v>
      </c>
    </row>
    <row r="19" spans="1:9" x14ac:dyDescent="0.3">
      <c r="E19" s="1"/>
      <c r="F19" s="1"/>
      <c r="G19" s="1"/>
      <c r="H19" s="1"/>
    </row>
    <row r="20" spans="1:9" x14ac:dyDescent="0.3">
      <c r="A20" s="14" t="s">
        <v>53</v>
      </c>
      <c r="B20" s="16" t="s">
        <v>68</v>
      </c>
      <c r="D20" s="14">
        <v>4.9000000000000002E-2</v>
      </c>
      <c r="E20" s="14">
        <v>6.3E-2</v>
      </c>
      <c r="F20" s="14">
        <v>6.8000000000000005E-2</v>
      </c>
      <c r="G20" s="14">
        <v>6.9000000000000006E-2</v>
      </c>
      <c r="H20" s="14">
        <v>7.0000000000000007E-2</v>
      </c>
      <c r="I20" s="14">
        <v>7.0000000000000007E-2</v>
      </c>
    </row>
    <row r="21" spans="1:9" x14ac:dyDescent="0.3">
      <c r="A21" s="14"/>
      <c r="B21" s="14"/>
      <c r="E21" s="14"/>
      <c r="F21" s="14"/>
      <c r="G21" s="14"/>
      <c r="H21" s="14"/>
      <c r="I21" s="14"/>
    </row>
    <row r="22" spans="1:9" x14ac:dyDescent="0.3">
      <c r="A22" s="17" t="s">
        <v>81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3">
      <c r="A23" s="20" t="s">
        <v>0</v>
      </c>
      <c r="B23" s="21"/>
      <c r="C23" s="22" t="s">
        <v>65</v>
      </c>
      <c r="D23" s="22" t="s">
        <v>61</v>
      </c>
      <c r="E23" s="23" t="s">
        <v>1</v>
      </c>
      <c r="F23" s="23" t="s">
        <v>4</v>
      </c>
      <c r="G23" s="23" t="s">
        <v>5</v>
      </c>
      <c r="H23" s="23" t="s">
        <v>6</v>
      </c>
      <c r="I23" s="24" t="s">
        <v>7</v>
      </c>
    </row>
    <row r="24" spans="1:9" x14ac:dyDescent="0.3">
      <c r="A24" s="25" t="s">
        <v>75</v>
      </c>
      <c r="B24" s="21"/>
      <c r="C24" s="26">
        <v>0.96</v>
      </c>
      <c r="D24" s="26">
        <v>0.10199999999999999</v>
      </c>
      <c r="E24" s="26">
        <v>0.10299999999999999</v>
      </c>
      <c r="F24" s="26">
        <v>9.0999999999999998E-2</v>
      </c>
      <c r="G24" s="32">
        <v>8.4000000000000005E-2</v>
      </c>
      <c r="H24" s="26">
        <v>8.3000000000000004E-2</v>
      </c>
      <c r="I24" s="31">
        <v>8.1000000000000003E-2</v>
      </c>
    </row>
    <row r="25" spans="1:9" x14ac:dyDescent="0.3">
      <c r="A25" s="25" t="s">
        <v>76</v>
      </c>
      <c r="B25" s="21"/>
      <c r="C25" s="26">
        <v>1.0999999999999999E-2</v>
      </c>
      <c r="D25" s="26">
        <v>1.2999999999999999E-2</v>
      </c>
      <c r="E25" s="26">
        <v>2.3E-2</v>
      </c>
      <c r="F25" s="26">
        <v>2.5000000000000001E-2</v>
      </c>
      <c r="G25" s="26">
        <v>2.5999999999999999E-2</v>
      </c>
      <c r="H25" s="26">
        <v>2.5999999999999999E-2</v>
      </c>
      <c r="I25" s="31">
        <v>2.5999999999999999E-2</v>
      </c>
    </row>
    <row r="26" spans="1:9" x14ac:dyDescent="0.3">
      <c r="A26" s="25" t="s">
        <v>77</v>
      </c>
      <c r="B26" s="21"/>
      <c r="C26" s="26">
        <v>1.2E-2</v>
      </c>
      <c r="D26" s="26">
        <v>1.4E-2</v>
      </c>
      <c r="E26" s="26">
        <v>0.02</v>
      </c>
      <c r="F26" s="26">
        <v>2.1000000000000001E-2</v>
      </c>
      <c r="G26" s="26">
        <v>2.1999999999999999E-2</v>
      </c>
      <c r="H26" s="26">
        <v>2.3E-2</v>
      </c>
      <c r="I26" s="31">
        <v>2.3E-2</v>
      </c>
    </row>
    <row r="27" spans="1:9" x14ac:dyDescent="0.3">
      <c r="A27" s="25" t="s">
        <v>78</v>
      </c>
      <c r="B27" s="21"/>
      <c r="C27" s="26">
        <v>2.3E-2</v>
      </c>
      <c r="D27" s="26">
        <v>2.1000000000000001E-2</v>
      </c>
      <c r="E27" s="32">
        <v>3.3000000000000002E-2</v>
      </c>
      <c r="F27" s="26">
        <v>3.5999999999999997E-2</v>
      </c>
      <c r="G27" s="26">
        <v>3.7999999999999999E-2</v>
      </c>
      <c r="H27" s="26">
        <v>3.7999999999999999E-2</v>
      </c>
      <c r="I27" s="31">
        <v>3.7999999999999999E-2</v>
      </c>
    </row>
    <row r="28" spans="1:9" x14ac:dyDescent="0.3">
      <c r="A28" s="20" t="s">
        <v>69</v>
      </c>
      <c r="B28" s="21"/>
      <c r="C28" s="26"/>
      <c r="D28" s="26"/>
      <c r="E28" s="26"/>
      <c r="F28" s="26"/>
      <c r="G28" s="26"/>
      <c r="H28" s="26"/>
      <c r="I28" s="31"/>
    </row>
    <row r="29" spans="1:9" x14ac:dyDescent="0.3">
      <c r="A29" s="25" t="s">
        <v>79</v>
      </c>
      <c r="B29" s="21"/>
      <c r="C29" s="26">
        <v>0.17499999999999999</v>
      </c>
      <c r="D29" s="26">
        <v>0.185</v>
      </c>
      <c r="E29" s="26">
        <v>0.19900000000000001</v>
      </c>
      <c r="F29" s="26">
        <v>0.20599999999999999</v>
      </c>
      <c r="G29" s="26">
        <v>0.21199999999999999</v>
      </c>
      <c r="H29" s="26">
        <v>0.218</v>
      </c>
      <c r="I29" s="31">
        <v>0.22500000000000001</v>
      </c>
    </row>
    <row r="30" spans="1:9" x14ac:dyDescent="0.3">
      <c r="A30" s="25" t="s">
        <v>80</v>
      </c>
      <c r="B30" s="21"/>
      <c r="C30" s="26">
        <v>4.3999999999999997E-2</v>
      </c>
      <c r="D30" s="26">
        <v>4.1000000000000002E-2</v>
      </c>
      <c r="E30" s="26">
        <v>5.6000000000000001E-2</v>
      </c>
      <c r="F30" s="26">
        <v>5.5E-2</v>
      </c>
      <c r="G30" s="26">
        <v>5.5E-2</v>
      </c>
      <c r="H30" s="26">
        <v>5.3999999999999999E-2</v>
      </c>
      <c r="I30" s="31">
        <v>5.3999999999999999E-2</v>
      </c>
    </row>
    <row r="31" spans="1:9" x14ac:dyDescent="0.3">
      <c r="A31" s="25" t="s">
        <v>82</v>
      </c>
      <c r="B31" s="21"/>
      <c r="C31" s="30" t="s">
        <v>86</v>
      </c>
      <c r="D31" s="30" t="s">
        <v>86</v>
      </c>
      <c r="E31" s="30" t="s">
        <v>86</v>
      </c>
      <c r="F31" s="30" t="s">
        <v>86</v>
      </c>
      <c r="G31" s="30" t="s">
        <v>86</v>
      </c>
      <c r="H31" s="30" t="s">
        <v>86</v>
      </c>
      <c r="I31" s="30" t="s">
        <v>86</v>
      </c>
    </row>
    <row r="32" spans="1:9" x14ac:dyDescent="0.3">
      <c r="A32" s="25" t="s">
        <v>74</v>
      </c>
      <c r="B32" s="21"/>
      <c r="C32" s="26">
        <v>9.2999999999999999E-2</v>
      </c>
      <c r="D32" s="26">
        <v>8.5000000000000006E-2</v>
      </c>
      <c r="E32" s="26">
        <v>0.11600000000000001</v>
      </c>
      <c r="F32" s="26">
        <v>0.11799999999999999</v>
      </c>
      <c r="G32" s="26">
        <v>0.11600000000000001</v>
      </c>
      <c r="H32" s="26">
        <v>0.11700000000000001</v>
      </c>
      <c r="I32" s="31">
        <v>0.11700000000000001</v>
      </c>
    </row>
    <row r="33" spans="1:9" x14ac:dyDescent="0.3">
      <c r="A33" s="27" t="s">
        <v>85</v>
      </c>
      <c r="B33" s="28"/>
      <c r="C33" s="29">
        <v>2.9000000000000001E-2</v>
      </c>
      <c r="D33" s="29">
        <v>2.8000000000000001E-2</v>
      </c>
      <c r="E33" s="29">
        <v>0.04</v>
      </c>
      <c r="F33" s="29">
        <v>4.2999999999999997E-2</v>
      </c>
      <c r="G33" s="29">
        <v>4.4999999999999998E-2</v>
      </c>
      <c r="H33" s="29">
        <v>4.4999999999999998E-2</v>
      </c>
      <c r="I33" s="33">
        <v>4.4999999999999998E-2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activeCell="E34" sqref="E34"/>
    </sheetView>
  </sheetViews>
  <sheetFormatPr defaultRowHeight="15" x14ac:dyDescent="0.25"/>
  <cols>
    <col min="1" max="1" width="31.7109375" customWidth="1"/>
    <col min="2" max="2" width="9.28515625" customWidth="1"/>
    <col min="3" max="3" width="6.42578125" customWidth="1"/>
    <col min="6" max="6" width="10.5703125" customWidth="1"/>
    <col min="7" max="7" width="10" customWidth="1"/>
    <col min="8" max="8" width="9.7109375" customWidth="1"/>
    <col min="11" max="11" width="9.5703125" customWidth="1"/>
    <col min="12" max="12" width="11.28515625" customWidth="1"/>
    <col min="13" max="13" width="9.85546875" customWidth="1"/>
    <col min="14" max="14" width="22.28515625" customWidth="1"/>
    <col min="15" max="15" width="17" customWidth="1"/>
    <col min="16" max="16" width="1.5703125" customWidth="1"/>
  </cols>
  <sheetData>
    <row r="1" spans="1:18" ht="14.45" x14ac:dyDescent="0.3">
      <c r="A1" s="4" t="s">
        <v>46</v>
      </c>
      <c r="E1" s="4" t="s">
        <v>47</v>
      </c>
    </row>
    <row r="2" spans="1:18" ht="14.45" x14ac:dyDescent="0.3">
      <c r="A2" t="s">
        <v>44</v>
      </c>
      <c r="C2" s="4" t="s">
        <v>50</v>
      </c>
      <c r="H2" t="s">
        <v>63</v>
      </c>
      <c r="J2" s="4" t="s">
        <v>40</v>
      </c>
      <c r="N2" s="10" t="s">
        <v>64</v>
      </c>
    </row>
    <row r="3" spans="1:18" ht="14.45" x14ac:dyDescent="0.3">
      <c r="A3" s="4" t="s">
        <v>20</v>
      </c>
      <c r="B3" s="4" t="s">
        <v>25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54</v>
      </c>
      <c r="H3" s="4" t="s">
        <v>25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54</v>
      </c>
      <c r="N3" s="4" t="s">
        <v>48</v>
      </c>
      <c r="O3" s="4" t="s">
        <v>60</v>
      </c>
    </row>
    <row r="4" spans="1:18" ht="14.45" x14ac:dyDescent="0.3">
      <c r="A4" t="s">
        <v>42</v>
      </c>
      <c r="G4" s="4"/>
      <c r="H4" s="4"/>
      <c r="M4" s="4"/>
      <c r="N4" s="4" t="s">
        <v>56</v>
      </c>
      <c r="O4" s="4"/>
      <c r="R4" s="4" t="s">
        <v>45</v>
      </c>
    </row>
    <row r="5" spans="1:18" ht="14.45" x14ac:dyDescent="0.3">
      <c r="A5" t="s">
        <v>49</v>
      </c>
      <c r="B5" t="s">
        <v>41</v>
      </c>
      <c r="C5" s="6">
        <v>0.92</v>
      </c>
      <c r="D5">
        <v>758.9</v>
      </c>
      <c r="E5" s="7">
        <v>1011.9</v>
      </c>
      <c r="F5" s="7">
        <v>1264.9000000000001</v>
      </c>
      <c r="G5" s="12">
        <v>16.64</v>
      </c>
      <c r="H5" s="4">
        <v>664.37</v>
      </c>
      <c r="I5" s="6">
        <v>0.92</v>
      </c>
      <c r="J5">
        <v>744.05</v>
      </c>
      <c r="K5">
        <v>992.06</v>
      </c>
      <c r="L5">
        <v>1240.08</v>
      </c>
      <c r="M5" s="13">
        <v>16.579999999999998</v>
      </c>
      <c r="N5" s="11">
        <f>E5/H5</f>
        <v>1.5230970694040971</v>
      </c>
      <c r="O5" s="4">
        <v>820</v>
      </c>
    </row>
    <row r="6" spans="1:18" ht="14.45" x14ac:dyDescent="0.3">
      <c r="A6" t="s">
        <v>26</v>
      </c>
      <c r="B6" t="s">
        <v>41</v>
      </c>
      <c r="C6" s="6">
        <v>0.08</v>
      </c>
      <c r="D6">
        <v>571</v>
      </c>
      <c r="E6">
        <v>762</v>
      </c>
      <c r="F6">
        <v>952</v>
      </c>
      <c r="G6" s="12"/>
      <c r="H6" s="8">
        <v>5213</v>
      </c>
      <c r="I6" s="6">
        <v>0.08</v>
      </c>
      <c r="J6">
        <v>560</v>
      </c>
      <c r="K6">
        <v>747</v>
      </c>
      <c r="L6">
        <v>934</v>
      </c>
      <c r="M6" s="4"/>
      <c r="N6" s="11">
        <f>E6/H6</f>
        <v>0.14617302896604642</v>
      </c>
      <c r="O6" s="4">
        <v>2357</v>
      </c>
    </row>
    <row r="7" spans="1:18" ht="14.45" x14ac:dyDescent="0.3">
      <c r="A7" t="s">
        <v>27</v>
      </c>
      <c r="G7" s="12"/>
      <c r="H7" s="4"/>
      <c r="M7" s="4"/>
      <c r="N7" s="11"/>
      <c r="O7" s="4"/>
    </row>
    <row r="8" spans="1:18" ht="14.45" x14ac:dyDescent="0.3">
      <c r="G8" s="12"/>
      <c r="H8" s="4"/>
      <c r="M8" s="4"/>
      <c r="N8" s="11"/>
      <c r="O8" s="4"/>
    </row>
    <row r="9" spans="1:18" ht="14.45" x14ac:dyDescent="0.3">
      <c r="A9" t="s">
        <v>28</v>
      </c>
      <c r="G9" s="12"/>
      <c r="H9" s="4"/>
      <c r="M9" s="4"/>
      <c r="N9" s="11"/>
      <c r="O9" s="4"/>
    </row>
    <row r="10" spans="1:18" ht="14.45" x14ac:dyDescent="0.3">
      <c r="A10" t="s">
        <v>29</v>
      </c>
      <c r="B10" t="s">
        <v>41</v>
      </c>
      <c r="C10" s="6">
        <v>0.5</v>
      </c>
      <c r="D10">
        <v>18.100000000000001</v>
      </c>
      <c r="E10">
        <v>24.1</v>
      </c>
      <c r="F10">
        <v>30.2</v>
      </c>
      <c r="G10" s="12">
        <v>6.86</v>
      </c>
      <c r="H10" s="4">
        <v>25.67</v>
      </c>
      <c r="I10" s="6">
        <v>0.5</v>
      </c>
      <c r="J10">
        <v>17.7</v>
      </c>
      <c r="K10">
        <v>23.6</v>
      </c>
      <c r="L10">
        <v>29.5</v>
      </c>
      <c r="M10" s="13">
        <v>6.42</v>
      </c>
      <c r="N10" s="11">
        <f t="shared" ref="N10:N12" si="0">E10/H10</f>
        <v>0.93883911180366186</v>
      </c>
      <c r="O10" s="4">
        <v>27.76</v>
      </c>
    </row>
    <row r="11" spans="1:18" ht="14.45" x14ac:dyDescent="0.3">
      <c r="A11" t="s">
        <v>30</v>
      </c>
      <c r="B11" t="s">
        <v>41</v>
      </c>
      <c r="C11" s="6">
        <v>0.45</v>
      </c>
      <c r="D11">
        <v>51.6</v>
      </c>
      <c r="E11">
        <v>68.7</v>
      </c>
      <c r="F11">
        <v>86</v>
      </c>
      <c r="G11" s="12"/>
      <c r="H11" s="4">
        <v>29.8</v>
      </c>
      <c r="I11" s="6">
        <v>0.45</v>
      </c>
      <c r="J11">
        <v>48.15</v>
      </c>
      <c r="K11">
        <v>64.2</v>
      </c>
      <c r="L11">
        <v>80.25</v>
      </c>
      <c r="M11" s="4"/>
      <c r="N11" s="11">
        <f t="shared" si="0"/>
        <v>2.3053691275167787</v>
      </c>
      <c r="O11" s="4">
        <v>34.01</v>
      </c>
    </row>
    <row r="12" spans="1:18" ht="14.45" x14ac:dyDescent="0.3">
      <c r="A12" t="s">
        <v>31</v>
      </c>
      <c r="B12" t="s">
        <v>41</v>
      </c>
      <c r="C12" s="6">
        <v>0.05</v>
      </c>
      <c r="D12" s="6">
        <v>0.3</v>
      </c>
      <c r="E12" s="6">
        <v>0.4</v>
      </c>
      <c r="F12" s="6">
        <v>0.5</v>
      </c>
      <c r="G12" s="12"/>
      <c r="H12" s="9">
        <v>0.74390000000000001</v>
      </c>
      <c r="I12" s="6">
        <v>0.05</v>
      </c>
      <c r="J12" s="6">
        <v>0.3</v>
      </c>
      <c r="K12" s="6">
        <v>0.4</v>
      </c>
      <c r="L12" s="6">
        <v>0.5</v>
      </c>
      <c r="M12" s="4"/>
      <c r="N12" s="11">
        <f t="shared" si="0"/>
        <v>0.53770668100551156</v>
      </c>
      <c r="O12" s="9">
        <v>0.79700000000000004</v>
      </c>
    </row>
    <row r="13" spans="1:18" ht="14.45" x14ac:dyDescent="0.3">
      <c r="G13" s="12"/>
      <c r="H13" s="9"/>
      <c r="I13" s="6"/>
      <c r="J13" s="6"/>
      <c r="K13" s="6"/>
      <c r="L13" s="6"/>
      <c r="M13" s="4"/>
      <c r="N13" s="11"/>
      <c r="O13" s="4"/>
    </row>
    <row r="14" spans="1:18" ht="14.45" x14ac:dyDescent="0.3">
      <c r="A14" t="s">
        <v>32</v>
      </c>
      <c r="G14" s="12"/>
      <c r="H14" s="4"/>
      <c r="M14" s="4"/>
      <c r="N14" s="11"/>
      <c r="O14" s="4"/>
    </row>
    <row r="15" spans="1:18" ht="14.45" x14ac:dyDescent="0.3">
      <c r="A15" t="s">
        <v>33</v>
      </c>
      <c r="B15" t="s">
        <v>41</v>
      </c>
      <c r="C15" s="6">
        <v>0.6</v>
      </c>
      <c r="D15">
        <v>13</v>
      </c>
      <c r="E15">
        <v>18</v>
      </c>
      <c r="F15">
        <v>22</v>
      </c>
      <c r="G15" s="12">
        <v>4.8899999999999997</v>
      </c>
      <c r="H15" s="4">
        <v>23</v>
      </c>
      <c r="I15" s="6">
        <v>0.6</v>
      </c>
      <c r="J15">
        <v>12</v>
      </c>
      <c r="K15">
        <v>16</v>
      </c>
      <c r="L15">
        <v>20</v>
      </c>
      <c r="M15" s="13">
        <v>3.05</v>
      </c>
      <c r="N15" s="11">
        <f t="shared" ref="N15:N16" si="1">E15/H15</f>
        <v>0.78260869565217395</v>
      </c>
      <c r="O15" s="4">
        <v>17</v>
      </c>
    </row>
    <row r="16" spans="1:18" ht="14.45" x14ac:dyDescent="0.3">
      <c r="A16" t="s">
        <v>34</v>
      </c>
      <c r="B16" t="s">
        <v>41</v>
      </c>
      <c r="C16" s="6">
        <v>0.4</v>
      </c>
      <c r="D16">
        <v>833</v>
      </c>
      <c r="E16" s="5">
        <v>1111</v>
      </c>
      <c r="F16" s="5">
        <v>1389</v>
      </c>
      <c r="G16" s="12"/>
      <c r="H16" s="8">
        <v>1059</v>
      </c>
      <c r="I16" s="6">
        <v>0.4</v>
      </c>
      <c r="J16">
        <v>750</v>
      </c>
      <c r="K16">
        <v>1000</v>
      </c>
      <c r="L16">
        <v>1250</v>
      </c>
      <c r="M16" s="4"/>
      <c r="N16" s="11">
        <f t="shared" si="1"/>
        <v>1.0491029272898962</v>
      </c>
      <c r="O16" s="4">
        <v>1013</v>
      </c>
    </row>
    <row r="17" spans="1:15" ht="14.45" x14ac:dyDescent="0.3">
      <c r="A17" t="s">
        <v>35</v>
      </c>
      <c r="G17" s="12"/>
      <c r="H17" s="4"/>
      <c r="M17" s="4"/>
      <c r="N17" s="11"/>
      <c r="O17" s="4"/>
    </row>
    <row r="18" spans="1:15" ht="14.45" x14ac:dyDescent="0.3">
      <c r="A18" t="s">
        <v>36</v>
      </c>
      <c r="B18" t="s">
        <v>41</v>
      </c>
      <c r="C18" s="6">
        <v>1</v>
      </c>
      <c r="D18">
        <v>11</v>
      </c>
      <c r="E18">
        <v>18</v>
      </c>
      <c r="F18">
        <v>24</v>
      </c>
      <c r="G18" s="12"/>
      <c r="H18" s="4">
        <v>19</v>
      </c>
      <c r="I18" s="6">
        <v>1</v>
      </c>
      <c r="J18">
        <v>8</v>
      </c>
      <c r="K18">
        <v>12</v>
      </c>
      <c r="L18">
        <v>19</v>
      </c>
      <c r="M18" s="4"/>
      <c r="N18" s="11">
        <f>E18/H18</f>
        <v>0.94736842105263153</v>
      </c>
      <c r="O18" s="4">
        <v>12</v>
      </c>
    </row>
    <row r="19" spans="1:15" ht="14.45" x14ac:dyDescent="0.3">
      <c r="A19" t="s">
        <v>37</v>
      </c>
      <c r="G19" s="12"/>
      <c r="H19" s="4"/>
      <c r="M19" s="4"/>
      <c r="N19" s="11"/>
      <c r="O19" s="4"/>
    </row>
    <row r="20" spans="1:15" ht="14.45" x14ac:dyDescent="0.3">
      <c r="A20" t="s">
        <v>38</v>
      </c>
      <c r="B20" t="s">
        <v>41</v>
      </c>
      <c r="C20" s="6">
        <v>0.5</v>
      </c>
      <c r="D20" t="s">
        <v>43</v>
      </c>
      <c r="E20" s="5">
        <v>5001</v>
      </c>
      <c r="F20" s="5">
        <v>10001</v>
      </c>
      <c r="G20" s="12"/>
      <c r="H20" s="8">
        <v>40040</v>
      </c>
      <c r="I20" s="6">
        <v>0.7</v>
      </c>
      <c r="J20">
        <v>0</v>
      </c>
      <c r="K20" s="5">
        <v>5001</v>
      </c>
      <c r="L20" s="5">
        <v>10001</v>
      </c>
      <c r="M20" s="4"/>
      <c r="N20" s="11">
        <f t="shared" ref="N20:N21" si="2">E20/H20</f>
        <v>0.1249000999000999</v>
      </c>
      <c r="O20" s="4">
        <v>42200</v>
      </c>
    </row>
    <row r="21" spans="1:15" ht="14.45" x14ac:dyDescent="0.3">
      <c r="A21" t="s">
        <v>39</v>
      </c>
      <c r="B21" t="s">
        <v>41</v>
      </c>
      <c r="C21" s="6">
        <v>0.5</v>
      </c>
      <c r="D21" s="5">
        <v>2250</v>
      </c>
      <c r="E21" s="5">
        <v>4500</v>
      </c>
      <c r="F21" s="5">
        <v>6750</v>
      </c>
      <c r="G21" s="12"/>
      <c r="H21" s="4">
        <v>662</v>
      </c>
      <c r="I21" s="6">
        <v>0.3</v>
      </c>
      <c r="J21">
        <v>750</v>
      </c>
      <c r="K21" s="5">
        <v>1500</v>
      </c>
      <c r="L21" s="5">
        <v>2250</v>
      </c>
      <c r="M21" s="4"/>
      <c r="N21" s="11">
        <f t="shared" si="2"/>
        <v>6.7975830815709966</v>
      </c>
      <c r="O21" s="4">
        <v>400</v>
      </c>
    </row>
    <row r="22" spans="1:15" ht="14.45" x14ac:dyDescent="0.3">
      <c r="F22" t="s">
        <v>55</v>
      </c>
      <c r="G22" s="12">
        <f>SUM(G5:G15)</f>
        <v>28.39</v>
      </c>
      <c r="M22" s="12">
        <f>SUM(M5:M15)</f>
        <v>26.05</v>
      </c>
      <c r="O22" s="5"/>
    </row>
    <row r="23" spans="1:15" ht="14.45" x14ac:dyDescent="0.3">
      <c r="F23" t="s">
        <v>51</v>
      </c>
      <c r="G23" s="12">
        <v>6.6</v>
      </c>
      <c r="M23" s="13">
        <v>6.45</v>
      </c>
      <c r="O23" s="4"/>
    </row>
    <row r="24" spans="1:15" ht="14.45" x14ac:dyDescent="0.3">
      <c r="F24" t="s">
        <v>52</v>
      </c>
      <c r="G24" s="12">
        <v>5.25</v>
      </c>
      <c r="M24" s="4">
        <v>0</v>
      </c>
      <c r="O24" s="8"/>
    </row>
    <row r="25" spans="1:15" ht="14.45" x14ac:dyDescent="0.3">
      <c r="F25" t="s">
        <v>53</v>
      </c>
      <c r="G25" s="12">
        <f>SUM(G22:G24)</f>
        <v>40.24</v>
      </c>
      <c r="M25" s="12">
        <f>SUM(M22:M24)</f>
        <v>32.5</v>
      </c>
      <c r="O25" s="4"/>
    </row>
    <row r="27" spans="1:15" x14ac:dyDescent="0.25">
      <c r="K27" s="4" t="s">
        <v>57</v>
      </c>
      <c r="L27" s="15">
        <v>1836456</v>
      </c>
      <c r="M27" s="4" t="s">
        <v>58</v>
      </c>
    </row>
    <row r="28" spans="1:15" x14ac:dyDescent="0.25">
      <c r="K28" s="4" t="s">
        <v>62</v>
      </c>
      <c r="L28" s="15">
        <v>8605657</v>
      </c>
      <c r="M28" s="4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 $ per CCM</vt:lpstr>
      <vt:lpstr>2014 &amp;15 Scorecards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Susi Vogt</cp:lastModifiedBy>
  <dcterms:created xsi:type="dcterms:W3CDTF">2015-06-29T14:07:53Z</dcterms:created>
  <dcterms:modified xsi:type="dcterms:W3CDTF">2015-07-09T15:07:30Z</dcterms:modified>
</cp:coreProperties>
</file>