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22980" windowHeight="952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23" i="1" l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25" i="1"/>
  <c r="D25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</calcChain>
</file>

<file path=xl/sharedStrings.xml><?xml version="1.0" encoding="utf-8"?>
<sst xmlns="http://schemas.openxmlformats.org/spreadsheetml/2006/main" count="9" uniqueCount="9">
  <si>
    <t>Table 3-3 Augmented Data</t>
  </si>
  <si>
    <t>Year</t>
  </si>
  <si>
    <t>Percent Below Combined Sample Total Cost Econometric Benchmark</t>
  </si>
  <si>
    <t>Total Cost Econometric Benchmark, $M</t>
  </si>
  <si>
    <t>Total Cost Hydro Ottawa, $M</t>
  </si>
  <si>
    <t>Percent Increase Expected Cost</t>
  </si>
  <si>
    <t>Percent Increase Hydro Ottawa Cost</t>
  </si>
  <si>
    <t>Total Increase</t>
  </si>
  <si>
    <t>Avg. Annual 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</si>
</sst>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26"/>
  <sheetViews>
    <sheetView tabSelected="1" workbookViewId="0">
      <selection activeCell="J5" sqref="J5"/>
    </sheetView>
  </sheetViews>
  <sheetFormatPr defaultRowHeight="14.4" x14ac:dyDescent="0.3"/>
  <cols>
    <col min="1" max="1" width="6.21875" customWidth="1"/>
    <col min="2" max="2" width="18.33203125" customWidth="1"/>
    <col min="3" max="4" width="13.33203125" customWidth="1"/>
    <col min="5" max="5" width="11.5546875" customWidth="1"/>
    <col min="6" max="6" width="12.21875" customWidth="1"/>
  </cols>
  <sheetData>
    <row r="2" spans="1:9" ht="18" x14ac:dyDescent="0.35">
      <c r="A2" s="7" t="s">
        <v>0</v>
      </c>
      <c r="B2" s="7"/>
      <c r="C2" s="7"/>
      <c r="D2" s="7"/>
      <c r="E2" s="7"/>
      <c r="F2" s="7"/>
    </row>
    <row r="4" spans="1:9" ht="72" x14ac:dyDescent="0.3">
      <c r="A4" s="8" t="s">
        <v>1</v>
      </c>
      <c r="B4" s="9" t="s">
        <v>2</v>
      </c>
      <c r="C4" s="9" t="s">
        <v>3</v>
      </c>
      <c r="D4" s="9" t="s">
        <v>5</v>
      </c>
      <c r="E4" s="9" t="s">
        <v>4</v>
      </c>
      <c r="F4" s="9" t="s">
        <v>6</v>
      </c>
      <c r="G4" s="2"/>
      <c r="H4" s="1"/>
      <c r="I4" s="1"/>
    </row>
    <row r="5" spans="1:9" x14ac:dyDescent="0.3">
      <c r="A5" s="11">
        <v>2002</v>
      </c>
      <c r="B5" s="4">
        <v>0.5</v>
      </c>
      <c r="C5" s="5">
        <v>193</v>
      </c>
      <c r="D5" s="3"/>
      <c r="E5" s="5">
        <v>117</v>
      </c>
      <c r="F5" s="3"/>
    </row>
    <row r="6" spans="1:9" x14ac:dyDescent="0.3">
      <c r="A6" s="11">
        <f>+A5+1</f>
        <v>2003</v>
      </c>
      <c r="B6" s="4">
        <v>0.56000000000000005</v>
      </c>
      <c r="C6" s="5">
        <v>199</v>
      </c>
      <c r="D6" s="6">
        <f>+(C6-C5)/C5</f>
        <v>3.1088082901554404E-2</v>
      </c>
      <c r="E6" s="5">
        <v>113</v>
      </c>
      <c r="F6" s="6">
        <f t="shared" ref="F6:F23" si="0">+(E6-E5)/E5</f>
        <v>-3.4188034188034191E-2</v>
      </c>
    </row>
    <row r="7" spans="1:9" x14ac:dyDescent="0.3">
      <c r="A7" s="11">
        <f t="shared" ref="A7:A23" si="1">+A6+1</f>
        <v>2004</v>
      </c>
      <c r="B7" s="4">
        <v>0.56000000000000005</v>
      </c>
      <c r="C7" s="5">
        <v>203</v>
      </c>
      <c r="D7" s="6">
        <f>+(C7-C6)/C6</f>
        <v>2.0100502512562814E-2</v>
      </c>
      <c r="E7" s="5">
        <v>116</v>
      </c>
      <c r="F7" s="6">
        <f t="shared" si="0"/>
        <v>2.6548672566371681E-2</v>
      </c>
    </row>
    <row r="8" spans="1:9" x14ac:dyDescent="0.3">
      <c r="A8" s="11">
        <f t="shared" si="1"/>
        <v>2005</v>
      </c>
      <c r="B8" s="4">
        <v>0.55000000000000004</v>
      </c>
      <c r="C8" s="5">
        <v>211</v>
      </c>
      <c r="D8" s="6">
        <f>+(C8-C7)/C7</f>
        <v>3.9408866995073892E-2</v>
      </c>
      <c r="E8" s="5">
        <v>121</v>
      </c>
      <c r="F8" s="6">
        <f t="shared" si="0"/>
        <v>4.3103448275862072E-2</v>
      </c>
    </row>
    <row r="9" spans="1:9" x14ac:dyDescent="0.3">
      <c r="A9" s="11">
        <f t="shared" si="1"/>
        <v>2006</v>
      </c>
      <c r="B9" s="4">
        <v>0.5</v>
      </c>
      <c r="C9" s="5">
        <v>214</v>
      </c>
      <c r="D9" s="6">
        <f>+(C9-C8)/C8</f>
        <v>1.4218009478672985E-2</v>
      </c>
      <c r="E9" s="5">
        <v>129</v>
      </c>
      <c r="F9" s="6">
        <f t="shared" si="0"/>
        <v>6.6115702479338845E-2</v>
      </c>
    </row>
    <row r="10" spans="1:9" x14ac:dyDescent="0.3">
      <c r="A10" s="11">
        <f t="shared" si="1"/>
        <v>2007</v>
      </c>
      <c r="B10" s="4">
        <v>0.48</v>
      </c>
      <c r="C10" s="5">
        <v>222</v>
      </c>
      <c r="D10" s="6">
        <f>+(C10-C9)/C9</f>
        <v>3.7383177570093455E-2</v>
      </c>
      <c r="E10" s="5">
        <v>137</v>
      </c>
      <c r="F10" s="6">
        <f t="shared" si="0"/>
        <v>6.2015503875968991E-2</v>
      </c>
    </row>
    <row r="11" spans="1:9" x14ac:dyDescent="0.3">
      <c r="A11" s="11">
        <f t="shared" si="1"/>
        <v>2008</v>
      </c>
      <c r="B11" s="4">
        <v>0.41</v>
      </c>
      <c r="C11" s="5">
        <v>231</v>
      </c>
      <c r="D11" s="6">
        <f>+(C11-C10)/C10</f>
        <v>4.0540540540540543E-2</v>
      </c>
      <c r="E11" s="5">
        <v>153</v>
      </c>
      <c r="F11" s="6">
        <f t="shared" si="0"/>
        <v>0.11678832116788321</v>
      </c>
    </row>
    <row r="12" spans="1:9" x14ac:dyDescent="0.3">
      <c r="A12" s="11">
        <f t="shared" si="1"/>
        <v>2009</v>
      </c>
      <c r="B12" s="4">
        <v>0.45</v>
      </c>
      <c r="C12" s="5">
        <v>236</v>
      </c>
      <c r="D12" s="6">
        <f>+(C12-C11)/C11</f>
        <v>2.1645021645021644E-2</v>
      </c>
      <c r="E12" s="5">
        <v>151</v>
      </c>
      <c r="F12" s="6">
        <f t="shared" si="0"/>
        <v>-1.3071895424836602E-2</v>
      </c>
    </row>
    <row r="13" spans="1:9" x14ac:dyDescent="0.3">
      <c r="A13" s="11">
        <f t="shared" si="1"/>
        <v>2010</v>
      </c>
      <c r="B13" s="4">
        <v>0.45</v>
      </c>
      <c r="C13" s="5">
        <v>249</v>
      </c>
      <c r="D13" s="6">
        <f>+(C13-C12)/C12</f>
        <v>5.5084745762711863E-2</v>
      </c>
      <c r="E13" s="5">
        <v>159</v>
      </c>
      <c r="F13" s="6">
        <f t="shared" si="0"/>
        <v>5.2980132450331126E-2</v>
      </c>
    </row>
    <row r="14" spans="1:9" x14ac:dyDescent="0.3">
      <c r="A14" s="11">
        <f t="shared" si="1"/>
        <v>2011</v>
      </c>
      <c r="B14" s="4">
        <v>0.47</v>
      </c>
      <c r="C14" s="5">
        <v>255</v>
      </c>
      <c r="D14" s="6">
        <f>+(C14-C13)/C13</f>
        <v>2.4096385542168676E-2</v>
      </c>
      <c r="E14" s="5">
        <v>159</v>
      </c>
      <c r="F14" s="6">
        <f t="shared" si="0"/>
        <v>0</v>
      </c>
    </row>
    <row r="15" spans="1:9" x14ac:dyDescent="0.3">
      <c r="A15" s="11">
        <f t="shared" si="1"/>
        <v>2012</v>
      </c>
      <c r="B15" s="4">
        <v>0.35</v>
      </c>
      <c r="C15" s="5">
        <v>251</v>
      </c>
      <c r="D15" s="6">
        <f>+(C15-C14)/C14</f>
        <v>-1.5686274509803921E-2</v>
      </c>
      <c r="E15" s="5">
        <v>177</v>
      </c>
      <c r="F15" s="6">
        <f t="shared" si="0"/>
        <v>0.11320754716981132</v>
      </c>
    </row>
    <row r="16" spans="1:9" x14ac:dyDescent="0.3">
      <c r="A16" s="11">
        <f t="shared" si="1"/>
        <v>2013</v>
      </c>
      <c r="B16" s="4">
        <v>0.28999999999999998</v>
      </c>
      <c r="C16" s="5">
        <v>253</v>
      </c>
      <c r="D16" s="6">
        <f>+(C16-C15)/C15</f>
        <v>7.9681274900398405E-3</v>
      </c>
      <c r="E16" s="5">
        <v>189</v>
      </c>
      <c r="F16" s="6">
        <f t="shared" si="0"/>
        <v>6.7796610169491525E-2</v>
      </c>
    </row>
    <row r="17" spans="1:6" x14ac:dyDescent="0.3">
      <c r="A17" s="11">
        <f t="shared" si="1"/>
        <v>2014</v>
      </c>
      <c r="B17" s="4">
        <v>0.22</v>
      </c>
      <c r="C17" s="5">
        <v>260</v>
      </c>
      <c r="D17" s="6">
        <f>+(C17-C16)/C16</f>
        <v>2.766798418972332E-2</v>
      </c>
      <c r="E17" s="5">
        <v>209</v>
      </c>
      <c r="F17" s="6">
        <f t="shared" si="0"/>
        <v>0.10582010582010581</v>
      </c>
    </row>
    <row r="18" spans="1:6" x14ac:dyDescent="0.3">
      <c r="A18" s="11">
        <f t="shared" si="1"/>
        <v>2015</v>
      </c>
      <c r="B18" s="4">
        <v>0.2</v>
      </c>
      <c r="C18" s="5">
        <v>269</v>
      </c>
      <c r="D18" s="6">
        <f>+(C18-C17)/C17</f>
        <v>3.4615384615384617E-2</v>
      </c>
      <c r="E18" s="5">
        <v>219</v>
      </c>
      <c r="F18" s="6">
        <f t="shared" si="0"/>
        <v>4.784688995215311E-2</v>
      </c>
    </row>
    <row r="19" spans="1:6" x14ac:dyDescent="0.3">
      <c r="A19" s="11">
        <f t="shared" si="1"/>
        <v>2016</v>
      </c>
      <c r="B19" s="4">
        <v>0.18</v>
      </c>
      <c r="C19" s="5">
        <v>279</v>
      </c>
      <c r="D19" s="6">
        <f>+(C19-C18)/C18</f>
        <v>3.717472118959108E-2</v>
      </c>
      <c r="E19" s="5">
        <v>232</v>
      </c>
      <c r="F19" s="6">
        <f t="shared" si="0"/>
        <v>5.9360730593607303E-2</v>
      </c>
    </row>
    <row r="20" spans="1:6" x14ac:dyDescent="0.3">
      <c r="A20" s="11">
        <f t="shared" si="1"/>
        <v>2017</v>
      </c>
      <c r="B20" s="4">
        <v>0.17</v>
      </c>
      <c r="C20" s="5">
        <v>290</v>
      </c>
      <c r="D20" s="6">
        <f>+(C20-C19)/C19</f>
        <v>3.9426523297491037E-2</v>
      </c>
      <c r="E20" s="5">
        <v>245</v>
      </c>
      <c r="F20" s="6">
        <f t="shared" si="0"/>
        <v>5.6034482758620691E-2</v>
      </c>
    </row>
    <row r="21" spans="1:6" x14ac:dyDescent="0.3">
      <c r="A21" s="11">
        <f t="shared" si="1"/>
        <v>2018</v>
      </c>
      <c r="B21" s="4">
        <v>0.16</v>
      </c>
      <c r="C21" s="5">
        <v>301</v>
      </c>
      <c r="D21" s="6">
        <f>+(C21-C20)/C20</f>
        <v>3.793103448275862E-2</v>
      </c>
      <c r="E21" s="5">
        <v>257</v>
      </c>
      <c r="F21" s="6">
        <f t="shared" si="0"/>
        <v>4.8979591836734691E-2</v>
      </c>
    </row>
    <row r="22" spans="1:6" x14ac:dyDescent="0.3">
      <c r="A22" s="11">
        <f t="shared" si="1"/>
        <v>2019</v>
      </c>
      <c r="B22" s="4">
        <v>0.15</v>
      </c>
      <c r="C22" s="5">
        <v>312</v>
      </c>
      <c r="D22" s="6">
        <f>+(C22-C21)/C21</f>
        <v>3.6544850498338874E-2</v>
      </c>
      <c r="E22" s="5">
        <v>267</v>
      </c>
      <c r="F22" s="6">
        <f t="shared" si="0"/>
        <v>3.8910505836575876E-2</v>
      </c>
    </row>
    <row r="23" spans="1:6" x14ac:dyDescent="0.3">
      <c r="A23" s="11">
        <f t="shared" si="1"/>
        <v>2020</v>
      </c>
      <c r="B23" s="4">
        <v>0.14000000000000001</v>
      </c>
      <c r="C23" s="5">
        <v>324</v>
      </c>
      <c r="D23" s="6">
        <f>+(C23-C22)/C22</f>
        <v>3.8461538461538464E-2</v>
      </c>
      <c r="E23" s="5">
        <v>282</v>
      </c>
      <c r="F23" s="6">
        <f t="shared" si="0"/>
        <v>5.6179775280898875E-2</v>
      </c>
    </row>
    <row r="25" spans="1:6" x14ac:dyDescent="0.3">
      <c r="B25" s="10" t="s">
        <v>7</v>
      </c>
      <c r="D25" s="6">
        <f>+(C23-C5)/C5</f>
        <v>0.67875647668393779</v>
      </c>
      <c r="E25" s="3"/>
      <c r="F25" s="6">
        <f>+(E23-E5)/E5</f>
        <v>1.4102564102564104</v>
      </c>
    </row>
    <row r="26" spans="1:6" x14ac:dyDescent="0.3">
      <c r="B26" s="10" t="s">
        <v>8</v>
      </c>
      <c r="D26" s="6">
        <v>2.92E-2</v>
      </c>
      <c r="F26" s="6">
        <v>5.0200000000000002E-2</v>
      </c>
    </row>
  </sheetData>
  <mergeCells count="1">
    <mergeCell ref="A2:F2"/>
  </mergeCells>
  <pageMargins left="1" right="1" top="1" bottom="1" header="0.5" footer="0.5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JCS</dc:creator>
  <cp:lastModifiedBy>JCS</cp:lastModifiedBy>
  <cp:lastPrinted>2015-07-13T22:22:16Z</cp:lastPrinted>
  <dcterms:created xsi:type="dcterms:W3CDTF">2015-07-13T22:04:31Z</dcterms:created>
  <dcterms:modified xsi:type="dcterms:W3CDTF">2015-07-13T22:23:08Z</dcterms:modified>
</cp:coreProperties>
</file>