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3525" windowWidth="20490" windowHeight="4500"/>
  </bookViews>
  <sheets>
    <sheet name="App.2-U_IFRS Transition Costs" sheetId="1" r:id="rId1"/>
  </sheets>
  <externalReferences>
    <externalReference r:id="rId2"/>
    <externalReference r:id="rId3"/>
    <externalReference r:id="rId4"/>
    <externalReference r:id="rId5"/>
    <externalReference r:id="rId6"/>
    <externalReference r:id="rId7"/>
  </externalReferences>
  <definedNames>
    <definedName name="BI_LDCLIST">'[1]3. Rate Class Selection'!$B$19:$B$21</definedName>
    <definedName name="BridgeYear">'[2]LDC Info'!$E$26</definedName>
    <definedName name="contactf">#REF!</definedName>
    <definedName name="CustomerAdministration">[2]lists!$Z$1:$Z$36</definedName>
    <definedName name="EBNUMBER">'[2]LDC Info'!$E$16</definedName>
    <definedName name="histdate">[3]Financials!$E$76</definedName>
    <definedName name="Incr2000">#REF!</definedName>
    <definedName name="LDC_LIST">[4]lists!$AM$1:$AM$80</definedName>
    <definedName name="LDCLIST">'[2]LDC Info'!$AA$3:$AA$99</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[2]lists!$AA$1:$AA$71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'App.2-U_IFRS Transition Costs'!$A$1:$Q$35</definedName>
    <definedName name="print_end">#REF!</definedName>
    <definedName name="RATE_CLASSES">[2]lists!$A$1:$A$104</definedName>
    <definedName name="ratedescription">[5]hidden1!$D$1:$D$122</definedName>
    <definedName name="RebaseYear">'[2]LDC Info'!$E$28</definedName>
    <definedName name="SALBENF">#REF!</definedName>
    <definedName name="salreg">#REF!</definedName>
    <definedName name="SALREGF">#REF!</definedName>
    <definedName name="TEMPA">#REF!</definedName>
    <definedName name="TestYear">'[2]LDC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[6]Financials!$A$1</definedName>
    <definedName name="WAGBENF">#REF!</definedName>
    <definedName name="wagdob">#REF!</definedName>
    <definedName name="wagdobf">#REF!</definedName>
    <definedName name="wagreg">#REF!</definedName>
    <definedName name="wagregf">#REF!</definedName>
  </definedNames>
  <calcPr calcId="145621"/>
</workbook>
</file>

<file path=xl/calcChain.xml><?xml version="1.0" encoding="utf-8"?>
<calcChain xmlns="http://schemas.openxmlformats.org/spreadsheetml/2006/main">
  <c r="P26" i="1" l="1"/>
  <c r="O29" i="1"/>
  <c r="P23" i="1"/>
  <c r="N19" i="1"/>
  <c r="J29" i="1"/>
  <c r="O23" i="1"/>
  <c r="M29" i="1" l="1"/>
  <c r="L29" i="1"/>
  <c r="K29" i="1"/>
  <c r="I29" i="1"/>
  <c r="H29" i="1"/>
  <c r="G29" i="1"/>
  <c r="F29" i="1"/>
  <c r="E29" i="1"/>
  <c r="N28" i="1"/>
  <c r="P28" i="1" s="1"/>
  <c r="N27" i="1"/>
  <c r="P27" i="1" s="1"/>
  <c r="N26" i="1"/>
  <c r="N25" i="1"/>
  <c r="P25" i="1" s="1"/>
  <c r="N24" i="1"/>
  <c r="P24" i="1" s="1"/>
  <c r="N23" i="1"/>
  <c r="N22" i="1"/>
  <c r="P22" i="1" s="1"/>
  <c r="N21" i="1"/>
  <c r="P21" i="1" s="1"/>
  <c r="N20" i="1"/>
  <c r="P20" i="1" s="1"/>
  <c r="P19" i="1"/>
  <c r="N18" i="1"/>
  <c r="P18" i="1" s="1"/>
  <c r="N17" i="1"/>
  <c r="P17" i="1" s="1"/>
  <c r="N29" i="1" l="1"/>
  <c r="P29" i="1"/>
</calcChain>
</file>

<file path=xl/sharedStrings.xml><?xml version="1.0" encoding="utf-8"?>
<sst xmlns="http://schemas.openxmlformats.org/spreadsheetml/2006/main" count="53" uniqueCount="41">
  <si>
    <t>File Number:</t>
  </si>
  <si>
    <t>Exhibit:</t>
  </si>
  <si>
    <t>Tab:</t>
  </si>
  <si>
    <t>Schedule:</t>
  </si>
  <si>
    <t>Page:</t>
  </si>
  <si>
    <t>Date:</t>
  </si>
  <si>
    <t>Appendix 2-U</t>
  </si>
  <si>
    <t>One-Time Incremental IFRS Transition Costs</t>
  </si>
  <si>
    <t>The following table should be completed based on the information requested below. An explanation should be provided for any blank entries.  The entries should include one-time incremental IFRS transition costs that are currently included in Account 1508, Other Regulatory Assets, sub-account Deferred IFRS Transition Costs Account, or Account 1508, Other Regulatory Assets, sub-account IFRS Transition Costs Variance Account.</t>
  </si>
  <si>
    <r>
      <t xml:space="preserve">Nature of One-Time Incremental IFRS Transition Costs </t>
    </r>
    <r>
      <rPr>
        <b/>
        <vertAlign val="superscript"/>
        <sz val="10"/>
        <rFont val="Arial"/>
        <family val="2"/>
      </rPr>
      <t>1</t>
    </r>
  </si>
  <si>
    <t>Audited Actual</t>
  </si>
  <si>
    <t>Audited Carrying</t>
  </si>
  <si>
    <t xml:space="preserve">Forecasted Costs </t>
  </si>
  <si>
    <t>Total Costs Excluding Carrying Charges</t>
  </si>
  <si>
    <t>Carrying Charges January 1, 2015 to December 31,2015/April 30, 2016 (As appropriate)</t>
  </si>
  <si>
    <t>Total Costs and Carrying Charges</t>
  </si>
  <si>
    <t>Reasons why the costs recorded meet the criteria of one-time IFRS administrative incremental costs</t>
  </si>
  <si>
    <t>Costs Incurred</t>
  </si>
  <si>
    <t>Charges</t>
  </si>
  <si>
    <t>to Dec 31, 2014</t>
  </si>
  <si>
    <r>
      <t xml:space="preserve">2016 </t>
    </r>
    <r>
      <rPr>
        <b/>
        <vertAlign val="superscript"/>
        <sz val="10"/>
        <rFont val="Arial"/>
        <family val="2"/>
      </rPr>
      <t>3</t>
    </r>
  </si>
  <si>
    <t>professional accounting fees</t>
  </si>
  <si>
    <t>professional legal fees</t>
  </si>
  <si>
    <t>salaries, wages and benefits of staff added to support the transition to IFRS</t>
  </si>
  <si>
    <t>associated staff training and development costs</t>
  </si>
  <si>
    <t>costs related to system upgrades, or replacements or changes where IFRS was the major reason for conversion</t>
  </si>
  <si>
    <r>
      <t xml:space="preserve">Amounts, if any, included in previous Board approved rates (amounts should be negative) </t>
    </r>
    <r>
      <rPr>
        <vertAlign val="superscript"/>
        <sz val="10"/>
        <rFont val="Arial"/>
        <family val="2"/>
      </rPr>
      <t>3</t>
    </r>
  </si>
  <si>
    <t>Insert description of additional item(s) and new rows if needed.</t>
  </si>
  <si>
    <t>Total</t>
  </si>
  <si>
    <t>Note:</t>
  </si>
  <si>
    <t>The Deferred IFRS Transition Costs Account and the IFRS Transition Costs Variance Account are exclusively for necessary, incremental transition costs and shall not include ongoing IFRS compliance costs or impacts arising from adopting accounting policy changes that reflect changes in the timing of the recognition of income. The incremental costs in these accounts shall not include costs related to system upgrades, or replacements or changes where IFRS was not the major reason for conversion. In addition, incremental IFRS costs shall not include capital assets or expenditures.</t>
  </si>
  <si>
    <t>If there were any amounts approved in previous Board approved rates, please state the EB #:</t>
  </si>
  <si>
    <t>Any forecasted One-time costs past 2015 should be fully explained in the application, since distributors were required to adopt IFRS or an alternative accounting standard by January 1, 2015.</t>
  </si>
  <si>
    <t>IFRS consulting, advisory and comparative audit works</t>
  </si>
  <si>
    <t>IFRS legal opinion</t>
  </si>
  <si>
    <t>Internal project lead and temporary staff</t>
  </si>
  <si>
    <t>EB-2015-0004</t>
  </si>
  <si>
    <t>I</t>
  </si>
  <si>
    <t>Carrying Charges</t>
  </si>
  <si>
    <r>
      <rPr>
        <b/>
        <strike/>
        <sz val="8"/>
        <color rgb="FFC00000"/>
        <rFont val="Arial"/>
        <family val="2"/>
      </rPr>
      <t>ORIGINAL</t>
    </r>
    <r>
      <rPr>
        <b/>
        <sz val="8"/>
        <color rgb="FFC00000"/>
        <rFont val="Arial"/>
        <family val="2"/>
      </rPr>
      <t xml:space="preserve"> UPDATED: August 10, 2015 </t>
    </r>
  </si>
  <si>
    <t>Att-OEB-Q1-S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</si>
</sst>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quot;$&quot;#,##0_);\(&quot;$&quot;#,##0\)"/>
    <numFmt numFmtId="165" formatCode="_-&quot;$&quot;* #,##0_-;\-&quot;$&quot;* #,##0_-;_-&quot;$&quot;* &quot;-&quot;??_-;_-@_-"/>
    <numFmt numFmtId="166" formatCode="_(* #,##0.0_);_(* \(#,##0.0\);_(* &quot;-&quot;??_);_(@_)"/>
    <numFmt numFmtId="167" formatCode="#,##0.0"/>
    <numFmt numFmtId="168" formatCode="mm/dd/yyyy"/>
    <numFmt numFmtId="169" formatCode="0\-0"/>
    <numFmt numFmtId="170" formatCode="##\-#"/>
    <numFmt numFmtId="171" formatCode="_(* #,##0_);_(* \(#,##0\);_(* &quot;-&quot;??_);_(@_)"/>
    <numFmt numFmtId="172" formatCode="&quot;£ &quot;#,##0.00;[Red]\-&quot;£ &quot;#,##0.00"/>
  </numFmts>
  <fonts count="28" x14ac:knownFonts="1">
    <font>
      <sz val="10"/>
      <color theme="1"/>
      <name val="Arial"/>
      <family val="2"/>
    </font>
    <font>
      <b/>
      <sz val="18"/>
      <color theme="3"/>
      <name val="Cambria"/>
      <family val="2"/>
      <scheme val="major"/>
    </font>
    <font>
      <sz val="10"/>
      <name val="Arial"/>
      <family val="2"/>
    </font>
    <font>
      <b/>
      <sz val="10"/>
      <name val="Arial"/>
      <family val="2"/>
    </font>
    <font>
      <sz val="8"/>
      <name val="Arial"/>
      <family val="2"/>
    </font>
    <font>
      <b/>
      <sz val="14"/>
      <name val="Arial"/>
      <family val="2"/>
    </font>
    <font>
      <b/>
      <vertAlign val="superscript"/>
      <sz val="10"/>
      <name val="Arial"/>
      <family val="2"/>
    </font>
    <font>
      <vertAlign val="superscrip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b/>
      <sz val="8"/>
      <name val="Arial"/>
      <family val="2"/>
    </font>
    <font>
      <b/>
      <sz val="8"/>
      <color rgb="FFC00000"/>
      <name val="Arial"/>
      <family val="2"/>
    </font>
    <font>
      <b/>
      <strike/>
      <sz val="8"/>
      <color rgb="FFC00000"/>
      <name val="Arial"/>
      <family val="2"/>
    </font>
    <font>
      <sz val="10"/>
      <color rgb="FFC0000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82">
    <xf numFmtId="0" fontId="0" fillId="0" borderId="0"/>
    <xf numFmtId="44" fontId="2" fillId="0" borderId="0" applyFont="0" applyFill="0" applyBorder="0" applyAlignment="0" applyProtection="0"/>
    <xf numFmtId="0" fontId="2" fillId="0" borderId="0"/>
    <xf numFmtId="166" fontId="2" fillId="0" borderId="0"/>
    <xf numFmtId="167" fontId="2" fillId="0" borderId="0"/>
    <xf numFmtId="166" fontId="2" fillId="0" borderId="0"/>
    <xf numFmtId="166" fontId="2" fillId="0" borderId="0"/>
    <xf numFmtId="166" fontId="2" fillId="0" borderId="0"/>
    <xf numFmtId="166" fontId="2" fillId="0" borderId="0"/>
    <xf numFmtId="168" fontId="2" fillId="0" borderId="0"/>
    <xf numFmtId="169" fontId="2" fillId="0" borderId="0"/>
    <xf numFmtId="168" fontId="2" fillId="0" borderId="0"/>
    <xf numFmtId="0" fontId="8" fillId="10"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9" fillId="12" borderId="0" applyNumberFormat="0" applyBorder="0" applyAlignment="0" applyProtection="0"/>
    <xf numFmtId="0" fontId="9" fillId="16" borderId="0" applyNumberFormat="0" applyBorder="0" applyAlignment="0" applyProtection="0"/>
    <xf numFmtId="0" fontId="9" fillId="20" borderId="0" applyNumberFormat="0" applyBorder="0" applyAlignment="0" applyProtection="0"/>
    <xf numFmtId="0" fontId="9" fillId="24" borderId="0" applyNumberFormat="0" applyBorder="0" applyAlignment="0" applyProtection="0"/>
    <xf numFmtId="0" fontId="9" fillId="28" borderId="0" applyNumberFormat="0" applyBorder="0" applyAlignment="0" applyProtection="0"/>
    <xf numFmtId="0" fontId="9" fillId="32" borderId="0" applyNumberFormat="0" applyBorder="0" applyAlignment="0" applyProtection="0"/>
    <xf numFmtId="0" fontId="9" fillId="9" borderId="0" applyNumberFormat="0" applyBorder="0" applyAlignment="0" applyProtection="0"/>
    <xf numFmtId="0" fontId="9" fillId="13" borderId="0" applyNumberFormat="0" applyBorder="0" applyAlignment="0" applyProtection="0"/>
    <xf numFmtId="0" fontId="9" fillId="17" borderId="0" applyNumberFormat="0" applyBorder="0" applyAlignment="0" applyProtection="0"/>
    <xf numFmtId="0" fontId="9" fillId="21" borderId="0" applyNumberFormat="0" applyBorder="0" applyAlignment="0" applyProtection="0"/>
    <xf numFmtId="0" fontId="9" fillId="25" borderId="0" applyNumberFormat="0" applyBorder="0" applyAlignment="0" applyProtection="0"/>
    <xf numFmtId="0" fontId="9" fillId="29" borderId="0" applyNumberFormat="0" applyBorder="0" applyAlignment="0" applyProtection="0"/>
    <xf numFmtId="0" fontId="10" fillId="3" borderId="0" applyNumberFormat="0" applyBorder="0" applyAlignment="0" applyProtection="0"/>
    <xf numFmtId="0" fontId="11" fillId="6" borderId="4" applyNumberFormat="0" applyAlignment="0" applyProtection="0"/>
    <xf numFmtId="0" fontId="12" fillId="7" borderId="7"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2" fillId="0" borderId="0" applyFont="0" applyFill="0" applyBorder="0" applyAlignment="0" applyProtection="0"/>
    <xf numFmtId="44" fontId="8"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4" fontId="2" fillId="0" borderId="0" applyFont="0" applyFill="0" applyBorder="0" applyAlignment="0" applyProtection="0"/>
    <xf numFmtId="0" fontId="13" fillId="0" borderId="0" applyNumberFormat="0" applyFill="0" applyBorder="0" applyAlignment="0" applyProtection="0"/>
    <xf numFmtId="2" fontId="2" fillId="0" borderId="0" applyFont="0" applyFill="0" applyBorder="0" applyAlignment="0" applyProtection="0"/>
    <xf numFmtId="0" fontId="14" fillId="2" borderId="0" applyNumberFormat="0" applyBorder="0" applyAlignment="0" applyProtection="0"/>
    <xf numFmtId="38" fontId="4" fillId="35" borderId="0" applyNumberFormat="0" applyBorder="0" applyAlignment="0" applyProtection="0"/>
    <xf numFmtId="0" fontId="15" fillId="0" borderId="1" applyNumberFormat="0" applyFill="0" applyAlignment="0" applyProtection="0"/>
    <xf numFmtId="0" fontId="16" fillId="0" borderId="2" applyNumberFormat="0" applyFill="0" applyAlignment="0" applyProtection="0"/>
    <xf numFmtId="0" fontId="17" fillId="0" borderId="3" applyNumberFormat="0" applyFill="0" applyAlignment="0" applyProtection="0"/>
    <xf numFmtId="0" fontId="17" fillId="0" borderId="0" applyNumberFormat="0" applyFill="0" applyBorder="0" applyAlignment="0" applyProtection="0"/>
    <xf numFmtId="10" fontId="4" fillId="36" borderId="17" applyNumberFormat="0" applyBorder="0" applyAlignment="0" applyProtection="0"/>
    <xf numFmtId="0" fontId="18" fillId="5" borderId="4" applyNumberFormat="0" applyAlignment="0" applyProtection="0"/>
    <xf numFmtId="0" fontId="19" fillId="0" borderId="6" applyNumberFormat="0" applyFill="0" applyAlignment="0" applyProtection="0"/>
    <xf numFmtId="170" fontId="2" fillId="0" borderId="0"/>
    <xf numFmtId="171" fontId="2" fillId="0" borderId="0"/>
    <xf numFmtId="170" fontId="2" fillId="0" borderId="0"/>
    <xf numFmtId="170" fontId="2" fillId="0" borderId="0"/>
    <xf numFmtId="170" fontId="2" fillId="0" borderId="0"/>
    <xf numFmtId="170" fontId="2" fillId="0" borderId="0"/>
    <xf numFmtId="0" fontId="20" fillId="4" borderId="0" applyNumberFormat="0" applyBorder="0" applyAlignment="0" applyProtection="0"/>
    <xf numFmtId="172" fontId="2" fillId="0" borderId="0"/>
    <xf numFmtId="0" fontId="8" fillId="0" borderId="0"/>
    <xf numFmtId="0" fontId="8" fillId="0" borderId="0"/>
    <xf numFmtId="0" fontId="8" fillId="0" borderId="0"/>
    <xf numFmtId="0" fontId="8" fillId="0" borderId="0"/>
    <xf numFmtId="0" fontId="8" fillId="0" borderId="0"/>
    <xf numFmtId="0" fontId="8" fillId="8" borderId="8" applyNumberFormat="0" applyFont="0" applyAlignment="0" applyProtection="0"/>
    <xf numFmtId="0" fontId="21" fillId="6" borderId="5" applyNumberFormat="0" applyAlignment="0" applyProtection="0"/>
    <xf numFmtId="10" fontId="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cellStyleXfs>
  <cellXfs count="83">
    <xf numFmtId="0" fontId="0" fillId="0" borderId="0" xfId="0"/>
    <xf numFmtId="0" fontId="2" fillId="0" borderId="0" xfId="2" applyProtection="1">
      <protection locked="0"/>
    </xf>
    <xf numFmtId="0" fontId="3" fillId="0" borderId="0" xfId="2" applyFont="1" applyProtection="1">
      <protection locked="0"/>
    </xf>
    <xf numFmtId="0" fontId="2" fillId="0" borderId="0" xfId="2" applyAlignment="1" applyProtection="1">
      <protection locked="0"/>
    </xf>
    <xf numFmtId="0" fontId="2" fillId="0" borderId="13" xfId="2" applyBorder="1" applyProtection="1">
      <protection locked="0"/>
    </xf>
    <xf numFmtId="0" fontId="3" fillId="34" borderId="14" xfId="2" applyFont="1" applyFill="1" applyBorder="1" applyAlignment="1" applyProtection="1">
      <alignment horizontal="center"/>
      <protection locked="0"/>
    </xf>
    <xf numFmtId="0" fontId="2" fillId="0" borderId="18" xfId="2" applyBorder="1" applyProtection="1">
      <protection locked="0"/>
    </xf>
    <xf numFmtId="0" fontId="3" fillId="34" borderId="19" xfId="2" applyFont="1" applyFill="1" applyBorder="1" applyAlignment="1" applyProtection="1">
      <alignment horizontal="center"/>
      <protection locked="0"/>
    </xf>
    <xf numFmtId="0" fontId="3" fillId="34" borderId="21" xfId="2" applyFont="1" applyFill="1" applyBorder="1" applyAlignment="1" applyProtection="1">
      <alignment horizontal="center"/>
      <protection locked="0"/>
    </xf>
    <xf numFmtId="0" fontId="3" fillId="34" borderId="22" xfId="2" applyFont="1" applyFill="1" applyBorder="1" applyAlignment="1" applyProtection="1">
      <alignment horizontal="center" wrapText="1"/>
      <protection locked="0"/>
    </xf>
    <xf numFmtId="0" fontId="2" fillId="0" borderId="24" xfId="2" applyBorder="1" applyProtection="1">
      <protection locked="0"/>
    </xf>
    <xf numFmtId="165" fontId="2" fillId="33" borderId="25" xfId="1" applyNumberFormat="1" applyFill="1" applyBorder="1" applyProtection="1">
      <protection locked="0"/>
    </xf>
    <xf numFmtId="165" fontId="2" fillId="0" borderId="25" xfId="1" applyNumberFormat="1" applyFill="1" applyBorder="1" applyProtection="1">
      <protection locked="0"/>
    </xf>
    <xf numFmtId="165" fontId="2" fillId="33" borderId="35" xfId="1" applyNumberFormat="1" applyFill="1" applyBorder="1" applyProtection="1">
      <protection locked="0"/>
    </xf>
    <xf numFmtId="165" fontId="2" fillId="33" borderId="36" xfId="1" applyNumberFormat="1" applyFill="1" applyBorder="1" applyProtection="1">
      <protection locked="0"/>
    </xf>
    <xf numFmtId="0" fontId="2" fillId="0" borderId="40" xfId="2" applyBorder="1" applyProtection="1">
      <protection locked="0"/>
    </xf>
    <xf numFmtId="165" fontId="2" fillId="0" borderId="41" xfId="1" applyNumberFormat="1" applyBorder="1" applyProtection="1">
      <protection locked="0"/>
    </xf>
    <xf numFmtId="165" fontId="2" fillId="0" borderId="42" xfId="1" applyNumberFormat="1" applyBorder="1" applyProtection="1">
      <protection locked="0"/>
    </xf>
    <xf numFmtId="165" fontId="2" fillId="33" borderId="43" xfId="1" applyNumberFormat="1" applyFill="1" applyBorder="1" applyProtection="1">
      <protection locked="0"/>
    </xf>
    <xf numFmtId="0" fontId="2" fillId="0" borderId="0" xfId="2" applyFont="1" applyProtection="1">
      <protection locked="0"/>
    </xf>
    <xf numFmtId="0" fontId="2" fillId="0" borderId="0" xfId="2" applyFont="1" applyAlignment="1" applyProtection="1">
      <alignment horizontal="center" vertical="top"/>
      <protection locked="0"/>
    </xf>
    <xf numFmtId="0" fontId="2" fillId="0" borderId="0" xfId="2" applyAlignment="1" applyProtection="1">
      <alignment wrapText="1"/>
      <protection locked="0"/>
    </xf>
    <xf numFmtId="0" fontId="2" fillId="0" borderId="0" xfId="2" applyFont="1" applyAlignment="1" applyProtection="1">
      <alignment vertical="top" wrapText="1"/>
      <protection locked="0"/>
    </xf>
    <xf numFmtId="0" fontId="3" fillId="0" borderId="0" xfId="2" applyFont="1" applyAlignment="1" applyProtection="1">
      <alignment horizontal="center"/>
      <protection locked="0"/>
    </xf>
    <xf numFmtId="0" fontId="2" fillId="0" borderId="0" xfId="2" applyFont="1" applyAlignment="1" applyProtection="1">
      <alignment wrapText="1"/>
      <protection locked="0"/>
    </xf>
    <xf numFmtId="165" fontId="2" fillId="33" borderId="25" xfId="1" applyNumberFormat="1" applyFont="1" applyFill="1" applyBorder="1"/>
    <xf numFmtId="165" fontId="2" fillId="33" borderId="25" xfId="1" applyNumberFormat="1" applyFill="1" applyBorder="1"/>
    <xf numFmtId="165" fontId="2" fillId="33" borderId="35" xfId="1" applyNumberFormat="1" applyFill="1" applyBorder="1"/>
    <xf numFmtId="165" fontId="2" fillId="33" borderId="25" xfId="1" applyNumberFormat="1" applyFill="1" applyBorder="1" applyAlignment="1">
      <alignment wrapText="1"/>
    </xf>
    <xf numFmtId="0" fontId="24" fillId="0" borderId="0" xfId="2" applyFont="1" applyAlignment="1">
      <alignment horizontal="right" vertical="top"/>
    </xf>
    <xf numFmtId="0" fontId="24" fillId="33" borderId="10" xfId="2" applyFont="1" applyFill="1" applyBorder="1" applyAlignment="1">
      <alignment horizontal="right" vertical="top"/>
    </xf>
    <xf numFmtId="0" fontId="24" fillId="33" borderId="0" xfId="2" applyFont="1" applyFill="1" applyAlignment="1">
      <alignment horizontal="right" vertical="top"/>
    </xf>
    <xf numFmtId="0" fontId="25" fillId="33" borderId="0" xfId="2" applyFont="1" applyFill="1" applyAlignment="1">
      <alignment horizontal="right" vertical="top"/>
    </xf>
    <xf numFmtId="0" fontId="2" fillId="0" borderId="0" xfId="2" applyFill="1" applyProtection="1">
      <protection locked="0"/>
    </xf>
    <xf numFmtId="165" fontId="27" fillId="33" borderId="25" xfId="1" applyNumberFormat="1" applyFont="1" applyFill="1" applyBorder="1"/>
    <xf numFmtId="165" fontId="27" fillId="33" borderId="25" xfId="1" applyNumberFormat="1" applyFont="1" applyFill="1" applyBorder="1" applyProtection="1">
      <protection locked="0"/>
    </xf>
    <xf numFmtId="165" fontId="27" fillId="0" borderId="25" xfId="1" applyNumberFormat="1" applyFont="1" applyFill="1" applyBorder="1" applyProtection="1">
      <protection locked="0"/>
    </xf>
    <xf numFmtId="165" fontId="27" fillId="0" borderId="41" xfId="1" applyNumberFormat="1" applyFont="1" applyBorder="1" applyProtection="1">
      <protection locked="0"/>
    </xf>
    <xf numFmtId="0" fontId="3" fillId="0" borderId="0" xfId="2" applyFont="1" applyAlignment="1" applyProtection="1">
      <alignment horizontal="center" vertical="top" wrapText="1"/>
      <protection locked="0"/>
    </xf>
    <xf numFmtId="0" fontId="2" fillId="0" borderId="0" xfId="2" applyFont="1" applyAlignment="1" applyProtection="1">
      <alignment vertical="top" wrapText="1"/>
      <protection locked="0"/>
    </xf>
    <xf numFmtId="0" fontId="2" fillId="0" borderId="0" xfId="2" applyFont="1" applyAlignment="1" applyProtection="1">
      <alignment wrapText="1"/>
      <protection locked="0"/>
    </xf>
    <xf numFmtId="0" fontId="3" fillId="0" borderId="0" xfId="2" applyFont="1" applyAlignment="1" applyProtection="1">
      <alignment horizontal="center" vertical="top"/>
      <protection locked="0"/>
    </xf>
    <xf numFmtId="0" fontId="3" fillId="0" borderId="37" xfId="2" applyFont="1" applyBorder="1" applyAlignment="1" applyProtection="1">
      <alignment horizontal="left" wrapText="1"/>
      <protection locked="0"/>
    </xf>
    <xf numFmtId="0" fontId="3" fillId="0" borderId="38" xfId="2" applyFont="1" applyBorder="1" applyAlignment="1" applyProtection="1">
      <alignment horizontal="left" wrapText="1"/>
      <protection locked="0"/>
    </xf>
    <xf numFmtId="0" fontId="3" fillId="0" borderId="39" xfId="2" applyFont="1" applyBorder="1" applyAlignment="1" applyProtection="1">
      <alignment horizontal="left" wrapText="1"/>
      <protection locked="0"/>
    </xf>
    <xf numFmtId="0" fontId="2" fillId="0" borderId="0" xfId="2" applyFont="1" applyAlignment="1" applyProtection="1">
      <alignment horizontal="left" wrapText="1"/>
      <protection locked="0"/>
    </xf>
    <xf numFmtId="0" fontId="2" fillId="0" borderId="0" xfId="2" applyFont="1" applyAlignment="1" applyProtection="1">
      <alignment horizontal="left" vertical="top" wrapText="1"/>
      <protection locked="0"/>
    </xf>
    <xf numFmtId="0" fontId="2" fillId="33" borderId="32" xfId="2" applyFill="1" applyBorder="1" applyAlignment="1" applyProtection="1">
      <alignment horizontal="left" wrapText="1"/>
      <protection locked="0"/>
    </xf>
    <xf numFmtId="0" fontId="2" fillId="33" borderId="33" xfId="2" applyFill="1" applyBorder="1" applyAlignment="1" applyProtection="1">
      <alignment horizontal="left" wrapText="1"/>
      <protection locked="0"/>
    </xf>
    <xf numFmtId="0" fontId="2" fillId="33" borderId="34" xfId="2" applyFill="1" applyBorder="1" applyAlignment="1" applyProtection="1">
      <alignment horizontal="left" wrapText="1"/>
      <protection locked="0"/>
    </xf>
    <xf numFmtId="0" fontId="2" fillId="0" borderId="23" xfId="2" applyBorder="1" applyAlignment="1" applyProtection="1">
      <alignment horizontal="left" vertical="center" wrapText="1"/>
      <protection locked="0"/>
    </xf>
    <xf numFmtId="0" fontId="2" fillId="0" borderId="0" xfId="2" applyBorder="1" applyAlignment="1" applyProtection="1">
      <alignment horizontal="left" vertical="center" wrapText="1"/>
      <protection locked="0"/>
    </xf>
    <xf numFmtId="0" fontId="2" fillId="0" borderId="18" xfId="2" applyBorder="1" applyAlignment="1" applyProtection="1">
      <alignment horizontal="left" vertical="center" wrapText="1"/>
      <protection locked="0"/>
    </xf>
    <xf numFmtId="0" fontId="2" fillId="0" borderId="26" xfId="2" applyBorder="1" applyAlignment="1" applyProtection="1">
      <alignment horizontal="left" vertical="center" wrapText="1"/>
      <protection locked="0"/>
    </xf>
    <xf numFmtId="0" fontId="2" fillId="0" borderId="27" xfId="2" applyBorder="1" applyAlignment="1" applyProtection="1">
      <alignment horizontal="left" vertical="center" wrapText="1"/>
      <protection locked="0"/>
    </xf>
    <xf numFmtId="0" fontId="2" fillId="0" borderId="28" xfId="2" applyBorder="1" applyAlignment="1" applyProtection="1">
      <alignment horizontal="left" vertical="center" wrapText="1"/>
      <protection locked="0"/>
    </xf>
    <xf numFmtId="0" fontId="2" fillId="0" borderId="29" xfId="2" applyBorder="1" applyAlignment="1" applyProtection="1">
      <alignment horizontal="left" vertical="center" wrapText="1"/>
      <protection locked="0"/>
    </xf>
    <xf numFmtId="0" fontId="2" fillId="0" borderId="30" xfId="2" applyBorder="1" applyAlignment="1" applyProtection="1">
      <alignment horizontal="left" vertical="center" wrapText="1"/>
      <protection locked="0"/>
    </xf>
    <xf numFmtId="0" fontId="2" fillId="0" borderId="31" xfId="2" applyBorder="1" applyAlignment="1" applyProtection="1">
      <alignment horizontal="left" vertical="center" wrapText="1"/>
      <protection locked="0"/>
    </xf>
    <xf numFmtId="0" fontId="2" fillId="0" borderId="23" xfId="2" applyBorder="1" applyAlignment="1" applyProtection="1">
      <alignment horizontal="left" wrapText="1"/>
      <protection locked="0"/>
    </xf>
    <xf numFmtId="0" fontId="2" fillId="0" borderId="0" xfId="2" applyBorder="1" applyAlignment="1" applyProtection="1">
      <alignment horizontal="left" wrapText="1"/>
      <protection locked="0"/>
    </xf>
    <xf numFmtId="0" fontId="2" fillId="0" borderId="18" xfId="2" applyBorder="1" applyAlignment="1" applyProtection="1">
      <alignment horizontal="left" wrapText="1"/>
      <protection locked="0"/>
    </xf>
    <xf numFmtId="0" fontId="2" fillId="0" borderId="29" xfId="2" applyBorder="1" applyAlignment="1" applyProtection="1">
      <alignment horizontal="left" wrapText="1"/>
      <protection locked="0"/>
    </xf>
    <xf numFmtId="0" fontId="2" fillId="0" borderId="30" xfId="2" applyBorder="1" applyAlignment="1" applyProtection="1">
      <alignment horizontal="left" wrapText="1"/>
      <protection locked="0"/>
    </xf>
    <xf numFmtId="0" fontId="2" fillId="0" borderId="31" xfId="2" applyBorder="1" applyAlignment="1" applyProtection="1">
      <alignment horizontal="left" wrapText="1"/>
      <protection locked="0"/>
    </xf>
    <xf numFmtId="0" fontId="2" fillId="0" borderId="26" xfId="2" applyBorder="1" applyAlignment="1" applyProtection="1">
      <alignment horizontal="left" wrapText="1"/>
      <protection locked="0"/>
    </xf>
    <xf numFmtId="0" fontId="2" fillId="0" borderId="27" xfId="2" applyBorder="1" applyAlignment="1" applyProtection="1">
      <alignment horizontal="left" wrapText="1"/>
      <protection locked="0"/>
    </xf>
    <xf numFmtId="0" fontId="2" fillId="0" borderId="28" xfId="2" applyBorder="1" applyAlignment="1" applyProtection="1">
      <alignment horizontal="left" wrapText="1"/>
      <protection locked="0"/>
    </xf>
    <xf numFmtId="0" fontId="5" fillId="0" borderId="0" xfId="2" applyFont="1" applyAlignment="1" applyProtection="1">
      <alignment horizontal="center"/>
      <protection locked="0"/>
    </xf>
    <xf numFmtId="0" fontId="2" fillId="0" borderId="0" xfId="2" applyAlignment="1" applyProtection="1">
      <alignment horizontal="center"/>
      <protection locked="0"/>
    </xf>
    <xf numFmtId="0" fontId="2" fillId="0" borderId="0" xfId="2" applyAlignment="1" applyProtection="1">
      <protection locked="0"/>
    </xf>
    <xf numFmtId="0" fontId="2" fillId="0" borderId="0" xfId="2" applyAlignment="1" applyProtection="1">
      <alignment horizontal="left" wrapText="1"/>
      <protection locked="0"/>
    </xf>
    <xf numFmtId="0" fontId="3" fillId="0" borderId="11" xfId="2" applyFont="1" applyFill="1" applyBorder="1" applyAlignment="1" applyProtection="1">
      <alignment vertical="center" wrapText="1"/>
      <protection locked="0"/>
    </xf>
    <xf numFmtId="0" fontId="3" fillId="0" borderId="12" xfId="2" applyFont="1" applyFill="1" applyBorder="1" applyAlignment="1" applyProtection="1">
      <alignment vertical="center" wrapText="1"/>
      <protection locked="0"/>
    </xf>
    <xf numFmtId="0" fontId="3" fillId="0" borderId="16" xfId="2" applyFont="1" applyFill="1" applyBorder="1" applyAlignment="1" applyProtection="1">
      <alignment vertical="center" wrapText="1"/>
      <protection locked="0"/>
    </xf>
    <xf numFmtId="0" fontId="3" fillId="0" borderId="17" xfId="2" applyFont="1" applyFill="1" applyBorder="1" applyAlignment="1" applyProtection="1">
      <alignment vertical="center" wrapText="1"/>
      <protection locked="0"/>
    </xf>
    <xf numFmtId="0" fontId="3" fillId="34" borderId="15" xfId="2" applyFont="1" applyFill="1" applyBorder="1" applyAlignment="1" applyProtection="1">
      <alignment horizontal="center" vertical="center"/>
      <protection locked="0"/>
    </xf>
    <xf numFmtId="0" fontId="3" fillId="34" borderId="20" xfId="2" applyFont="1" applyFill="1" applyBorder="1" applyAlignment="1" applyProtection="1">
      <alignment horizontal="center" vertical="center"/>
      <protection locked="0"/>
    </xf>
    <xf numFmtId="0" fontId="3" fillId="34" borderId="15" xfId="2" applyFont="1" applyFill="1" applyBorder="1" applyAlignment="1" applyProtection="1">
      <alignment horizontal="center" wrapText="1"/>
      <protection locked="0"/>
    </xf>
    <xf numFmtId="0" fontId="3" fillId="34" borderId="20" xfId="2" applyFont="1" applyFill="1" applyBorder="1" applyAlignment="1" applyProtection="1">
      <alignment horizontal="center" wrapText="1"/>
      <protection locked="0"/>
    </xf>
    <xf numFmtId="0" fontId="3" fillId="34" borderId="22" xfId="2" applyFont="1" applyFill="1" applyBorder="1" applyAlignment="1" applyProtection="1">
      <alignment horizontal="center" wrapText="1"/>
      <protection locked="0"/>
    </xf>
    <xf numFmtId="0" fontId="2" fillId="34" borderId="20" xfId="2" applyFill="1" applyBorder="1" applyAlignment="1" applyProtection="1">
      <alignment horizontal="center" wrapText="1"/>
      <protection locked="0"/>
    </xf>
    <xf numFmtId="0" fontId="2" fillId="34" borderId="22" xfId="2" applyFill="1" applyBorder="1" applyAlignment="1" applyProtection="1">
      <alignment horizontal="center" wrapText="1"/>
      <protection locked="0"/>
    </xf>
  </cellXfs>
  <cellStyles count="82">
    <cellStyle name="$" xfId="3"/>
    <cellStyle name="$.00" xfId="4"/>
    <cellStyle name="$_9. Rev2Cost_GDPIPI" xfId="5"/>
    <cellStyle name="$_lists" xfId="6"/>
    <cellStyle name="$_lists_4. Current Monthly Fixed Charge" xfId="7"/>
    <cellStyle name="$_Sheet4" xfId="8"/>
    <cellStyle name="$M" xfId="9"/>
    <cellStyle name="$M.00" xfId="10"/>
    <cellStyle name="$M_9. Rev2Cost_GDPIPI" xfId="11"/>
    <cellStyle name="20% - Accent1 2" xfId="12"/>
    <cellStyle name="20% - Accent2 2" xfId="13"/>
    <cellStyle name="20% - Accent3 2" xfId="14"/>
    <cellStyle name="20% - Accent4 2" xfId="15"/>
    <cellStyle name="20% - Accent5 2" xfId="16"/>
    <cellStyle name="20% - Accent6 2" xfId="17"/>
    <cellStyle name="40% - Accent1 2" xfId="18"/>
    <cellStyle name="40% - Accent2 2" xfId="19"/>
    <cellStyle name="40% - Accent3 2" xfId="20"/>
    <cellStyle name="40% - Accent4 2" xfId="21"/>
    <cellStyle name="40% - Accent5 2" xfId="22"/>
    <cellStyle name="40% - Accent6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omma 2" xfId="39"/>
    <cellStyle name="Comma 3" xfId="40"/>
    <cellStyle name="Comma 3 2" xfId="41"/>
    <cellStyle name="Comma 4" xfId="42"/>
    <cellStyle name="Comma0" xfId="43"/>
    <cellStyle name="Currency" xfId="1" builtinId="4"/>
    <cellStyle name="Currency 2" xfId="44"/>
    <cellStyle name="Currency 3" xfId="45"/>
    <cellStyle name="Currency0" xfId="46"/>
    <cellStyle name="Date" xfId="47"/>
    <cellStyle name="Explanatory Text 2" xfId="48"/>
    <cellStyle name="Fixed" xfId="49"/>
    <cellStyle name="Good 2" xfId="50"/>
    <cellStyle name="Grey" xfId="51"/>
    <cellStyle name="Heading 1 2" xfId="52"/>
    <cellStyle name="Heading 2 2" xfId="53"/>
    <cellStyle name="Heading 3 2" xfId="54"/>
    <cellStyle name="Heading 4 2" xfId="55"/>
    <cellStyle name="Input [yellow]" xfId="56"/>
    <cellStyle name="Input 2" xfId="57"/>
    <cellStyle name="Linked Cell 2" xfId="58"/>
    <cellStyle name="M" xfId="59"/>
    <cellStyle name="M.00" xfId="60"/>
    <cellStyle name="M_9. Rev2Cost_GDPIPI" xfId="61"/>
    <cellStyle name="M_lists" xfId="62"/>
    <cellStyle name="M_lists_4. Current Monthly Fixed Charge" xfId="63"/>
    <cellStyle name="M_Sheet4" xfId="64"/>
    <cellStyle name="Neutral 2" xfId="65"/>
    <cellStyle name="Normal" xfId="0" builtinId="0"/>
    <cellStyle name="Normal - Style1" xfId="66"/>
    <cellStyle name="Normal 2" xfId="2"/>
    <cellStyle name="Normal 3" xfId="67"/>
    <cellStyle name="Normal 4" xfId="68"/>
    <cellStyle name="Normal 5" xfId="69"/>
    <cellStyle name="Normal 5 2" xfId="70"/>
    <cellStyle name="Normal 6" xfId="71"/>
    <cellStyle name="Note 2" xfId="72"/>
    <cellStyle name="Output 2" xfId="73"/>
    <cellStyle name="Percent [2]" xfId="74"/>
    <cellStyle name="Percent 2" xfId="75"/>
    <cellStyle name="Percent 3" xfId="76"/>
    <cellStyle name="Percent 3 2" xfId="77"/>
    <cellStyle name="Percent 4" xfId="78"/>
    <cellStyle name="Title 2" xfId="79"/>
    <cellStyle name="Total 2" xfId="80"/>
    <cellStyle name="Warning Text 2"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oeb/_Documents/2016EDR/2016_Filing_Requirements_Chapter2_Appendices_DRAF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Corporation</v>
          </cell>
        </row>
        <row r="7">
          <cell r="AA7" t="str">
            <v>Brant County Power Inc.</v>
          </cell>
        </row>
        <row r="8">
          <cell r="AA8" t="str">
            <v>Brantford Power Inc.</v>
          </cell>
        </row>
        <row r="9">
          <cell r="AA9" t="str">
            <v>Burlington Hydro Inc.</v>
          </cell>
        </row>
        <row r="10">
          <cell r="AA10" t="str">
            <v>Cambridge and North Dumfries Hydro Inc.</v>
          </cell>
        </row>
        <row r="11">
          <cell r="AA11" t="str">
            <v>Canadian Niagara Power Inc.</v>
          </cell>
        </row>
        <row r="12">
          <cell r="AA12" t="str">
            <v>Centre Wellington Hydro Ltd.</v>
          </cell>
        </row>
        <row r="13">
          <cell r="AA13" t="str">
            <v>Chapleau Public Utilities Corporation</v>
          </cell>
        </row>
        <row r="14">
          <cell r="AA14" t="str">
            <v>COLLUS PowerStream Corp.</v>
          </cell>
        </row>
        <row r="15">
          <cell r="AA15" t="str">
            <v>Cooperative Hydro Embrun Inc.</v>
          </cell>
        </row>
        <row r="16">
          <cell r="E16">
            <v>0</v>
          </cell>
          <cell r="AA16" t="str">
            <v>E.L.K. Energy Inc.</v>
          </cell>
        </row>
        <row r="17">
          <cell r="AA17" t="str">
            <v>Enersource Hydro Mississauga Inc.</v>
          </cell>
        </row>
        <row r="18">
          <cell r="AA18" t="str">
            <v>Entegrus Powerlines Inc.</v>
          </cell>
        </row>
        <row r="19">
          <cell r="AA19" t="str">
            <v>EnWin Utilities Ltd.</v>
          </cell>
        </row>
        <row r="20">
          <cell r="AA20" t="str">
            <v>Erie Thames Powerlines Corporation</v>
          </cell>
        </row>
        <row r="21">
          <cell r="AA21" t="str">
            <v>Espanola Regional Hydro Distribution Corporation</v>
          </cell>
        </row>
        <row r="22">
          <cell r="AA22" t="str">
            <v>Essex Powerlines Corporation</v>
          </cell>
        </row>
        <row r="23">
          <cell r="AA23" t="str">
            <v>Festival Hydro Inc.</v>
          </cell>
        </row>
        <row r="24">
          <cell r="E24">
            <v>2016</v>
          </cell>
          <cell r="AA24" t="str">
            <v>Fort Albany Power Corporation</v>
          </cell>
        </row>
        <row r="25">
          <cell r="AA25" t="str">
            <v>Fort Frances Power Corporation</v>
          </cell>
        </row>
        <row r="26">
          <cell r="E26">
            <v>2015</v>
          </cell>
          <cell r="AA26" t="str">
            <v>Greater Sudbury Hydro Inc.</v>
          </cell>
        </row>
        <row r="27">
          <cell r="AA27" t="str">
            <v>Grimsby Power Inc.</v>
          </cell>
        </row>
        <row r="28">
          <cell r="E28">
            <v>2012</v>
          </cell>
          <cell r="AA28" t="str">
            <v>Guelph Hydro Electric Systems Inc.</v>
          </cell>
        </row>
        <row r="29">
          <cell r="AA29" t="str">
            <v>Haldimand County Hydro Inc.</v>
          </cell>
        </row>
        <row r="30">
          <cell r="AA30" t="str">
            <v>Halton Hills Hydro Inc.</v>
          </cell>
        </row>
        <row r="31">
          <cell r="AA31" t="str">
            <v>Hearst Power Distribution Company Limited</v>
          </cell>
        </row>
        <row r="32">
          <cell r="AA32" t="str">
            <v>Horizon Utilities Corporation</v>
          </cell>
        </row>
        <row r="33">
          <cell r="AA33" t="str">
            <v>Hydro 2000 Inc.</v>
          </cell>
        </row>
        <row r="34">
          <cell r="AA34" t="str">
            <v>Hydro Hawkesbury Inc.</v>
          </cell>
        </row>
        <row r="35">
          <cell r="AA35" t="str">
            <v>Hydro One Brampton Networks Inc.</v>
          </cell>
        </row>
        <row r="36">
          <cell r="AA36" t="str">
            <v>Hydro One Networks Inc.</v>
          </cell>
        </row>
        <row r="37">
          <cell r="AA37" t="str">
            <v>Hydro One Remote Communities Inc.</v>
          </cell>
        </row>
        <row r="38">
          <cell r="AA38" t="str">
            <v>Hydro Ottawa Limited</v>
          </cell>
        </row>
        <row r="39">
          <cell r="AA39" t="str">
            <v>Innpower Corporation</v>
          </cell>
        </row>
        <row r="40">
          <cell r="AA40" t="str">
            <v>Kashechewan Power Corporation</v>
          </cell>
        </row>
        <row r="41">
          <cell r="AA41" t="str">
            <v>Kenora Hydro Electric Corporation Ltd.</v>
          </cell>
        </row>
        <row r="42">
          <cell r="AA42" t="str">
            <v>Kingston Hydro Corporation</v>
          </cell>
        </row>
        <row r="43">
          <cell r="AA43" t="str">
            <v>Kitchener-Wilmot Hydro Inc.</v>
          </cell>
        </row>
        <row r="44">
          <cell r="AA44" t="str">
            <v>Lakefront Utilities Inc.</v>
          </cell>
        </row>
        <row r="45">
          <cell r="AA45" t="str">
            <v>Lakeland Power Distribution Ltd.</v>
          </cell>
        </row>
        <row r="46">
          <cell r="AA46" t="str">
            <v>London Hydro Inc.</v>
          </cell>
        </row>
        <row r="47">
          <cell r="AA47" t="str">
            <v>Midland Power Utility Corporation</v>
          </cell>
        </row>
        <row r="48">
          <cell r="AA48" t="str">
            <v>Milton Hydro Distribution Inc.</v>
          </cell>
        </row>
        <row r="49">
          <cell r="AA49" t="str">
            <v>Newmarket-Tay Power Distribution Ltd.</v>
          </cell>
        </row>
        <row r="50">
          <cell r="AA50" t="str">
            <v>Niagara Peninsula Energy Inc.</v>
          </cell>
        </row>
        <row r="51">
          <cell r="AA51" t="str">
            <v>Niagara-on-the-Lake Hydro Inc.</v>
          </cell>
        </row>
        <row r="52">
          <cell r="AA52" t="str">
            <v>Norfolk Power Distribution Inc.</v>
          </cell>
        </row>
        <row r="53">
          <cell r="AA53" t="str">
            <v>North Bay Hydro Distribution Limited</v>
          </cell>
        </row>
        <row r="54">
          <cell r="AA54" t="str">
            <v>Northern Ontario Wires Inc.</v>
          </cell>
        </row>
        <row r="55">
          <cell r="AA55" t="str">
            <v>Oakville Hydro Electricity Distribution Inc.</v>
          </cell>
        </row>
        <row r="56">
          <cell r="AA56" t="str">
            <v>Orangeville Hydro Limited</v>
          </cell>
        </row>
        <row r="57">
          <cell r="AA57" t="str">
            <v>Orillia Power Distribution Corporation</v>
          </cell>
        </row>
        <row r="58">
          <cell r="AA58" t="str">
            <v>Oshawa PUC Networks Inc.</v>
          </cell>
        </row>
        <row r="59">
          <cell r="AA59" t="str">
            <v>Ottawa River Power Corporation</v>
          </cell>
        </row>
        <row r="60">
          <cell r="AA60" t="str">
            <v>Peterborough Distribution Incorporated</v>
          </cell>
        </row>
        <row r="61">
          <cell r="AA61" t="str">
            <v>PowerStream Inc.</v>
          </cell>
        </row>
        <row r="62">
          <cell r="AA62" t="str">
            <v>PUC Distribution Inc.</v>
          </cell>
        </row>
        <row r="63">
          <cell r="AA63" t="str">
            <v>Renfrew Hydro Inc.</v>
          </cell>
        </row>
        <row r="64">
          <cell r="AA64" t="str">
            <v>Rideau St. Lawrence Distribution Inc.</v>
          </cell>
        </row>
        <row r="65">
          <cell r="AA65" t="str">
            <v>Sioux Lookout Hydro Inc.</v>
          </cell>
        </row>
        <row r="66">
          <cell r="AA66" t="str">
            <v>St. Thomas Energy Inc.</v>
          </cell>
        </row>
        <row r="67">
          <cell r="AA67" t="str">
            <v>Thunder Bay Hydro Electricity Distribution Inc.</v>
          </cell>
        </row>
        <row r="68">
          <cell r="AA68" t="str">
            <v>Tillsonburg Hydro Inc.</v>
          </cell>
        </row>
        <row r="69">
          <cell r="AA69" t="str">
            <v>Toronto Hydro-Electric System Limited</v>
          </cell>
        </row>
        <row r="70">
          <cell r="AA70" t="str">
            <v>Veridian Connections Inc.</v>
          </cell>
        </row>
        <row r="71">
          <cell r="AA71" t="str">
            <v>Wasaga Distribution Inc.</v>
          </cell>
        </row>
        <row r="72">
          <cell r="AA72" t="str">
            <v>Waterloo North Hydro Inc.</v>
          </cell>
        </row>
        <row r="73">
          <cell r="AA73" t="str">
            <v>Welland Hydro-Electric System Corp.</v>
          </cell>
        </row>
        <row r="74">
          <cell r="AA74" t="str">
            <v>Wellington North Power Inc.</v>
          </cell>
        </row>
        <row r="75">
          <cell r="AA75" t="str">
            <v>West Coast Huron Energy Inc.</v>
          </cell>
        </row>
        <row r="76">
          <cell r="AA76" t="str">
            <v>Westario Power Inc.</v>
          </cell>
        </row>
        <row r="77">
          <cell r="AA77" t="str">
            <v>Whitby Hydro Electric Corporation</v>
          </cell>
        </row>
        <row r="78">
          <cell r="AA78" t="str">
            <v>Woodstock Hydro Services Inc.</v>
          </cell>
        </row>
        <row r="79">
          <cell r="AA79">
            <v>0</v>
          </cell>
        </row>
        <row r="80">
          <cell r="AA80">
            <v>0</v>
          </cell>
        </row>
        <row r="81">
          <cell r="AA81">
            <v>0</v>
          </cell>
        </row>
        <row r="82">
          <cell r="AA82">
            <v>0</v>
          </cell>
        </row>
        <row r="83">
          <cell r="AA83">
            <v>0</v>
          </cell>
        </row>
        <row r="84">
          <cell r="AA84">
            <v>0</v>
          </cell>
        </row>
        <row r="85">
          <cell r="AA85">
            <v>0</v>
          </cell>
        </row>
        <row r="86">
          <cell r="AA86">
            <v>0</v>
          </cell>
        </row>
        <row r="87">
          <cell r="AA87">
            <v>0</v>
          </cell>
        </row>
        <row r="88">
          <cell r="AA88">
            <v>0</v>
          </cell>
        </row>
        <row r="89">
          <cell r="AA89">
            <v>0</v>
          </cell>
        </row>
        <row r="90">
          <cell r="AA90">
            <v>0</v>
          </cell>
        </row>
        <row r="91">
          <cell r="AA91">
            <v>0</v>
          </cell>
        </row>
        <row r="92">
          <cell r="AA92">
            <v>0</v>
          </cell>
        </row>
        <row r="93">
          <cell r="AA93">
            <v>0</v>
          </cell>
        </row>
        <row r="94">
          <cell r="AA94">
            <v>0</v>
          </cell>
        </row>
        <row r="95">
          <cell r="AA95">
            <v>0</v>
          </cell>
        </row>
        <row r="96">
          <cell r="AA96">
            <v>0</v>
          </cell>
        </row>
        <row r="97">
          <cell r="AA97">
            <v>0</v>
          </cell>
        </row>
        <row r="98">
          <cell r="AA98">
            <v>0</v>
          </cell>
        </row>
        <row r="99">
          <cell r="AA99">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cell r="AA1" t="str">
            <v>Account set up charge/change of occupancy charge (plus credit agency costs if applicable)</v>
          </cell>
        </row>
        <row r="2">
          <cell r="A2" t="str">
            <v>DISTRIBUTED GENERATION [DGEN]</v>
          </cell>
          <cell r="L2" t="str">
            <v>Total Loss Factor – Primary Metered Customer</v>
          </cell>
          <cell r="N2" t="str">
            <v>$</v>
          </cell>
          <cell r="Z2" t="str">
            <v>Account set up charge/change of occupancy charge</v>
          </cell>
          <cell r="AA2" t="str">
            <v>Administrative Billing Charge</v>
          </cell>
        </row>
        <row r="3">
          <cell r="A3" t="str">
            <v>EMBEDDED DISTRIBUTOR</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EMBEDDED DISTRIBUTOR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SINGLE PHASE ENERGY-BILLED [F1]</v>
          </cell>
          <cell r="L5" t="str">
            <v>Total Loss Factor – Secondary Metered Customer</v>
          </cell>
          <cell r="N5" t="str">
            <v>$/kVA</v>
          </cell>
          <cell r="Z5" t="str">
            <v>Arrears certificate</v>
          </cell>
          <cell r="AA5" t="str">
            <v>Collection of account charge – no disconnection</v>
          </cell>
        </row>
        <row r="6">
          <cell r="A6" t="str">
            <v>FARMS - THREE PHASE ENERGY-BILLED [F3]</v>
          </cell>
          <cell r="L6" t="str">
            <v>Total Loss Factor – Secondary Metered Customer &lt; 5,000 kW</v>
          </cell>
          <cell r="Z6" t="str">
            <v>Arrears certificate (credit reference)</v>
          </cell>
          <cell r="AA6" t="str">
            <v>Collection of account charge – no disconnection – after regular hours</v>
          </cell>
        </row>
        <row r="7">
          <cell r="A7" t="str">
            <v>GENERAL SERVICE - COMMERCIAL</v>
          </cell>
          <cell r="L7">
            <v>0</v>
          </cell>
          <cell r="Z7">
            <v>0</v>
          </cell>
          <cell r="AA7">
            <v>0</v>
          </cell>
        </row>
        <row r="8">
          <cell r="A8" t="str">
            <v>GENERAL SERVICE - INSTITUTIONAL</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2,999 KW</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 INTERVAL METERS</v>
          </cell>
          <cell r="L11" t="str">
            <v>Distribution Loss Factor - Primary Metered Customer &lt; 5,000 kW</v>
          </cell>
          <cell r="Z11" t="str">
            <v>Credit check (plus credit agency costs)</v>
          </cell>
          <cell r="AA11" t="str">
            <v>Credit Card Convenience Charge</v>
          </cell>
        </row>
        <row r="12">
          <cell r="A12" t="str">
            <v>GENERAL SERVICE 1,000 TO 4,999 KW (CO-GENERATION)</v>
          </cell>
          <cell r="L12" t="str">
            <v>Distribution Loss Factor - Primary Metered Customer &gt; 5,000 kW</v>
          </cell>
          <cell r="Z12" t="str">
            <v>Credit reference Letter</v>
          </cell>
          <cell r="AA12" t="str">
            <v>Disconnect/Reconnect at meter – after regular hours</v>
          </cell>
        </row>
        <row r="13">
          <cell r="A13" t="str">
            <v>GENERAL SERVICE 1,500 TO 4,999 KW</v>
          </cell>
          <cell r="L13">
            <v>0</v>
          </cell>
          <cell r="Z13">
            <v>0</v>
          </cell>
          <cell r="AA13">
            <v>0</v>
          </cell>
        </row>
        <row r="14">
          <cell r="A14" t="str">
            <v>GENERAL SERVICE 2,500 TO 4,999 KW</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INTERMEDIATE USE</v>
          </cell>
          <cell r="Z16" t="str">
            <v>Dispute Test – Commercial self contained -- MC</v>
          </cell>
          <cell r="AA16" t="str">
            <v>Disconnect/Reconnect at pole – during regular hours</v>
          </cell>
        </row>
        <row r="17">
          <cell r="A17" t="str">
            <v>GENERAL SERVICE 3,000 TO 4,999 KW - INTERVAL METERED</v>
          </cell>
          <cell r="Z17" t="str">
            <v>Dispute Test – Commercial TT -- MC</v>
          </cell>
          <cell r="AA17" t="str">
            <v>Disconnect/Reconnect Charge – At Meter – After Hours</v>
          </cell>
        </row>
        <row r="18">
          <cell r="A18" t="str">
            <v>GENERAL SERVICE 3,000 TO 4,999 KW - TIME OF USE</v>
          </cell>
          <cell r="Z18" t="str">
            <v>Dispute Test – Residential</v>
          </cell>
          <cell r="AA18" t="str">
            <v>Disconnect/Reconnect Charge – At Meter – During Regular Hours</v>
          </cell>
        </row>
        <row r="19">
          <cell r="A19" t="str">
            <v>GENERAL SERVICE 50 TO 1,000 KW</v>
          </cell>
          <cell r="Z19" t="str">
            <v>Duplicate Invoices for previous billing</v>
          </cell>
          <cell r="AA19" t="str">
            <v>Disconnect/Reconnect Charge – At Pole – After Hours</v>
          </cell>
        </row>
        <row r="20">
          <cell r="A20" t="str">
            <v>GENERAL SERVICE 50 TO 1,000 KW - INTERVAL METERS</v>
          </cell>
          <cell r="Z20" t="str">
            <v>Easement Letter</v>
          </cell>
          <cell r="AA20" t="str">
            <v>Disconnect/Reconnect Charge – At Pole – During Regular Hours</v>
          </cell>
        </row>
        <row r="21">
          <cell r="A21" t="str">
            <v>GENERAL SERVICE 50 TO 1,000 KW - NON INTERVAL METERS</v>
          </cell>
          <cell r="Z21" t="str">
            <v>Income Tax Letter</v>
          </cell>
          <cell r="AA21" t="str">
            <v>Disconnect/Reconnect Charges for non payment of account - At Meter After Hours</v>
          </cell>
        </row>
        <row r="22">
          <cell r="A22" t="str">
            <v>GENERAL SERVICE 50 TO 1,499 KW</v>
          </cell>
          <cell r="Z22" t="str">
            <v>Interval Meter Interrogation</v>
          </cell>
          <cell r="AA22" t="str">
            <v>Disconnect/Reconnect charges for non payment of account – at meter after regular hours</v>
          </cell>
        </row>
        <row r="23">
          <cell r="A23" t="str">
            <v>GENERAL SERVICE 50 TO 1,499 KW - INTERVAL METERED</v>
          </cell>
          <cell r="Z23" t="str">
            <v>Interval meter request change</v>
          </cell>
          <cell r="AA23" t="str">
            <v>Disconnect/Reconnect Charges for non payment of account - At Meter During Regular Hours</v>
          </cell>
        </row>
        <row r="24">
          <cell r="A24" t="str">
            <v>GENERAL SERVICE 50 TO 2,499 KW</v>
          </cell>
          <cell r="Z24" t="str">
            <v>Legal letter</v>
          </cell>
          <cell r="AA24" t="str">
            <v>Disconnect/Reconnect charges for non payment of account – at meter during regular hours</v>
          </cell>
        </row>
        <row r="25">
          <cell r="A25" t="str">
            <v>GENERAL SERVICE 50 TO 2,999 KW</v>
          </cell>
          <cell r="Z25" t="str">
            <v>Legal letter charge</v>
          </cell>
          <cell r="AA25" t="str">
            <v>Disconnect/Reconnect charges for non payment of account – at pole after regular hours</v>
          </cell>
        </row>
        <row r="26">
          <cell r="A26" t="str">
            <v>GENERAL SERVICE 50 TO 2,999 KW - INTERVAL METERED</v>
          </cell>
          <cell r="Z26" t="str">
            <v>Meter dispute charge plus Measurement Canada fees (if meter found correct)</v>
          </cell>
          <cell r="AA26" t="str">
            <v>Disconnect/Reconnect charges for non payment of account – at pole during regular hours</v>
          </cell>
        </row>
        <row r="27">
          <cell r="A27" t="str">
            <v>GENERAL SERVICE 50 TO 2,999 KW - TIME OF USE</v>
          </cell>
          <cell r="Z27" t="str">
            <v>Notification charge</v>
          </cell>
          <cell r="AA27" t="str">
            <v>Disconnect/Reconnection for &gt;300 volts - after regular hours</v>
          </cell>
        </row>
        <row r="28">
          <cell r="A28" t="str">
            <v>GENERAL SERVICE 50 TO 4,999 KW</v>
          </cell>
          <cell r="Z28" t="str">
            <v>Pulling Post Dated Cheques</v>
          </cell>
          <cell r="AA28" t="str">
            <v>Disconnect/Reconnection for &gt;300 volts - during regular hours</v>
          </cell>
        </row>
        <row r="29">
          <cell r="A29" t="str">
            <v>GENERAL SERVICE 50 TO 4,999 KW - INTERVAL METERED</v>
          </cell>
          <cell r="Z29" t="str">
            <v>Request for other billing information</v>
          </cell>
          <cell r="AA29" t="str">
            <v>Disposal of Concrete Poles</v>
          </cell>
        </row>
        <row r="30">
          <cell r="A30" t="str">
            <v>GENERAL SERVICE 50 TO 4,999 KW - TIME OF USE</v>
          </cell>
          <cell r="Z30" t="str">
            <v>Returned cheque (plus bank charges)</v>
          </cell>
          <cell r="AA30" t="str">
            <v>Dispute Test – Commercial TT -- MC</v>
          </cell>
        </row>
        <row r="31">
          <cell r="A31" t="str">
            <v>GENERAL SERVICE 50 TO 4,999 KW (COGENERATION)</v>
          </cell>
          <cell r="Z31" t="str">
            <v>Returned cheque charge (plus bank charges)</v>
          </cell>
          <cell r="AA31" t="str">
            <v>Install/Remove load control device – after regular hours</v>
          </cell>
        </row>
        <row r="32">
          <cell r="A32" t="str">
            <v>GENERAL SERVICE 50 TO 4,999 KW (FORMERLY TIME OF USE)</v>
          </cell>
          <cell r="Z32" t="str">
            <v>Special Billing Service (aggregation)</v>
          </cell>
          <cell r="AA32" t="str">
            <v>Install/Remove load control device – during regular hours</v>
          </cell>
        </row>
        <row r="33">
          <cell r="A33" t="str">
            <v>GENERAL SERVICE 50 TO 499 KW</v>
          </cell>
          <cell r="Z33" t="str">
            <v>Special Billing Service (sub-metering charge per meter)</v>
          </cell>
          <cell r="AA33" t="str">
            <v>Interval Meter Interrogation</v>
          </cell>
        </row>
        <row r="34">
          <cell r="A34" t="str">
            <v>GENERAL SERVICE 50 TO 699 KW</v>
          </cell>
          <cell r="Z34" t="str">
            <v>Special meter reads</v>
          </cell>
          <cell r="AA34" t="str">
            <v>Interval Meter Load Management Tool Charge $/month</v>
          </cell>
        </row>
        <row r="35">
          <cell r="A35" t="str">
            <v>GENERAL SERVICE 50 TO 999 KW</v>
          </cell>
          <cell r="Z35" t="str">
            <v>Statement of Account</v>
          </cell>
          <cell r="AA35" t="str">
            <v>Interval meter request change</v>
          </cell>
        </row>
        <row r="36">
          <cell r="A36" t="str">
            <v>GENERAL SERVICE 50 TO 999 KW - INTERVAL METERED</v>
          </cell>
          <cell r="Z36" t="str">
            <v>Unprocessed Payment Charge (plus bank charges)</v>
          </cell>
          <cell r="AA36" t="str">
            <v>Late Payment – per annum</v>
          </cell>
        </row>
        <row r="37">
          <cell r="A37" t="str">
            <v>GENERAL SERVICE 500 TO 4,999 KW</v>
          </cell>
          <cell r="AA37" t="str">
            <v>Late Payment – per month</v>
          </cell>
        </row>
        <row r="38">
          <cell r="A38" t="str">
            <v>GENERAL SERVICE 700 TO 4,999 KW</v>
          </cell>
          <cell r="AA38" t="str">
            <v>Layout fees</v>
          </cell>
        </row>
        <row r="39">
          <cell r="A39" t="str">
            <v>GENERAL SERVICE DEMAND BILLED (50 KW AND ABOVE) [GSD]</v>
          </cell>
          <cell r="AA39" t="str">
            <v>Meter dispute charge plus Measurement Canada fees (if meter found correct)</v>
          </cell>
        </row>
        <row r="40">
          <cell r="A40" t="str">
            <v>GENERAL SERVICE ENERGY BILLED (LESS THAN 50 KW) [GSE-METERED]</v>
          </cell>
          <cell r="AA40" t="str">
            <v>Meter Interrogation Charge</v>
          </cell>
        </row>
        <row r="41">
          <cell r="A41" t="str">
            <v>GENERAL SERVICE ENERGY BILLED (LESS THAN TO 50 KW) [GSE-UNMETERED]</v>
          </cell>
          <cell r="AA41" t="str">
            <v>Missed Service Appointment</v>
          </cell>
        </row>
        <row r="42">
          <cell r="A42" t="str">
            <v>GENERAL SERVICE EQUAL TO OR GREATER THAN 1,500 KW</v>
          </cell>
          <cell r="AA42" t="str">
            <v>Norfolk Pole Rentals – Billed</v>
          </cell>
        </row>
        <row r="43">
          <cell r="A43" t="str">
            <v>GENERAL SERVICE EQUAL TO OR GREATER THAN 1,500 KW - INTERVAL METERED</v>
          </cell>
          <cell r="AA43" t="str">
            <v>Optional Interval/TOU Meter charge $/month</v>
          </cell>
        </row>
        <row r="44">
          <cell r="A44" t="str">
            <v>GENERAL SERVICE GREATER THAN 1,000 KW</v>
          </cell>
          <cell r="AA44" t="str">
            <v>Overtime Locate</v>
          </cell>
        </row>
        <row r="45">
          <cell r="A45" t="str">
            <v>GENERAL SERVICE GREATER THAN 50 kW - WMP</v>
          </cell>
          <cell r="AA45" t="str">
            <v>Owner Requested Disconnection/Reconnection – after regular hours</v>
          </cell>
        </row>
        <row r="46">
          <cell r="A46" t="str">
            <v>GENERAL SERVICE INTERMEDIATE 1,000 TO 4,999 KW</v>
          </cell>
          <cell r="AA46" t="str">
            <v>Owner Requested Disconnection/Reconnection – during regular hours</v>
          </cell>
        </row>
        <row r="47">
          <cell r="A47" t="str">
            <v>GENERAL SERVICE INTERMEDIATE RATE CLASS 1,000 TO 4,999 KW (FORMERLY GENERAL SERVICE &gt; 50 KW CUSTOMERS)</v>
          </cell>
          <cell r="AA47" t="str">
            <v>Returned cheque (plus bank charges)</v>
          </cell>
        </row>
        <row r="48">
          <cell r="A48" t="str">
            <v>GENERAL SERVICE INTERMEDIATE RATE CLASS 1,000 TO 4,999 KW (FORMERLY LARGE USE CUSTOMERS)</v>
          </cell>
          <cell r="AA48" t="str">
            <v>Rural system expansion / line connection fee</v>
          </cell>
        </row>
        <row r="49">
          <cell r="A49" t="str">
            <v>GENERAL SERVICE LESS THAN 50 KW</v>
          </cell>
          <cell r="AA49" t="str">
            <v>Same Day Open Trench</v>
          </cell>
        </row>
        <row r="50">
          <cell r="A50" t="str">
            <v>GENERAL SERVICE LESS THAN 50 KW - SINGLE PHASE ENERGY-BILLED [G1]</v>
          </cell>
          <cell r="AA50" t="str">
            <v>Scheduled Day Open Trench</v>
          </cell>
        </row>
        <row r="51">
          <cell r="A51" t="str">
            <v>GENERAL SERVICE LESS THAN 50 KW - THREE PHASE ENERGY-BILLED [G3]</v>
          </cell>
          <cell r="AA51" t="str">
            <v>Service call – after regular hours</v>
          </cell>
        </row>
        <row r="52">
          <cell r="A52" t="str">
            <v>GENERAL SERVICE LESS THAN 50 KW - TRANSMISSION CLASS ENERGY-BILLED [T]</v>
          </cell>
          <cell r="AA52" t="str">
            <v>Service call – customer owned equipment</v>
          </cell>
        </row>
        <row r="53">
          <cell r="A53" t="str">
            <v>GENERAL SERVICE LESS THAN 50 KW - URBAN ENERGY-BILLED [UG]</v>
          </cell>
          <cell r="AA53" t="str">
            <v>Service Call – Customer-owned Equipment – After Regular Hours</v>
          </cell>
        </row>
        <row r="54">
          <cell r="A54" t="str">
            <v>GENERAL SERVICE SINGLE PHASE - G1</v>
          </cell>
          <cell r="AA54" t="str">
            <v>Service Call – Customer-owned Equipment – During Regular Hours</v>
          </cell>
        </row>
        <row r="55">
          <cell r="A55" t="str">
            <v>GENERAL SERVICE THREE PHASE - G3</v>
          </cell>
          <cell r="AA55" t="str">
            <v>Service Charge for onsite interrogation of interval meter due to customer phone line failure - required weekly until line repaired $ 6</v>
          </cell>
        </row>
        <row r="56">
          <cell r="A56" t="str">
            <v>INTERMEDIATE USERS</v>
          </cell>
          <cell r="AA56" t="str">
            <v>Service Layout - Commercial</v>
          </cell>
        </row>
        <row r="57">
          <cell r="A57" t="str">
            <v>INTERMEDIATE WITH SELF GENERATION</v>
          </cell>
          <cell r="AA57" t="str">
            <v>Service Layout - ResidentiaI</v>
          </cell>
        </row>
        <row r="58">
          <cell r="A58" t="str">
            <v>LARGE USE</v>
          </cell>
          <cell r="AA58" t="str">
            <v>Special Billing Service (sub-metering charge per meter)</v>
          </cell>
        </row>
        <row r="59">
          <cell r="A59" t="str">
            <v>LARGE USE - 3TS</v>
          </cell>
          <cell r="AA59" t="str">
            <v>Special meter reads</v>
          </cell>
        </row>
        <row r="60">
          <cell r="A60" t="str">
            <v>LARGE USE - FORD ANNEX</v>
          </cell>
          <cell r="AA60" t="str">
            <v>Specific Charge for Access to the Power Poles - $/pole/year</v>
          </cell>
        </row>
        <row r="61">
          <cell r="A61" t="str">
            <v>LARGE USE - REGULAR</v>
          </cell>
          <cell r="AA61" t="str">
            <v>Specific Charge for Bell Canada Access to the Power Poles – per pole/year</v>
          </cell>
        </row>
        <row r="62">
          <cell r="A62" t="str">
            <v>LARGE USE &gt; 5000 KW</v>
          </cell>
          <cell r="AA62" t="str">
            <v>Switching for company maintenance – Charge based on Time and Materials</v>
          </cell>
        </row>
        <row r="63">
          <cell r="A63" t="str">
            <v>microFIT</v>
          </cell>
          <cell r="AA63" t="str">
            <v>Temporary Service – Install &amp; remove – overhead – no transformer</v>
          </cell>
        </row>
        <row r="64">
          <cell r="A64" t="str">
            <v>RESIDENTIAL</v>
          </cell>
          <cell r="AA64" t="str">
            <v>Temporary Service – Install &amp; remove – overhead – with transformer</v>
          </cell>
        </row>
        <row r="65">
          <cell r="A65" t="str">
            <v>RESIDENTIAL - HENSALL</v>
          </cell>
          <cell r="AA65" t="str">
            <v>Temporary Service – Install &amp; remove – underground – no transformer</v>
          </cell>
        </row>
        <row r="66">
          <cell r="A66" t="str">
            <v>RESIDENTIAL - HIGH DENSITY [R1]</v>
          </cell>
          <cell r="AA66" t="str">
            <v>Temporary service install &amp; remove – overhead – no transformer</v>
          </cell>
        </row>
        <row r="67">
          <cell r="A67" t="str">
            <v>RESIDENTIAL - LOW DENSITY [R2]</v>
          </cell>
          <cell r="AA67" t="str">
            <v>Temporary Service Install &amp; Remove – Overhead – With Transformer</v>
          </cell>
        </row>
        <row r="68">
          <cell r="A68" t="str">
            <v>RESIDENTIAL - MEDIUM DENSITY [R1]</v>
          </cell>
          <cell r="AA68" t="str">
            <v>Temporary Service Install &amp; Remove – Underground – No Transformer</v>
          </cell>
        </row>
        <row r="69">
          <cell r="A69" t="str">
            <v>RESIDENTIAL - NORMAL DENSITY [R2]</v>
          </cell>
          <cell r="AA69" t="str">
            <v>Temporary service installation and removal – overhead – no transformer</v>
          </cell>
        </row>
        <row r="70">
          <cell r="A70" t="str">
            <v>RESIDENTIAL - TIME OF USE</v>
          </cell>
          <cell r="AA70" t="str">
            <v>Temporary service installation and removal – overhead – with transformer</v>
          </cell>
        </row>
        <row r="71">
          <cell r="A71" t="str">
            <v>RESIDENTIAL - URBAN [UR]</v>
          </cell>
          <cell r="AA71" t="str">
            <v>Temporary service installation and removal – underground – no transformer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S49"/>
  <sheetViews>
    <sheetView showGridLines="0" tabSelected="1" topLeftCell="L1" zoomScaleNormal="100" workbookViewId="0">
      <selection activeCell="A9" sqref="A9:S9"/>
    </sheetView>
  </sheetViews>
  <sheetFormatPr defaultRowHeight="12.75" x14ac:dyDescent="0.2"/>
  <cols>
    <col min="1" max="1" width="5" style="1" customWidth="1"/>
    <col min="2" max="2" width="47.42578125" style="1" customWidth="1"/>
    <col min="3" max="3" width="12.7109375" style="1" bestFit="1" customWidth="1"/>
    <col min="4" max="4" width="1.7109375" style="1" customWidth="1"/>
    <col min="5" max="11" width="15.7109375" style="1" customWidth="1"/>
    <col min="12" max="12" width="16.85546875" style="1" customWidth="1"/>
    <col min="13" max="13" width="17" style="1" bestFit="1" customWidth="1"/>
    <col min="14" max="14" width="19.5703125" style="1" customWidth="1"/>
    <col min="15" max="16" width="19.28515625" style="1" customWidth="1"/>
    <col min="17" max="17" width="40.140625" style="1" customWidth="1"/>
    <col min="18" max="18" width="13.7109375" style="1" customWidth="1"/>
    <col min="19" max="19" width="40.7109375" style="1" customWidth="1"/>
    <col min="20" max="262" width="9.140625" style="1"/>
    <col min="263" max="263" width="2.85546875" style="1" customWidth="1"/>
    <col min="264" max="264" width="5" style="1" customWidth="1"/>
    <col min="265" max="265" width="62" style="1" customWidth="1"/>
    <col min="266" max="266" width="12.7109375" style="1" bestFit="1" customWidth="1"/>
    <col min="267" max="267" width="1.7109375" style="1" customWidth="1"/>
    <col min="268" max="273" width="15.7109375" style="1" customWidth="1"/>
    <col min="274" max="274" width="13.7109375" style="1" customWidth="1"/>
    <col min="275" max="275" width="40.7109375" style="1" customWidth="1"/>
    <col min="276" max="518" width="9.140625" style="1"/>
    <col min="519" max="519" width="2.85546875" style="1" customWidth="1"/>
    <col min="520" max="520" width="5" style="1" customWidth="1"/>
    <col min="521" max="521" width="62" style="1" customWidth="1"/>
    <col min="522" max="522" width="12.7109375" style="1" bestFit="1" customWidth="1"/>
    <col min="523" max="523" width="1.7109375" style="1" customWidth="1"/>
    <col min="524" max="529" width="15.7109375" style="1" customWidth="1"/>
    <col min="530" max="530" width="13.7109375" style="1" customWidth="1"/>
    <col min="531" max="531" width="40.7109375" style="1" customWidth="1"/>
    <col min="532" max="774" width="9.140625" style="1"/>
    <col min="775" max="775" width="2.85546875" style="1" customWidth="1"/>
    <col min="776" max="776" width="5" style="1" customWidth="1"/>
    <col min="777" max="777" width="62" style="1" customWidth="1"/>
    <col min="778" max="778" width="12.7109375" style="1" bestFit="1" customWidth="1"/>
    <col min="779" max="779" width="1.7109375" style="1" customWidth="1"/>
    <col min="780" max="785" width="15.7109375" style="1" customWidth="1"/>
    <col min="786" max="786" width="13.7109375" style="1" customWidth="1"/>
    <col min="787" max="787" width="40.7109375" style="1" customWidth="1"/>
    <col min="788" max="1030" width="9.140625" style="1"/>
    <col min="1031" max="1031" width="2.85546875" style="1" customWidth="1"/>
    <col min="1032" max="1032" width="5" style="1" customWidth="1"/>
    <col min="1033" max="1033" width="62" style="1" customWidth="1"/>
    <col min="1034" max="1034" width="12.7109375" style="1" bestFit="1" customWidth="1"/>
    <col min="1035" max="1035" width="1.7109375" style="1" customWidth="1"/>
    <col min="1036" max="1041" width="15.7109375" style="1" customWidth="1"/>
    <col min="1042" max="1042" width="13.7109375" style="1" customWidth="1"/>
    <col min="1043" max="1043" width="40.7109375" style="1" customWidth="1"/>
    <col min="1044" max="1286" width="9.140625" style="1"/>
    <col min="1287" max="1287" width="2.85546875" style="1" customWidth="1"/>
    <col min="1288" max="1288" width="5" style="1" customWidth="1"/>
    <col min="1289" max="1289" width="62" style="1" customWidth="1"/>
    <col min="1290" max="1290" width="12.7109375" style="1" bestFit="1" customWidth="1"/>
    <col min="1291" max="1291" width="1.7109375" style="1" customWidth="1"/>
    <col min="1292" max="1297" width="15.7109375" style="1" customWidth="1"/>
    <col min="1298" max="1298" width="13.7109375" style="1" customWidth="1"/>
    <col min="1299" max="1299" width="40.7109375" style="1" customWidth="1"/>
    <col min="1300" max="1542" width="9.140625" style="1"/>
    <col min="1543" max="1543" width="2.85546875" style="1" customWidth="1"/>
    <col min="1544" max="1544" width="5" style="1" customWidth="1"/>
    <col min="1545" max="1545" width="62" style="1" customWidth="1"/>
    <col min="1546" max="1546" width="12.7109375" style="1" bestFit="1" customWidth="1"/>
    <col min="1547" max="1547" width="1.7109375" style="1" customWidth="1"/>
    <col min="1548" max="1553" width="15.7109375" style="1" customWidth="1"/>
    <col min="1554" max="1554" width="13.7109375" style="1" customWidth="1"/>
    <col min="1555" max="1555" width="40.7109375" style="1" customWidth="1"/>
    <col min="1556" max="1798" width="9.140625" style="1"/>
    <col min="1799" max="1799" width="2.85546875" style="1" customWidth="1"/>
    <col min="1800" max="1800" width="5" style="1" customWidth="1"/>
    <col min="1801" max="1801" width="62" style="1" customWidth="1"/>
    <col min="1802" max="1802" width="12.7109375" style="1" bestFit="1" customWidth="1"/>
    <col min="1803" max="1803" width="1.7109375" style="1" customWidth="1"/>
    <col min="1804" max="1809" width="15.7109375" style="1" customWidth="1"/>
    <col min="1810" max="1810" width="13.7109375" style="1" customWidth="1"/>
    <col min="1811" max="1811" width="40.7109375" style="1" customWidth="1"/>
    <col min="1812" max="2054" width="9.140625" style="1"/>
    <col min="2055" max="2055" width="2.85546875" style="1" customWidth="1"/>
    <col min="2056" max="2056" width="5" style="1" customWidth="1"/>
    <col min="2057" max="2057" width="62" style="1" customWidth="1"/>
    <col min="2058" max="2058" width="12.7109375" style="1" bestFit="1" customWidth="1"/>
    <col min="2059" max="2059" width="1.7109375" style="1" customWidth="1"/>
    <col min="2060" max="2065" width="15.7109375" style="1" customWidth="1"/>
    <col min="2066" max="2066" width="13.7109375" style="1" customWidth="1"/>
    <col min="2067" max="2067" width="40.7109375" style="1" customWidth="1"/>
    <col min="2068" max="2310" width="9.140625" style="1"/>
    <col min="2311" max="2311" width="2.85546875" style="1" customWidth="1"/>
    <col min="2312" max="2312" width="5" style="1" customWidth="1"/>
    <col min="2313" max="2313" width="62" style="1" customWidth="1"/>
    <col min="2314" max="2314" width="12.7109375" style="1" bestFit="1" customWidth="1"/>
    <col min="2315" max="2315" width="1.7109375" style="1" customWidth="1"/>
    <col min="2316" max="2321" width="15.7109375" style="1" customWidth="1"/>
    <col min="2322" max="2322" width="13.7109375" style="1" customWidth="1"/>
    <col min="2323" max="2323" width="40.7109375" style="1" customWidth="1"/>
    <col min="2324" max="2566" width="9.140625" style="1"/>
    <col min="2567" max="2567" width="2.85546875" style="1" customWidth="1"/>
    <col min="2568" max="2568" width="5" style="1" customWidth="1"/>
    <col min="2569" max="2569" width="62" style="1" customWidth="1"/>
    <col min="2570" max="2570" width="12.7109375" style="1" bestFit="1" customWidth="1"/>
    <col min="2571" max="2571" width="1.7109375" style="1" customWidth="1"/>
    <col min="2572" max="2577" width="15.7109375" style="1" customWidth="1"/>
    <col min="2578" max="2578" width="13.7109375" style="1" customWidth="1"/>
    <col min="2579" max="2579" width="40.7109375" style="1" customWidth="1"/>
    <col min="2580" max="2822" width="9.140625" style="1"/>
    <col min="2823" max="2823" width="2.85546875" style="1" customWidth="1"/>
    <col min="2824" max="2824" width="5" style="1" customWidth="1"/>
    <col min="2825" max="2825" width="62" style="1" customWidth="1"/>
    <col min="2826" max="2826" width="12.7109375" style="1" bestFit="1" customWidth="1"/>
    <col min="2827" max="2827" width="1.7109375" style="1" customWidth="1"/>
    <col min="2828" max="2833" width="15.7109375" style="1" customWidth="1"/>
    <col min="2834" max="2834" width="13.7109375" style="1" customWidth="1"/>
    <col min="2835" max="2835" width="40.7109375" style="1" customWidth="1"/>
    <col min="2836" max="3078" width="9.140625" style="1"/>
    <col min="3079" max="3079" width="2.85546875" style="1" customWidth="1"/>
    <col min="3080" max="3080" width="5" style="1" customWidth="1"/>
    <col min="3081" max="3081" width="62" style="1" customWidth="1"/>
    <col min="3082" max="3082" width="12.7109375" style="1" bestFit="1" customWidth="1"/>
    <col min="3083" max="3083" width="1.7109375" style="1" customWidth="1"/>
    <col min="3084" max="3089" width="15.7109375" style="1" customWidth="1"/>
    <col min="3090" max="3090" width="13.7109375" style="1" customWidth="1"/>
    <col min="3091" max="3091" width="40.7109375" style="1" customWidth="1"/>
    <col min="3092" max="3334" width="9.140625" style="1"/>
    <col min="3335" max="3335" width="2.85546875" style="1" customWidth="1"/>
    <col min="3336" max="3336" width="5" style="1" customWidth="1"/>
    <col min="3337" max="3337" width="62" style="1" customWidth="1"/>
    <col min="3338" max="3338" width="12.7109375" style="1" bestFit="1" customWidth="1"/>
    <col min="3339" max="3339" width="1.7109375" style="1" customWidth="1"/>
    <col min="3340" max="3345" width="15.7109375" style="1" customWidth="1"/>
    <col min="3346" max="3346" width="13.7109375" style="1" customWidth="1"/>
    <col min="3347" max="3347" width="40.7109375" style="1" customWidth="1"/>
    <col min="3348" max="3590" width="9.140625" style="1"/>
    <col min="3591" max="3591" width="2.85546875" style="1" customWidth="1"/>
    <col min="3592" max="3592" width="5" style="1" customWidth="1"/>
    <col min="3593" max="3593" width="62" style="1" customWidth="1"/>
    <col min="3594" max="3594" width="12.7109375" style="1" bestFit="1" customWidth="1"/>
    <col min="3595" max="3595" width="1.7109375" style="1" customWidth="1"/>
    <col min="3596" max="3601" width="15.7109375" style="1" customWidth="1"/>
    <col min="3602" max="3602" width="13.7109375" style="1" customWidth="1"/>
    <col min="3603" max="3603" width="40.7109375" style="1" customWidth="1"/>
    <col min="3604" max="3846" width="9.140625" style="1"/>
    <col min="3847" max="3847" width="2.85546875" style="1" customWidth="1"/>
    <col min="3848" max="3848" width="5" style="1" customWidth="1"/>
    <col min="3849" max="3849" width="62" style="1" customWidth="1"/>
    <col min="3850" max="3850" width="12.7109375" style="1" bestFit="1" customWidth="1"/>
    <col min="3851" max="3851" width="1.7109375" style="1" customWidth="1"/>
    <col min="3852" max="3857" width="15.7109375" style="1" customWidth="1"/>
    <col min="3858" max="3858" width="13.7109375" style="1" customWidth="1"/>
    <col min="3859" max="3859" width="40.7109375" style="1" customWidth="1"/>
    <col min="3860" max="4102" width="9.140625" style="1"/>
    <col min="4103" max="4103" width="2.85546875" style="1" customWidth="1"/>
    <col min="4104" max="4104" width="5" style="1" customWidth="1"/>
    <col min="4105" max="4105" width="62" style="1" customWidth="1"/>
    <col min="4106" max="4106" width="12.7109375" style="1" bestFit="1" customWidth="1"/>
    <col min="4107" max="4107" width="1.7109375" style="1" customWidth="1"/>
    <col min="4108" max="4113" width="15.7109375" style="1" customWidth="1"/>
    <col min="4114" max="4114" width="13.7109375" style="1" customWidth="1"/>
    <col min="4115" max="4115" width="40.7109375" style="1" customWidth="1"/>
    <col min="4116" max="4358" width="9.140625" style="1"/>
    <col min="4359" max="4359" width="2.85546875" style="1" customWidth="1"/>
    <col min="4360" max="4360" width="5" style="1" customWidth="1"/>
    <col min="4361" max="4361" width="62" style="1" customWidth="1"/>
    <col min="4362" max="4362" width="12.7109375" style="1" bestFit="1" customWidth="1"/>
    <col min="4363" max="4363" width="1.7109375" style="1" customWidth="1"/>
    <col min="4364" max="4369" width="15.7109375" style="1" customWidth="1"/>
    <col min="4370" max="4370" width="13.7109375" style="1" customWidth="1"/>
    <col min="4371" max="4371" width="40.7109375" style="1" customWidth="1"/>
    <col min="4372" max="4614" width="9.140625" style="1"/>
    <col min="4615" max="4615" width="2.85546875" style="1" customWidth="1"/>
    <col min="4616" max="4616" width="5" style="1" customWidth="1"/>
    <col min="4617" max="4617" width="62" style="1" customWidth="1"/>
    <col min="4618" max="4618" width="12.7109375" style="1" bestFit="1" customWidth="1"/>
    <col min="4619" max="4619" width="1.7109375" style="1" customWidth="1"/>
    <col min="4620" max="4625" width="15.7109375" style="1" customWidth="1"/>
    <col min="4626" max="4626" width="13.7109375" style="1" customWidth="1"/>
    <col min="4627" max="4627" width="40.7109375" style="1" customWidth="1"/>
    <col min="4628" max="4870" width="9.140625" style="1"/>
    <col min="4871" max="4871" width="2.85546875" style="1" customWidth="1"/>
    <col min="4872" max="4872" width="5" style="1" customWidth="1"/>
    <col min="4873" max="4873" width="62" style="1" customWidth="1"/>
    <col min="4874" max="4874" width="12.7109375" style="1" bestFit="1" customWidth="1"/>
    <col min="4875" max="4875" width="1.7109375" style="1" customWidth="1"/>
    <col min="4876" max="4881" width="15.7109375" style="1" customWidth="1"/>
    <col min="4882" max="4882" width="13.7109375" style="1" customWidth="1"/>
    <col min="4883" max="4883" width="40.7109375" style="1" customWidth="1"/>
    <col min="4884" max="5126" width="9.140625" style="1"/>
    <col min="5127" max="5127" width="2.85546875" style="1" customWidth="1"/>
    <col min="5128" max="5128" width="5" style="1" customWidth="1"/>
    <col min="5129" max="5129" width="62" style="1" customWidth="1"/>
    <col min="5130" max="5130" width="12.7109375" style="1" bestFit="1" customWidth="1"/>
    <col min="5131" max="5131" width="1.7109375" style="1" customWidth="1"/>
    <col min="5132" max="5137" width="15.7109375" style="1" customWidth="1"/>
    <col min="5138" max="5138" width="13.7109375" style="1" customWidth="1"/>
    <col min="5139" max="5139" width="40.7109375" style="1" customWidth="1"/>
    <col min="5140" max="5382" width="9.140625" style="1"/>
    <col min="5383" max="5383" width="2.85546875" style="1" customWidth="1"/>
    <col min="5384" max="5384" width="5" style="1" customWidth="1"/>
    <col min="5385" max="5385" width="62" style="1" customWidth="1"/>
    <col min="5386" max="5386" width="12.7109375" style="1" bestFit="1" customWidth="1"/>
    <col min="5387" max="5387" width="1.7109375" style="1" customWidth="1"/>
    <col min="5388" max="5393" width="15.7109375" style="1" customWidth="1"/>
    <col min="5394" max="5394" width="13.7109375" style="1" customWidth="1"/>
    <col min="5395" max="5395" width="40.7109375" style="1" customWidth="1"/>
    <col min="5396" max="5638" width="9.140625" style="1"/>
    <col min="5639" max="5639" width="2.85546875" style="1" customWidth="1"/>
    <col min="5640" max="5640" width="5" style="1" customWidth="1"/>
    <col min="5641" max="5641" width="62" style="1" customWidth="1"/>
    <col min="5642" max="5642" width="12.7109375" style="1" bestFit="1" customWidth="1"/>
    <col min="5643" max="5643" width="1.7109375" style="1" customWidth="1"/>
    <col min="5644" max="5649" width="15.7109375" style="1" customWidth="1"/>
    <col min="5650" max="5650" width="13.7109375" style="1" customWidth="1"/>
    <col min="5651" max="5651" width="40.7109375" style="1" customWidth="1"/>
    <col min="5652" max="5894" width="9.140625" style="1"/>
    <col min="5895" max="5895" width="2.85546875" style="1" customWidth="1"/>
    <col min="5896" max="5896" width="5" style="1" customWidth="1"/>
    <col min="5897" max="5897" width="62" style="1" customWidth="1"/>
    <col min="5898" max="5898" width="12.7109375" style="1" bestFit="1" customWidth="1"/>
    <col min="5899" max="5899" width="1.7109375" style="1" customWidth="1"/>
    <col min="5900" max="5905" width="15.7109375" style="1" customWidth="1"/>
    <col min="5906" max="5906" width="13.7109375" style="1" customWidth="1"/>
    <col min="5907" max="5907" width="40.7109375" style="1" customWidth="1"/>
    <col min="5908" max="6150" width="9.140625" style="1"/>
    <col min="6151" max="6151" width="2.85546875" style="1" customWidth="1"/>
    <col min="6152" max="6152" width="5" style="1" customWidth="1"/>
    <col min="6153" max="6153" width="62" style="1" customWidth="1"/>
    <col min="6154" max="6154" width="12.7109375" style="1" bestFit="1" customWidth="1"/>
    <col min="6155" max="6155" width="1.7109375" style="1" customWidth="1"/>
    <col min="6156" max="6161" width="15.7109375" style="1" customWidth="1"/>
    <col min="6162" max="6162" width="13.7109375" style="1" customWidth="1"/>
    <col min="6163" max="6163" width="40.7109375" style="1" customWidth="1"/>
    <col min="6164" max="6406" width="9.140625" style="1"/>
    <col min="6407" max="6407" width="2.85546875" style="1" customWidth="1"/>
    <col min="6408" max="6408" width="5" style="1" customWidth="1"/>
    <col min="6409" max="6409" width="62" style="1" customWidth="1"/>
    <col min="6410" max="6410" width="12.7109375" style="1" bestFit="1" customWidth="1"/>
    <col min="6411" max="6411" width="1.7109375" style="1" customWidth="1"/>
    <col min="6412" max="6417" width="15.7109375" style="1" customWidth="1"/>
    <col min="6418" max="6418" width="13.7109375" style="1" customWidth="1"/>
    <col min="6419" max="6419" width="40.7109375" style="1" customWidth="1"/>
    <col min="6420" max="6662" width="9.140625" style="1"/>
    <col min="6663" max="6663" width="2.85546875" style="1" customWidth="1"/>
    <col min="6664" max="6664" width="5" style="1" customWidth="1"/>
    <col min="6665" max="6665" width="62" style="1" customWidth="1"/>
    <col min="6666" max="6666" width="12.7109375" style="1" bestFit="1" customWidth="1"/>
    <col min="6667" max="6667" width="1.7109375" style="1" customWidth="1"/>
    <col min="6668" max="6673" width="15.7109375" style="1" customWidth="1"/>
    <col min="6674" max="6674" width="13.7109375" style="1" customWidth="1"/>
    <col min="6675" max="6675" width="40.7109375" style="1" customWidth="1"/>
    <col min="6676" max="6918" width="9.140625" style="1"/>
    <col min="6919" max="6919" width="2.85546875" style="1" customWidth="1"/>
    <col min="6920" max="6920" width="5" style="1" customWidth="1"/>
    <col min="6921" max="6921" width="62" style="1" customWidth="1"/>
    <col min="6922" max="6922" width="12.7109375" style="1" bestFit="1" customWidth="1"/>
    <col min="6923" max="6923" width="1.7109375" style="1" customWidth="1"/>
    <col min="6924" max="6929" width="15.7109375" style="1" customWidth="1"/>
    <col min="6930" max="6930" width="13.7109375" style="1" customWidth="1"/>
    <col min="6931" max="6931" width="40.7109375" style="1" customWidth="1"/>
    <col min="6932" max="7174" width="9.140625" style="1"/>
    <col min="7175" max="7175" width="2.85546875" style="1" customWidth="1"/>
    <col min="7176" max="7176" width="5" style="1" customWidth="1"/>
    <col min="7177" max="7177" width="62" style="1" customWidth="1"/>
    <col min="7178" max="7178" width="12.7109375" style="1" bestFit="1" customWidth="1"/>
    <col min="7179" max="7179" width="1.7109375" style="1" customWidth="1"/>
    <col min="7180" max="7185" width="15.7109375" style="1" customWidth="1"/>
    <col min="7186" max="7186" width="13.7109375" style="1" customWidth="1"/>
    <col min="7187" max="7187" width="40.7109375" style="1" customWidth="1"/>
    <col min="7188" max="7430" width="9.140625" style="1"/>
    <col min="7431" max="7431" width="2.85546875" style="1" customWidth="1"/>
    <col min="7432" max="7432" width="5" style="1" customWidth="1"/>
    <col min="7433" max="7433" width="62" style="1" customWidth="1"/>
    <col min="7434" max="7434" width="12.7109375" style="1" bestFit="1" customWidth="1"/>
    <col min="7435" max="7435" width="1.7109375" style="1" customWidth="1"/>
    <col min="7436" max="7441" width="15.7109375" style="1" customWidth="1"/>
    <col min="7442" max="7442" width="13.7109375" style="1" customWidth="1"/>
    <col min="7443" max="7443" width="40.7109375" style="1" customWidth="1"/>
    <col min="7444" max="7686" width="9.140625" style="1"/>
    <col min="7687" max="7687" width="2.85546875" style="1" customWidth="1"/>
    <col min="7688" max="7688" width="5" style="1" customWidth="1"/>
    <col min="7689" max="7689" width="62" style="1" customWidth="1"/>
    <col min="7690" max="7690" width="12.7109375" style="1" bestFit="1" customWidth="1"/>
    <col min="7691" max="7691" width="1.7109375" style="1" customWidth="1"/>
    <col min="7692" max="7697" width="15.7109375" style="1" customWidth="1"/>
    <col min="7698" max="7698" width="13.7109375" style="1" customWidth="1"/>
    <col min="7699" max="7699" width="40.7109375" style="1" customWidth="1"/>
    <col min="7700" max="7942" width="9.140625" style="1"/>
    <col min="7943" max="7943" width="2.85546875" style="1" customWidth="1"/>
    <col min="7944" max="7944" width="5" style="1" customWidth="1"/>
    <col min="7945" max="7945" width="62" style="1" customWidth="1"/>
    <col min="7946" max="7946" width="12.7109375" style="1" bestFit="1" customWidth="1"/>
    <col min="7947" max="7947" width="1.7109375" style="1" customWidth="1"/>
    <col min="7948" max="7953" width="15.7109375" style="1" customWidth="1"/>
    <col min="7954" max="7954" width="13.7109375" style="1" customWidth="1"/>
    <col min="7955" max="7955" width="40.7109375" style="1" customWidth="1"/>
    <col min="7956" max="8198" width="9.140625" style="1"/>
    <col min="8199" max="8199" width="2.85546875" style="1" customWidth="1"/>
    <col min="8200" max="8200" width="5" style="1" customWidth="1"/>
    <col min="8201" max="8201" width="62" style="1" customWidth="1"/>
    <col min="8202" max="8202" width="12.7109375" style="1" bestFit="1" customWidth="1"/>
    <col min="8203" max="8203" width="1.7109375" style="1" customWidth="1"/>
    <col min="8204" max="8209" width="15.7109375" style="1" customWidth="1"/>
    <col min="8210" max="8210" width="13.7109375" style="1" customWidth="1"/>
    <col min="8211" max="8211" width="40.7109375" style="1" customWidth="1"/>
    <col min="8212" max="8454" width="9.140625" style="1"/>
    <col min="8455" max="8455" width="2.85546875" style="1" customWidth="1"/>
    <col min="8456" max="8456" width="5" style="1" customWidth="1"/>
    <col min="8457" max="8457" width="62" style="1" customWidth="1"/>
    <col min="8458" max="8458" width="12.7109375" style="1" bestFit="1" customWidth="1"/>
    <col min="8459" max="8459" width="1.7109375" style="1" customWidth="1"/>
    <col min="8460" max="8465" width="15.7109375" style="1" customWidth="1"/>
    <col min="8466" max="8466" width="13.7109375" style="1" customWidth="1"/>
    <col min="8467" max="8467" width="40.7109375" style="1" customWidth="1"/>
    <col min="8468" max="8710" width="9.140625" style="1"/>
    <col min="8711" max="8711" width="2.85546875" style="1" customWidth="1"/>
    <col min="8712" max="8712" width="5" style="1" customWidth="1"/>
    <col min="8713" max="8713" width="62" style="1" customWidth="1"/>
    <col min="8714" max="8714" width="12.7109375" style="1" bestFit="1" customWidth="1"/>
    <col min="8715" max="8715" width="1.7109375" style="1" customWidth="1"/>
    <col min="8716" max="8721" width="15.7109375" style="1" customWidth="1"/>
    <col min="8722" max="8722" width="13.7109375" style="1" customWidth="1"/>
    <col min="8723" max="8723" width="40.7109375" style="1" customWidth="1"/>
    <col min="8724" max="8966" width="9.140625" style="1"/>
    <col min="8967" max="8967" width="2.85546875" style="1" customWidth="1"/>
    <col min="8968" max="8968" width="5" style="1" customWidth="1"/>
    <col min="8969" max="8969" width="62" style="1" customWidth="1"/>
    <col min="8970" max="8970" width="12.7109375" style="1" bestFit="1" customWidth="1"/>
    <col min="8971" max="8971" width="1.7109375" style="1" customWidth="1"/>
    <col min="8972" max="8977" width="15.7109375" style="1" customWidth="1"/>
    <col min="8978" max="8978" width="13.7109375" style="1" customWidth="1"/>
    <col min="8979" max="8979" width="40.7109375" style="1" customWidth="1"/>
    <col min="8980" max="9222" width="9.140625" style="1"/>
    <col min="9223" max="9223" width="2.85546875" style="1" customWidth="1"/>
    <col min="9224" max="9224" width="5" style="1" customWidth="1"/>
    <col min="9225" max="9225" width="62" style="1" customWidth="1"/>
    <col min="9226" max="9226" width="12.7109375" style="1" bestFit="1" customWidth="1"/>
    <col min="9227" max="9227" width="1.7109375" style="1" customWidth="1"/>
    <col min="9228" max="9233" width="15.7109375" style="1" customWidth="1"/>
    <col min="9234" max="9234" width="13.7109375" style="1" customWidth="1"/>
    <col min="9235" max="9235" width="40.7109375" style="1" customWidth="1"/>
    <col min="9236" max="9478" width="9.140625" style="1"/>
    <col min="9479" max="9479" width="2.85546875" style="1" customWidth="1"/>
    <col min="9480" max="9480" width="5" style="1" customWidth="1"/>
    <col min="9481" max="9481" width="62" style="1" customWidth="1"/>
    <col min="9482" max="9482" width="12.7109375" style="1" bestFit="1" customWidth="1"/>
    <col min="9483" max="9483" width="1.7109375" style="1" customWidth="1"/>
    <col min="9484" max="9489" width="15.7109375" style="1" customWidth="1"/>
    <col min="9490" max="9490" width="13.7109375" style="1" customWidth="1"/>
    <col min="9491" max="9491" width="40.7109375" style="1" customWidth="1"/>
    <col min="9492" max="9734" width="9.140625" style="1"/>
    <col min="9735" max="9735" width="2.85546875" style="1" customWidth="1"/>
    <col min="9736" max="9736" width="5" style="1" customWidth="1"/>
    <col min="9737" max="9737" width="62" style="1" customWidth="1"/>
    <col min="9738" max="9738" width="12.7109375" style="1" bestFit="1" customWidth="1"/>
    <col min="9739" max="9739" width="1.7109375" style="1" customWidth="1"/>
    <col min="9740" max="9745" width="15.7109375" style="1" customWidth="1"/>
    <col min="9746" max="9746" width="13.7109375" style="1" customWidth="1"/>
    <col min="9747" max="9747" width="40.7109375" style="1" customWidth="1"/>
    <col min="9748" max="9990" width="9.140625" style="1"/>
    <col min="9991" max="9991" width="2.85546875" style="1" customWidth="1"/>
    <col min="9992" max="9992" width="5" style="1" customWidth="1"/>
    <col min="9993" max="9993" width="62" style="1" customWidth="1"/>
    <col min="9994" max="9994" width="12.7109375" style="1" bestFit="1" customWidth="1"/>
    <col min="9995" max="9995" width="1.7109375" style="1" customWidth="1"/>
    <col min="9996" max="10001" width="15.7109375" style="1" customWidth="1"/>
    <col min="10002" max="10002" width="13.7109375" style="1" customWidth="1"/>
    <col min="10003" max="10003" width="40.7109375" style="1" customWidth="1"/>
    <col min="10004" max="10246" width="9.140625" style="1"/>
    <col min="10247" max="10247" width="2.85546875" style="1" customWidth="1"/>
    <col min="10248" max="10248" width="5" style="1" customWidth="1"/>
    <col min="10249" max="10249" width="62" style="1" customWidth="1"/>
    <col min="10250" max="10250" width="12.7109375" style="1" bestFit="1" customWidth="1"/>
    <col min="10251" max="10251" width="1.7109375" style="1" customWidth="1"/>
    <col min="10252" max="10257" width="15.7109375" style="1" customWidth="1"/>
    <col min="10258" max="10258" width="13.7109375" style="1" customWidth="1"/>
    <col min="10259" max="10259" width="40.7109375" style="1" customWidth="1"/>
    <col min="10260" max="10502" width="9.140625" style="1"/>
    <col min="10503" max="10503" width="2.85546875" style="1" customWidth="1"/>
    <col min="10504" max="10504" width="5" style="1" customWidth="1"/>
    <col min="10505" max="10505" width="62" style="1" customWidth="1"/>
    <col min="10506" max="10506" width="12.7109375" style="1" bestFit="1" customWidth="1"/>
    <col min="10507" max="10507" width="1.7109375" style="1" customWidth="1"/>
    <col min="10508" max="10513" width="15.7109375" style="1" customWidth="1"/>
    <col min="10514" max="10514" width="13.7109375" style="1" customWidth="1"/>
    <col min="10515" max="10515" width="40.7109375" style="1" customWidth="1"/>
    <col min="10516" max="10758" width="9.140625" style="1"/>
    <col min="10759" max="10759" width="2.85546875" style="1" customWidth="1"/>
    <col min="10760" max="10760" width="5" style="1" customWidth="1"/>
    <col min="10761" max="10761" width="62" style="1" customWidth="1"/>
    <col min="10762" max="10762" width="12.7109375" style="1" bestFit="1" customWidth="1"/>
    <col min="10763" max="10763" width="1.7109375" style="1" customWidth="1"/>
    <col min="10764" max="10769" width="15.7109375" style="1" customWidth="1"/>
    <col min="10770" max="10770" width="13.7109375" style="1" customWidth="1"/>
    <col min="10771" max="10771" width="40.7109375" style="1" customWidth="1"/>
    <col min="10772" max="11014" width="9.140625" style="1"/>
    <col min="11015" max="11015" width="2.85546875" style="1" customWidth="1"/>
    <col min="11016" max="11016" width="5" style="1" customWidth="1"/>
    <col min="11017" max="11017" width="62" style="1" customWidth="1"/>
    <col min="11018" max="11018" width="12.7109375" style="1" bestFit="1" customWidth="1"/>
    <col min="11019" max="11019" width="1.7109375" style="1" customWidth="1"/>
    <col min="11020" max="11025" width="15.7109375" style="1" customWidth="1"/>
    <col min="11026" max="11026" width="13.7109375" style="1" customWidth="1"/>
    <col min="11027" max="11027" width="40.7109375" style="1" customWidth="1"/>
    <col min="11028" max="11270" width="9.140625" style="1"/>
    <col min="11271" max="11271" width="2.85546875" style="1" customWidth="1"/>
    <col min="11272" max="11272" width="5" style="1" customWidth="1"/>
    <col min="11273" max="11273" width="62" style="1" customWidth="1"/>
    <col min="11274" max="11274" width="12.7109375" style="1" bestFit="1" customWidth="1"/>
    <col min="11275" max="11275" width="1.7109375" style="1" customWidth="1"/>
    <col min="11276" max="11281" width="15.7109375" style="1" customWidth="1"/>
    <col min="11282" max="11282" width="13.7109375" style="1" customWidth="1"/>
    <col min="11283" max="11283" width="40.7109375" style="1" customWidth="1"/>
    <col min="11284" max="11526" width="9.140625" style="1"/>
    <col min="11527" max="11527" width="2.85546875" style="1" customWidth="1"/>
    <col min="11528" max="11528" width="5" style="1" customWidth="1"/>
    <col min="11529" max="11529" width="62" style="1" customWidth="1"/>
    <col min="11530" max="11530" width="12.7109375" style="1" bestFit="1" customWidth="1"/>
    <col min="11531" max="11531" width="1.7109375" style="1" customWidth="1"/>
    <col min="11532" max="11537" width="15.7109375" style="1" customWidth="1"/>
    <col min="11538" max="11538" width="13.7109375" style="1" customWidth="1"/>
    <col min="11539" max="11539" width="40.7109375" style="1" customWidth="1"/>
    <col min="11540" max="11782" width="9.140625" style="1"/>
    <col min="11783" max="11783" width="2.85546875" style="1" customWidth="1"/>
    <col min="11784" max="11784" width="5" style="1" customWidth="1"/>
    <col min="11785" max="11785" width="62" style="1" customWidth="1"/>
    <col min="11786" max="11786" width="12.7109375" style="1" bestFit="1" customWidth="1"/>
    <col min="11787" max="11787" width="1.7109375" style="1" customWidth="1"/>
    <col min="11788" max="11793" width="15.7109375" style="1" customWidth="1"/>
    <col min="11794" max="11794" width="13.7109375" style="1" customWidth="1"/>
    <col min="11795" max="11795" width="40.7109375" style="1" customWidth="1"/>
    <col min="11796" max="12038" width="9.140625" style="1"/>
    <col min="12039" max="12039" width="2.85546875" style="1" customWidth="1"/>
    <col min="12040" max="12040" width="5" style="1" customWidth="1"/>
    <col min="12041" max="12041" width="62" style="1" customWidth="1"/>
    <col min="12042" max="12042" width="12.7109375" style="1" bestFit="1" customWidth="1"/>
    <col min="12043" max="12043" width="1.7109375" style="1" customWidth="1"/>
    <col min="12044" max="12049" width="15.7109375" style="1" customWidth="1"/>
    <col min="12050" max="12050" width="13.7109375" style="1" customWidth="1"/>
    <col min="12051" max="12051" width="40.7109375" style="1" customWidth="1"/>
    <col min="12052" max="12294" width="9.140625" style="1"/>
    <col min="12295" max="12295" width="2.85546875" style="1" customWidth="1"/>
    <col min="12296" max="12296" width="5" style="1" customWidth="1"/>
    <col min="12297" max="12297" width="62" style="1" customWidth="1"/>
    <col min="12298" max="12298" width="12.7109375" style="1" bestFit="1" customWidth="1"/>
    <col min="12299" max="12299" width="1.7109375" style="1" customWidth="1"/>
    <col min="12300" max="12305" width="15.7109375" style="1" customWidth="1"/>
    <col min="12306" max="12306" width="13.7109375" style="1" customWidth="1"/>
    <col min="12307" max="12307" width="40.7109375" style="1" customWidth="1"/>
    <col min="12308" max="12550" width="9.140625" style="1"/>
    <col min="12551" max="12551" width="2.85546875" style="1" customWidth="1"/>
    <col min="12552" max="12552" width="5" style="1" customWidth="1"/>
    <col min="12553" max="12553" width="62" style="1" customWidth="1"/>
    <col min="12554" max="12554" width="12.7109375" style="1" bestFit="1" customWidth="1"/>
    <col min="12555" max="12555" width="1.7109375" style="1" customWidth="1"/>
    <col min="12556" max="12561" width="15.7109375" style="1" customWidth="1"/>
    <col min="12562" max="12562" width="13.7109375" style="1" customWidth="1"/>
    <col min="12563" max="12563" width="40.7109375" style="1" customWidth="1"/>
    <col min="12564" max="12806" width="9.140625" style="1"/>
    <col min="12807" max="12807" width="2.85546875" style="1" customWidth="1"/>
    <col min="12808" max="12808" width="5" style="1" customWidth="1"/>
    <col min="12809" max="12809" width="62" style="1" customWidth="1"/>
    <col min="12810" max="12810" width="12.7109375" style="1" bestFit="1" customWidth="1"/>
    <col min="12811" max="12811" width="1.7109375" style="1" customWidth="1"/>
    <col min="12812" max="12817" width="15.7109375" style="1" customWidth="1"/>
    <col min="12818" max="12818" width="13.7109375" style="1" customWidth="1"/>
    <col min="12819" max="12819" width="40.7109375" style="1" customWidth="1"/>
    <col min="12820" max="13062" width="9.140625" style="1"/>
    <col min="13063" max="13063" width="2.85546875" style="1" customWidth="1"/>
    <col min="13064" max="13064" width="5" style="1" customWidth="1"/>
    <col min="13065" max="13065" width="62" style="1" customWidth="1"/>
    <col min="13066" max="13066" width="12.7109375" style="1" bestFit="1" customWidth="1"/>
    <col min="13067" max="13067" width="1.7109375" style="1" customWidth="1"/>
    <col min="13068" max="13073" width="15.7109375" style="1" customWidth="1"/>
    <col min="13074" max="13074" width="13.7109375" style="1" customWidth="1"/>
    <col min="13075" max="13075" width="40.7109375" style="1" customWidth="1"/>
    <col min="13076" max="13318" width="9.140625" style="1"/>
    <col min="13319" max="13319" width="2.85546875" style="1" customWidth="1"/>
    <col min="13320" max="13320" width="5" style="1" customWidth="1"/>
    <col min="13321" max="13321" width="62" style="1" customWidth="1"/>
    <col min="13322" max="13322" width="12.7109375" style="1" bestFit="1" customWidth="1"/>
    <col min="13323" max="13323" width="1.7109375" style="1" customWidth="1"/>
    <col min="13324" max="13329" width="15.7109375" style="1" customWidth="1"/>
    <col min="13330" max="13330" width="13.7109375" style="1" customWidth="1"/>
    <col min="13331" max="13331" width="40.7109375" style="1" customWidth="1"/>
    <col min="13332" max="13574" width="9.140625" style="1"/>
    <col min="13575" max="13575" width="2.85546875" style="1" customWidth="1"/>
    <col min="13576" max="13576" width="5" style="1" customWidth="1"/>
    <col min="13577" max="13577" width="62" style="1" customWidth="1"/>
    <col min="13578" max="13578" width="12.7109375" style="1" bestFit="1" customWidth="1"/>
    <col min="13579" max="13579" width="1.7109375" style="1" customWidth="1"/>
    <col min="13580" max="13585" width="15.7109375" style="1" customWidth="1"/>
    <col min="13586" max="13586" width="13.7109375" style="1" customWidth="1"/>
    <col min="13587" max="13587" width="40.7109375" style="1" customWidth="1"/>
    <col min="13588" max="13830" width="9.140625" style="1"/>
    <col min="13831" max="13831" width="2.85546875" style="1" customWidth="1"/>
    <col min="13832" max="13832" width="5" style="1" customWidth="1"/>
    <col min="13833" max="13833" width="62" style="1" customWidth="1"/>
    <col min="13834" max="13834" width="12.7109375" style="1" bestFit="1" customWidth="1"/>
    <col min="13835" max="13835" width="1.7109375" style="1" customWidth="1"/>
    <col min="13836" max="13841" width="15.7109375" style="1" customWidth="1"/>
    <col min="13842" max="13842" width="13.7109375" style="1" customWidth="1"/>
    <col min="13843" max="13843" width="40.7109375" style="1" customWidth="1"/>
    <col min="13844" max="14086" width="9.140625" style="1"/>
    <col min="14087" max="14087" width="2.85546875" style="1" customWidth="1"/>
    <col min="14088" max="14088" width="5" style="1" customWidth="1"/>
    <col min="14089" max="14089" width="62" style="1" customWidth="1"/>
    <col min="14090" max="14090" width="12.7109375" style="1" bestFit="1" customWidth="1"/>
    <col min="14091" max="14091" width="1.7109375" style="1" customWidth="1"/>
    <col min="14092" max="14097" width="15.7109375" style="1" customWidth="1"/>
    <col min="14098" max="14098" width="13.7109375" style="1" customWidth="1"/>
    <col min="14099" max="14099" width="40.7109375" style="1" customWidth="1"/>
    <col min="14100" max="14342" width="9.140625" style="1"/>
    <col min="14343" max="14343" width="2.85546875" style="1" customWidth="1"/>
    <col min="14344" max="14344" width="5" style="1" customWidth="1"/>
    <col min="14345" max="14345" width="62" style="1" customWidth="1"/>
    <col min="14346" max="14346" width="12.7109375" style="1" bestFit="1" customWidth="1"/>
    <col min="14347" max="14347" width="1.7109375" style="1" customWidth="1"/>
    <col min="14348" max="14353" width="15.7109375" style="1" customWidth="1"/>
    <col min="14354" max="14354" width="13.7109375" style="1" customWidth="1"/>
    <col min="14355" max="14355" width="40.7109375" style="1" customWidth="1"/>
    <col min="14356" max="14598" width="9.140625" style="1"/>
    <col min="14599" max="14599" width="2.85546875" style="1" customWidth="1"/>
    <col min="14600" max="14600" width="5" style="1" customWidth="1"/>
    <col min="14601" max="14601" width="62" style="1" customWidth="1"/>
    <col min="14602" max="14602" width="12.7109375" style="1" bestFit="1" customWidth="1"/>
    <col min="14603" max="14603" width="1.7109375" style="1" customWidth="1"/>
    <col min="14604" max="14609" width="15.7109375" style="1" customWidth="1"/>
    <col min="14610" max="14610" width="13.7109375" style="1" customWidth="1"/>
    <col min="14611" max="14611" width="40.7109375" style="1" customWidth="1"/>
    <col min="14612" max="14854" width="9.140625" style="1"/>
    <col min="14855" max="14855" width="2.85546875" style="1" customWidth="1"/>
    <col min="14856" max="14856" width="5" style="1" customWidth="1"/>
    <col min="14857" max="14857" width="62" style="1" customWidth="1"/>
    <col min="14858" max="14858" width="12.7109375" style="1" bestFit="1" customWidth="1"/>
    <col min="14859" max="14859" width="1.7109375" style="1" customWidth="1"/>
    <col min="14860" max="14865" width="15.7109375" style="1" customWidth="1"/>
    <col min="14866" max="14866" width="13.7109375" style="1" customWidth="1"/>
    <col min="14867" max="14867" width="40.7109375" style="1" customWidth="1"/>
    <col min="14868" max="15110" width="9.140625" style="1"/>
    <col min="15111" max="15111" width="2.85546875" style="1" customWidth="1"/>
    <col min="15112" max="15112" width="5" style="1" customWidth="1"/>
    <col min="15113" max="15113" width="62" style="1" customWidth="1"/>
    <col min="15114" max="15114" width="12.7109375" style="1" bestFit="1" customWidth="1"/>
    <col min="15115" max="15115" width="1.7109375" style="1" customWidth="1"/>
    <col min="15116" max="15121" width="15.7109375" style="1" customWidth="1"/>
    <col min="15122" max="15122" width="13.7109375" style="1" customWidth="1"/>
    <col min="15123" max="15123" width="40.7109375" style="1" customWidth="1"/>
    <col min="15124" max="15366" width="9.140625" style="1"/>
    <col min="15367" max="15367" width="2.85546875" style="1" customWidth="1"/>
    <col min="15368" max="15368" width="5" style="1" customWidth="1"/>
    <col min="15369" max="15369" width="62" style="1" customWidth="1"/>
    <col min="15370" max="15370" width="12.7109375" style="1" bestFit="1" customWidth="1"/>
    <col min="15371" max="15371" width="1.7109375" style="1" customWidth="1"/>
    <col min="15372" max="15377" width="15.7109375" style="1" customWidth="1"/>
    <col min="15378" max="15378" width="13.7109375" style="1" customWidth="1"/>
    <col min="15379" max="15379" width="40.7109375" style="1" customWidth="1"/>
    <col min="15380" max="15622" width="9.140625" style="1"/>
    <col min="15623" max="15623" width="2.85546875" style="1" customWidth="1"/>
    <col min="15624" max="15624" width="5" style="1" customWidth="1"/>
    <col min="15625" max="15625" width="62" style="1" customWidth="1"/>
    <col min="15626" max="15626" width="12.7109375" style="1" bestFit="1" customWidth="1"/>
    <col min="15627" max="15627" width="1.7109375" style="1" customWidth="1"/>
    <col min="15628" max="15633" width="15.7109375" style="1" customWidth="1"/>
    <col min="15634" max="15634" width="13.7109375" style="1" customWidth="1"/>
    <col min="15635" max="15635" width="40.7109375" style="1" customWidth="1"/>
    <col min="15636" max="15878" width="9.140625" style="1"/>
    <col min="15879" max="15879" width="2.85546875" style="1" customWidth="1"/>
    <col min="15880" max="15880" width="5" style="1" customWidth="1"/>
    <col min="15881" max="15881" width="62" style="1" customWidth="1"/>
    <col min="15882" max="15882" width="12.7109375" style="1" bestFit="1" customWidth="1"/>
    <col min="15883" max="15883" width="1.7109375" style="1" customWidth="1"/>
    <col min="15884" max="15889" width="15.7109375" style="1" customWidth="1"/>
    <col min="15890" max="15890" width="13.7109375" style="1" customWidth="1"/>
    <col min="15891" max="15891" width="40.7109375" style="1" customWidth="1"/>
    <col min="15892" max="16134" width="9.140625" style="1"/>
    <col min="16135" max="16135" width="2.85546875" style="1" customWidth="1"/>
    <col min="16136" max="16136" width="5" style="1" customWidth="1"/>
    <col min="16137" max="16137" width="62" style="1" customWidth="1"/>
    <col min="16138" max="16138" width="12.7109375" style="1" bestFit="1" customWidth="1"/>
    <col min="16139" max="16139" width="1.7109375" style="1" customWidth="1"/>
    <col min="16140" max="16145" width="15.7109375" style="1" customWidth="1"/>
    <col min="16146" max="16146" width="13.7109375" style="1" customWidth="1"/>
    <col min="16147" max="16147" width="40.7109375" style="1" customWidth="1"/>
    <col min="16148" max="16384" width="9.140625" style="1"/>
  </cols>
  <sheetData>
    <row r="1" spans="1:19" x14ac:dyDescent="0.2">
      <c r="O1" s="33"/>
    </row>
    <row r="2" spans="1:19" x14ac:dyDescent="0.2">
      <c r="P2" s="2" t="s">
        <v>0</v>
      </c>
      <c r="Q2" s="29" t="s">
        <v>36</v>
      </c>
    </row>
    <row r="3" spans="1:19" x14ac:dyDescent="0.2">
      <c r="P3" s="2" t="s">
        <v>1</v>
      </c>
      <c r="Q3" s="30" t="s">
        <v>37</v>
      </c>
    </row>
    <row r="4" spans="1:19" x14ac:dyDescent="0.2">
      <c r="P4" s="2" t="s">
        <v>2</v>
      </c>
      <c r="Q4" s="30">
        <v>4</v>
      </c>
    </row>
    <row r="5" spans="1:19" x14ac:dyDescent="0.2">
      <c r="P5" s="2" t="s">
        <v>3</v>
      </c>
      <c r="Q5" s="30">
        <v>1</v>
      </c>
    </row>
    <row r="6" spans="1:19" x14ac:dyDescent="0.2">
      <c r="P6" s="2" t="s">
        <v>4</v>
      </c>
      <c r="Q6" s="31">
        <v>1</v>
      </c>
    </row>
    <row r="7" spans="1:19" x14ac:dyDescent="0.2">
      <c r="P7" s="2"/>
      <c r="Q7" s="29" t="s">
        <v>40</v>
      </c>
    </row>
    <row r="8" spans="1:19" x14ac:dyDescent="0.2">
      <c r="P8" s="2" t="s">
        <v>5</v>
      </c>
      <c r="Q8" s="32" t="s">
        <v>39</v>
      </c>
    </row>
    <row r="9" spans="1:19" ht="18" x14ac:dyDescent="0.25">
      <c r="A9" s="68" t="s">
        <v>6</v>
      </c>
      <c r="B9" s="69"/>
      <c r="C9" s="69"/>
      <c r="D9" s="69"/>
      <c r="E9" s="69"/>
      <c r="F9" s="69"/>
      <c r="G9" s="69"/>
      <c r="H9" s="69"/>
      <c r="I9" s="69"/>
      <c r="J9" s="69"/>
      <c r="K9" s="69"/>
      <c r="L9" s="69"/>
      <c r="M9" s="69"/>
      <c r="N9" s="69"/>
      <c r="O9" s="69"/>
      <c r="P9" s="69"/>
      <c r="Q9" s="69"/>
      <c r="R9" s="69"/>
      <c r="S9" s="69"/>
    </row>
    <row r="10" spans="1:19" ht="18" x14ac:dyDescent="0.25">
      <c r="A10" s="68" t="s">
        <v>7</v>
      </c>
      <c r="B10" s="70"/>
      <c r="C10" s="70"/>
      <c r="D10" s="70"/>
      <c r="E10" s="70"/>
      <c r="F10" s="70"/>
      <c r="G10" s="70"/>
      <c r="H10" s="70"/>
      <c r="I10" s="70"/>
      <c r="J10" s="70"/>
      <c r="K10" s="70"/>
      <c r="L10" s="70"/>
      <c r="M10" s="70"/>
      <c r="N10" s="70"/>
      <c r="O10" s="70"/>
      <c r="P10" s="70"/>
      <c r="Q10" s="70"/>
      <c r="R10" s="70"/>
      <c r="S10" s="70"/>
    </row>
    <row r="12" spans="1:19" ht="27" customHeight="1" x14ac:dyDescent="0.2">
      <c r="A12" s="71" t="s">
        <v>8</v>
      </c>
      <c r="B12" s="71"/>
      <c r="C12" s="71"/>
      <c r="D12" s="71"/>
      <c r="E12" s="71"/>
      <c r="F12" s="71"/>
      <c r="G12" s="71"/>
      <c r="H12" s="71"/>
      <c r="I12" s="71"/>
      <c r="J12" s="71"/>
      <c r="K12" s="71"/>
      <c r="L12" s="71"/>
      <c r="M12" s="71"/>
      <c r="N12" s="71"/>
      <c r="O12" s="71"/>
      <c r="P12" s="71"/>
      <c r="Q12" s="71"/>
      <c r="R12" s="3"/>
      <c r="S12" s="3"/>
    </row>
    <row r="13" spans="1:19" ht="13.5" thickBot="1" x14ac:dyDescent="0.25"/>
    <row r="14" spans="1:19" ht="12.75" customHeight="1" x14ac:dyDescent="0.2">
      <c r="A14" s="72" t="s">
        <v>9</v>
      </c>
      <c r="B14" s="73"/>
      <c r="C14" s="73"/>
      <c r="D14" s="4"/>
      <c r="E14" s="5" t="s">
        <v>10</v>
      </c>
      <c r="F14" s="5" t="s">
        <v>10</v>
      </c>
      <c r="G14" s="5" t="s">
        <v>10</v>
      </c>
      <c r="H14" s="5" t="s">
        <v>10</v>
      </c>
      <c r="I14" s="5" t="s">
        <v>10</v>
      </c>
      <c r="J14" s="5" t="s">
        <v>10</v>
      </c>
      <c r="K14" s="5" t="s">
        <v>11</v>
      </c>
      <c r="L14" s="76" t="s">
        <v>12</v>
      </c>
      <c r="M14" s="76" t="s">
        <v>12</v>
      </c>
      <c r="N14" s="78" t="s">
        <v>13</v>
      </c>
      <c r="O14" s="78" t="s">
        <v>14</v>
      </c>
      <c r="P14" s="78" t="s">
        <v>15</v>
      </c>
      <c r="Q14" s="78" t="s">
        <v>16</v>
      </c>
    </row>
    <row r="15" spans="1:19" x14ac:dyDescent="0.2">
      <c r="A15" s="74"/>
      <c r="B15" s="75"/>
      <c r="C15" s="75"/>
      <c r="D15" s="6"/>
      <c r="E15" s="7" t="s">
        <v>17</v>
      </c>
      <c r="F15" s="7" t="s">
        <v>17</v>
      </c>
      <c r="G15" s="7" t="s">
        <v>17</v>
      </c>
      <c r="H15" s="7" t="s">
        <v>17</v>
      </c>
      <c r="I15" s="7" t="s">
        <v>17</v>
      </c>
      <c r="J15" s="7" t="s">
        <v>17</v>
      </c>
      <c r="K15" s="7" t="s">
        <v>18</v>
      </c>
      <c r="L15" s="77"/>
      <c r="M15" s="77"/>
      <c r="N15" s="79"/>
      <c r="O15" s="79"/>
      <c r="P15" s="79"/>
      <c r="Q15" s="81"/>
    </row>
    <row r="16" spans="1:19" ht="51.75" customHeight="1" x14ac:dyDescent="0.2">
      <c r="A16" s="74"/>
      <c r="B16" s="75"/>
      <c r="C16" s="75"/>
      <c r="D16" s="6"/>
      <c r="E16" s="8">
        <v>2009</v>
      </c>
      <c r="F16" s="8">
        <v>2010</v>
      </c>
      <c r="G16" s="8">
        <v>2011</v>
      </c>
      <c r="H16" s="8">
        <v>2012</v>
      </c>
      <c r="I16" s="8">
        <v>2013</v>
      </c>
      <c r="J16" s="8">
        <v>2014</v>
      </c>
      <c r="K16" s="8" t="s">
        <v>19</v>
      </c>
      <c r="L16" s="9">
        <v>2015</v>
      </c>
      <c r="M16" s="9" t="s">
        <v>20</v>
      </c>
      <c r="N16" s="80"/>
      <c r="O16" s="80"/>
      <c r="P16" s="80"/>
      <c r="Q16" s="82"/>
    </row>
    <row r="17" spans="1:17" ht="25.5" x14ac:dyDescent="0.2">
      <c r="A17" s="50" t="s">
        <v>21</v>
      </c>
      <c r="B17" s="51"/>
      <c r="C17" s="52"/>
      <c r="D17" s="10"/>
      <c r="E17" s="25">
        <v>487258.14</v>
      </c>
      <c r="F17" s="26">
        <v>166625.96</v>
      </c>
      <c r="G17" s="26">
        <v>395862.84</v>
      </c>
      <c r="H17" s="26">
        <v>84484.67</v>
      </c>
      <c r="I17" s="26">
        <v>13037.47</v>
      </c>
      <c r="J17" s="26"/>
      <c r="K17" s="11"/>
      <c r="L17" s="34">
        <v>81000</v>
      </c>
      <c r="M17" s="11"/>
      <c r="N17" s="36">
        <f t="shared" ref="N17:N28" si="0">SUM(E17:I17,L17,M17)</f>
        <v>1228269.0799999998</v>
      </c>
      <c r="O17" s="11"/>
      <c r="P17" s="36">
        <f t="shared" ref="P17:P28" si="1">SUM(N17,O17)</f>
        <v>1228269.0799999998</v>
      </c>
      <c r="Q17" s="28" t="s">
        <v>33</v>
      </c>
    </row>
    <row r="18" spans="1:17" x14ac:dyDescent="0.2">
      <c r="A18" s="53" t="s">
        <v>22</v>
      </c>
      <c r="B18" s="54"/>
      <c r="C18" s="55"/>
      <c r="D18" s="10"/>
      <c r="E18" s="26"/>
      <c r="F18" s="26"/>
      <c r="G18" s="26">
        <v>90000</v>
      </c>
      <c r="H18" s="26"/>
      <c r="I18" s="26"/>
      <c r="J18" s="26"/>
      <c r="K18" s="11"/>
      <c r="L18" s="26"/>
      <c r="M18" s="11"/>
      <c r="N18" s="12">
        <f t="shared" si="0"/>
        <v>90000</v>
      </c>
      <c r="O18" s="11"/>
      <c r="P18" s="12">
        <f t="shared" si="1"/>
        <v>90000</v>
      </c>
      <c r="Q18" s="26" t="s">
        <v>34</v>
      </c>
    </row>
    <row r="19" spans="1:17" x14ac:dyDescent="0.2">
      <c r="A19" s="50" t="s">
        <v>23</v>
      </c>
      <c r="B19" s="51"/>
      <c r="C19" s="52"/>
      <c r="D19" s="10"/>
      <c r="E19" s="26">
        <v>23991.99</v>
      </c>
      <c r="F19" s="26">
        <v>261456.52999999968</v>
      </c>
      <c r="G19" s="26">
        <v>218943.25000000003</v>
      </c>
      <c r="H19" s="26">
        <v>189811.25</v>
      </c>
      <c r="I19" s="26">
        <v>118017.66999999995</v>
      </c>
      <c r="J19" s="26">
        <v>110160.4</v>
      </c>
      <c r="K19" s="11"/>
      <c r="L19" s="34">
        <v>59945</v>
      </c>
      <c r="M19" s="11"/>
      <c r="N19" s="36">
        <f>SUM(E19:I19,J19,L19,M19)</f>
        <v>982326.08999999962</v>
      </c>
      <c r="O19" s="11"/>
      <c r="P19" s="36">
        <f t="shared" si="1"/>
        <v>982326.08999999962</v>
      </c>
      <c r="Q19" s="26" t="s">
        <v>35</v>
      </c>
    </row>
    <row r="20" spans="1:17" x14ac:dyDescent="0.2">
      <c r="A20" s="56" t="s">
        <v>24</v>
      </c>
      <c r="B20" s="57"/>
      <c r="C20" s="58"/>
      <c r="D20" s="10"/>
      <c r="E20" s="26"/>
      <c r="F20" s="26">
        <v>3197.7</v>
      </c>
      <c r="G20" s="26">
        <v>476.51000000000005</v>
      </c>
      <c r="H20" s="26">
        <v>53.04</v>
      </c>
      <c r="I20" s="26">
        <v>2141.9999999999995</v>
      </c>
      <c r="J20" s="26"/>
      <c r="K20" s="11"/>
      <c r="L20" s="26"/>
      <c r="M20" s="11"/>
      <c r="N20" s="12">
        <f t="shared" si="0"/>
        <v>5869.25</v>
      </c>
      <c r="O20" s="11"/>
      <c r="P20" s="12">
        <f t="shared" si="1"/>
        <v>5869.25</v>
      </c>
      <c r="Q20" s="26" t="s">
        <v>35</v>
      </c>
    </row>
    <row r="21" spans="1:17" ht="24" customHeight="1" x14ac:dyDescent="0.2">
      <c r="A21" s="53" t="s">
        <v>25</v>
      </c>
      <c r="B21" s="54"/>
      <c r="C21" s="55"/>
      <c r="D21" s="10"/>
      <c r="E21" s="26"/>
      <c r="F21" s="26"/>
      <c r="G21" s="26"/>
      <c r="H21" s="26"/>
      <c r="I21" s="26"/>
      <c r="J21" s="26"/>
      <c r="K21" s="11"/>
      <c r="L21" s="26"/>
      <c r="M21" s="11"/>
      <c r="N21" s="12">
        <f t="shared" si="0"/>
        <v>0</v>
      </c>
      <c r="O21" s="11"/>
      <c r="P21" s="12">
        <f t="shared" si="1"/>
        <v>0</v>
      </c>
      <c r="Q21" s="26"/>
    </row>
    <row r="22" spans="1:17" x14ac:dyDescent="0.2">
      <c r="A22" s="59"/>
      <c r="B22" s="60"/>
      <c r="C22" s="61"/>
      <c r="D22" s="10"/>
      <c r="E22" s="26"/>
      <c r="F22" s="26"/>
      <c r="G22" s="26"/>
      <c r="H22" s="26"/>
      <c r="I22" s="26"/>
      <c r="J22" s="26"/>
      <c r="K22" s="11"/>
      <c r="L22" s="26"/>
      <c r="M22" s="11"/>
      <c r="N22" s="12">
        <f t="shared" si="0"/>
        <v>0</v>
      </c>
      <c r="O22" s="11"/>
      <c r="P22" s="12">
        <f t="shared" si="1"/>
        <v>0</v>
      </c>
      <c r="Q22" s="26"/>
    </row>
    <row r="23" spans="1:17" ht="24.95" customHeight="1" x14ac:dyDescent="0.2">
      <c r="A23" s="62" t="s">
        <v>38</v>
      </c>
      <c r="B23" s="63"/>
      <c r="C23" s="64"/>
      <c r="D23" s="10"/>
      <c r="E23" s="26"/>
      <c r="F23" s="26"/>
      <c r="G23" s="26"/>
      <c r="H23" s="26"/>
      <c r="I23" s="26"/>
      <c r="J23" s="26"/>
      <c r="K23" s="11">
        <v>67689</v>
      </c>
      <c r="L23" s="26"/>
      <c r="M23" s="11"/>
      <c r="N23" s="12">
        <f t="shared" si="0"/>
        <v>0</v>
      </c>
      <c r="O23" s="35">
        <f>SUM(N17:N20)*0.011925</f>
        <v>27504.588208499994</v>
      </c>
      <c r="P23" s="36">
        <f>SUM(K23,O23)</f>
        <v>95193.58820849999</v>
      </c>
      <c r="Q23" s="26"/>
    </row>
    <row r="24" spans="1:17" ht="24.95" customHeight="1" x14ac:dyDescent="0.2">
      <c r="A24" s="62"/>
      <c r="B24" s="63"/>
      <c r="C24" s="64"/>
      <c r="D24" s="10"/>
      <c r="E24" s="26"/>
      <c r="F24" s="26"/>
      <c r="G24" s="26"/>
      <c r="H24" s="26"/>
      <c r="I24" s="26"/>
      <c r="J24" s="26"/>
      <c r="K24" s="11"/>
      <c r="L24" s="26"/>
      <c r="M24" s="11"/>
      <c r="N24" s="12">
        <f t="shared" si="0"/>
        <v>0</v>
      </c>
      <c r="O24" s="11"/>
      <c r="P24" s="12">
        <f t="shared" si="1"/>
        <v>0</v>
      </c>
      <c r="Q24" s="26"/>
    </row>
    <row r="25" spans="1:17" ht="13.5" customHeight="1" x14ac:dyDescent="0.2">
      <c r="A25" s="59"/>
      <c r="B25" s="60"/>
      <c r="C25" s="61"/>
      <c r="D25" s="10"/>
      <c r="E25" s="26"/>
      <c r="F25" s="26"/>
      <c r="G25" s="26"/>
      <c r="H25" s="26"/>
      <c r="I25" s="26"/>
      <c r="J25" s="26"/>
      <c r="K25" s="11"/>
      <c r="L25" s="26"/>
      <c r="M25" s="11"/>
      <c r="N25" s="12">
        <f t="shared" si="0"/>
        <v>0</v>
      </c>
      <c r="O25" s="11"/>
      <c r="P25" s="12">
        <f t="shared" si="1"/>
        <v>0</v>
      </c>
      <c r="Q25" s="26"/>
    </row>
    <row r="26" spans="1:17" ht="32.25" customHeight="1" x14ac:dyDescent="0.2">
      <c r="A26" s="65" t="s">
        <v>26</v>
      </c>
      <c r="B26" s="66"/>
      <c r="C26" s="67"/>
      <c r="D26" s="10"/>
      <c r="E26" s="26"/>
      <c r="F26" s="26"/>
      <c r="G26" s="26">
        <v>-942530.31</v>
      </c>
      <c r="H26" s="26"/>
      <c r="I26" s="26"/>
      <c r="J26" s="26"/>
      <c r="K26" s="11">
        <v>-20145</v>
      </c>
      <c r="L26" s="26"/>
      <c r="M26" s="11"/>
      <c r="N26" s="12">
        <f t="shared" si="0"/>
        <v>-942530.31</v>
      </c>
      <c r="O26" s="11"/>
      <c r="P26" s="12">
        <f>SUM(N26,O26,K26)</f>
        <v>-962675.31</v>
      </c>
      <c r="Q26" s="26"/>
    </row>
    <row r="27" spans="1:17" ht="27" customHeight="1" x14ac:dyDescent="0.2">
      <c r="A27" s="65"/>
      <c r="B27" s="66"/>
      <c r="C27" s="67"/>
      <c r="D27" s="10"/>
      <c r="E27" s="26"/>
      <c r="F27" s="26"/>
      <c r="G27" s="26"/>
      <c r="H27" s="26"/>
      <c r="I27" s="26"/>
      <c r="J27" s="26"/>
      <c r="K27" s="11"/>
      <c r="L27" s="26"/>
      <c r="M27" s="11"/>
      <c r="N27" s="12">
        <f t="shared" si="0"/>
        <v>0</v>
      </c>
      <c r="O27" s="11"/>
      <c r="P27" s="12">
        <f t="shared" si="1"/>
        <v>0</v>
      </c>
      <c r="Q27" s="26"/>
    </row>
    <row r="28" spans="1:17" ht="13.5" thickBot="1" x14ac:dyDescent="0.25">
      <c r="A28" s="47" t="s">
        <v>27</v>
      </c>
      <c r="B28" s="48"/>
      <c r="C28" s="49"/>
      <c r="D28" s="10"/>
      <c r="E28" s="27"/>
      <c r="F28" s="27"/>
      <c r="G28" s="27"/>
      <c r="H28" s="27"/>
      <c r="I28" s="27"/>
      <c r="J28" s="27"/>
      <c r="K28" s="13"/>
      <c r="L28" s="27"/>
      <c r="M28" s="13"/>
      <c r="N28" s="12">
        <f t="shared" si="0"/>
        <v>0</v>
      </c>
      <c r="O28" s="14"/>
      <c r="P28" s="12">
        <f t="shared" si="1"/>
        <v>0</v>
      </c>
      <c r="Q28" s="27"/>
    </row>
    <row r="29" spans="1:17" ht="14.25" thickTop="1" thickBot="1" x14ac:dyDescent="0.25">
      <c r="A29" s="42" t="s">
        <v>28</v>
      </c>
      <c r="B29" s="43"/>
      <c r="C29" s="44"/>
      <c r="D29" s="15"/>
      <c r="E29" s="16">
        <f>SUM(E17:E28)</f>
        <v>511250.13</v>
      </c>
      <c r="F29" s="16">
        <f t="shared" ref="F29:M29" si="2">SUM(F17:F28)</f>
        <v>431280.18999999965</v>
      </c>
      <c r="G29" s="16">
        <f t="shared" si="2"/>
        <v>-237247.70999999996</v>
      </c>
      <c r="H29" s="16">
        <f t="shared" si="2"/>
        <v>274348.95999999996</v>
      </c>
      <c r="I29" s="16">
        <f t="shared" si="2"/>
        <v>133197.13999999996</v>
      </c>
      <c r="J29" s="16">
        <f t="shared" si="2"/>
        <v>110160.4</v>
      </c>
      <c r="K29" s="16">
        <f>SUM(K17:K28)</f>
        <v>47544</v>
      </c>
      <c r="L29" s="16">
        <f t="shared" si="2"/>
        <v>140945</v>
      </c>
      <c r="M29" s="16">
        <f t="shared" si="2"/>
        <v>0</v>
      </c>
      <c r="N29" s="37">
        <f>SUM(N17:N28)</f>
        <v>1363934.1099999994</v>
      </c>
      <c r="O29" s="17">
        <f>O23</f>
        <v>27504.588208499994</v>
      </c>
      <c r="P29" s="37">
        <f>SUM(P17:P28)</f>
        <v>1438982.6982084992</v>
      </c>
      <c r="Q29" s="18"/>
    </row>
    <row r="31" spans="1:17" x14ac:dyDescent="0.2">
      <c r="A31" s="2"/>
      <c r="B31" s="2"/>
      <c r="C31" s="2"/>
      <c r="D31" s="19"/>
      <c r="E31" s="19"/>
    </row>
    <row r="32" spans="1:17" x14ac:dyDescent="0.2">
      <c r="A32" s="2" t="s">
        <v>29</v>
      </c>
      <c r="B32" s="19"/>
      <c r="C32" s="19"/>
      <c r="D32" s="19"/>
      <c r="E32" s="19"/>
    </row>
    <row r="33" spans="1:19" ht="36" customHeight="1" x14ac:dyDescent="0.2">
      <c r="A33" s="20">
        <v>1</v>
      </c>
      <c r="B33" s="45" t="s">
        <v>30</v>
      </c>
      <c r="C33" s="45"/>
      <c r="D33" s="45"/>
      <c r="E33" s="45"/>
      <c r="F33" s="45"/>
      <c r="G33" s="45"/>
      <c r="H33" s="45"/>
      <c r="I33" s="45"/>
      <c r="J33" s="45"/>
      <c r="K33" s="45"/>
      <c r="L33" s="45"/>
      <c r="M33" s="45"/>
      <c r="N33" s="45"/>
      <c r="O33" s="45"/>
      <c r="P33" s="45"/>
      <c r="Q33" s="45"/>
      <c r="R33" s="21"/>
      <c r="S33" s="21"/>
    </row>
    <row r="34" spans="1:19" x14ac:dyDescent="0.2">
      <c r="A34" s="20">
        <v>2</v>
      </c>
      <c r="B34" s="45" t="s">
        <v>31</v>
      </c>
      <c r="C34" s="45"/>
      <c r="D34" s="45"/>
      <c r="E34" s="45"/>
      <c r="F34" s="11"/>
    </row>
    <row r="35" spans="1:19" ht="12.75" customHeight="1" x14ac:dyDescent="0.2">
      <c r="A35" s="41">
        <v>3</v>
      </c>
      <c r="B35" s="46" t="s">
        <v>32</v>
      </c>
      <c r="C35" s="46"/>
      <c r="D35" s="46"/>
      <c r="E35" s="46"/>
      <c r="F35" s="46"/>
      <c r="G35" s="46"/>
      <c r="H35" s="46"/>
      <c r="I35" s="46"/>
      <c r="J35" s="46"/>
      <c r="K35" s="46"/>
      <c r="L35" s="46"/>
      <c r="M35" s="46"/>
      <c r="N35" s="46"/>
      <c r="O35" s="46"/>
      <c r="P35" s="46"/>
      <c r="Q35" s="46"/>
    </row>
    <row r="36" spans="1:19" x14ac:dyDescent="0.2">
      <c r="A36" s="41"/>
      <c r="B36" s="22"/>
      <c r="C36" s="22"/>
      <c r="D36" s="22"/>
      <c r="E36" s="22"/>
      <c r="F36" s="21"/>
    </row>
    <row r="37" spans="1:19" x14ac:dyDescent="0.2">
      <c r="A37" s="23"/>
      <c r="B37" s="19"/>
      <c r="C37" s="19"/>
      <c r="D37" s="19"/>
      <c r="E37" s="19"/>
    </row>
    <row r="38" spans="1:19" ht="12.75" customHeight="1" x14ac:dyDescent="0.2">
      <c r="A38" s="41"/>
      <c r="B38" s="39"/>
      <c r="C38" s="39"/>
      <c r="D38" s="39"/>
      <c r="E38" s="39"/>
      <c r="F38" s="21"/>
      <c r="G38" s="21"/>
      <c r="H38" s="21"/>
      <c r="I38" s="21"/>
      <c r="J38" s="21"/>
      <c r="K38" s="21"/>
      <c r="L38" s="21"/>
      <c r="M38" s="21"/>
      <c r="N38" s="21"/>
      <c r="O38" s="21"/>
      <c r="P38" s="21"/>
      <c r="Q38" s="21"/>
    </row>
    <row r="39" spans="1:19" x14ac:dyDescent="0.2">
      <c r="A39" s="41"/>
      <c r="B39" s="40"/>
      <c r="C39" s="40"/>
      <c r="D39" s="40"/>
      <c r="E39" s="40"/>
      <c r="F39" s="21"/>
      <c r="G39" s="21"/>
      <c r="H39" s="21"/>
      <c r="I39" s="21"/>
      <c r="J39" s="21"/>
      <c r="K39" s="21"/>
      <c r="L39" s="21"/>
      <c r="M39" s="21"/>
      <c r="N39" s="21"/>
      <c r="O39" s="21"/>
      <c r="P39" s="21"/>
      <c r="Q39" s="21"/>
    </row>
    <row r="40" spans="1:19" ht="12.75" customHeight="1" x14ac:dyDescent="0.2">
      <c r="A40" s="23"/>
      <c r="B40" s="24"/>
      <c r="C40" s="24"/>
      <c r="D40" s="24"/>
      <c r="E40" s="24"/>
      <c r="F40" s="21"/>
      <c r="G40" s="21"/>
      <c r="H40" s="21"/>
      <c r="I40" s="21"/>
      <c r="J40" s="21"/>
      <c r="K40" s="21"/>
      <c r="L40" s="21"/>
      <c r="M40" s="21"/>
      <c r="N40" s="21"/>
      <c r="O40" s="21"/>
      <c r="P40" s="21"/>
      <c r="Q40" s="21"/>
    </row>
    <row r="41" spans="1:19" x14ac:dyDescent="0.2">
      <c r="A41" s="38"/>
      <c r="B41" s="39"/>
      <c r="C41" s="39"/>
      <c r="D41" s="39"/>
      <c r="E41" s="39"/>
      <c r="F41" s="21"/>
      <c r="G41" s="21"/>
      <c r="H41" s="21"/>
      <c r="I41" s="21"/>
      <c r="J41" s="21"/>
      <c r="K41" s="21"/>
      <c r="L41" s="21"/>
      <c r="M41" s="21"/>
      <c r="N41" s="21"/>
      <c r="O41" s="21"/>
      <c r="P41" s="21"/>
      <c r="Q41" s="21"/>
    </row>
    <row r="42" spans="1:19" x14ac:dyDescent="0.2">
      <c r="A42" s="38"/>
      <c r="B42" s="39"/>
      <c r="C42" s="39"/>
      <c r="D42" s="39"/>
      <c r="E42" s="39"/>
      <c r="F42" s="21"/>
      <c r="G42" s="21"/>
      <c r="H42" s="21"/>
      <c r="I42" s="21"/>
      <c r="J42" s="21"/>
      <c r="K42" s="21"/>
      <c r="L42" s="21"/>
      <c r="M42" s="21"/>
      <c r="N42" s="21"/>
      <c r="O42" s="21"/>
      <c r="P42" s="21"/>
      <c r="Q42" s="21"/>
    </row>
    <row r="43" spans="1:19" x14ac:dyDescent="0.2">
      <c r="A43" s="38"/>
      <c r="B43" s="40"/>
      <c r="C43" s="40"/>
      <c r="D43" s="40"/>
      <c r="E43" s="40"/>
      <c r="F43" s="21"/>
      <c r="G43" s="21"/>
      <c r="H43" s="21"/>
      <c r="I43" s="21"/>
      <c r="J43" s="21"/>
      <c r="K43" s="21"/>
      <c r="L43" s="21"/>
      <c r="M43" s="21"/>
      <c r="N43" s="21"/>
      <c r="O43" s="21"/>
      <c r="P43" s="21"/>
      <c r="Q43" s="21"/>
    </row>
    <row r="44" spans="1:19" x14ac:dyDescent="0.2">
      <c r="A44" s="38"/>
      <c r="B44" s="40"/>
      <c r="C44" s="40"/>
      <c r="D44" s="40"/>
      <c r="E44" s="40"/>
      <c r="F44" s="21"/>
      <c r="G44" s="21"/>
      <c r="H44" s="21"/>
      <c r="I44" s="21"/>
      <c r="J44" s="21"/>
      <c r="K44" s="21"/>
      <c r="L44" s="21"/>
      <c r="M44" s="21"/>
      <c r="N44" s="21"/>
      <c r="O44" s="21"/>
      <c r="P44" s="21"/>
      <c r="Q44" s="21"/>
    </row>
    <row r="45" spans="1:19" x14ac:dyDescent="0.2">
      <c r="A45" s="23"/>
      <c r="B45" s="19"/>
      <c r="C45" s="19"/>
      <c r="D45" s="19"/>
      <c r="E45" s="19"/>
    </row>
    <row r="46" spans="1:19" ht="12.75" customHeight="1" x14ac:dyDescent="0.2">
      <c r="A46" s="41"/>
      <c r="B46" s="39"/>
      <c r="C46" s="39"/>
      <c r="D46" s="39"/>
      <c r="E46" s="39"/>
      <c r="F46" s="21"/>
      <c r="G46" s="21"/>
      <c r="H46" s="21"/>
      <c r="I46" s="21"/>
      <c r="J46" s="21"/>
      <c r="K46" s="21"/>
      <c r="L46" s="21"/>
      <c r="M46" s="21"/>
      <c r="N46" s="21"/>
      <c r="O46" s="21"/>
      <c r="P46" s="21"/>
      <c r="Q46" s="21"/>
    </row>
    <row r="47" spans="1:19" x14ac:dyDescent="0.2">
      <c r="A47" s="41"/>
      <c r="B47" s="39"/>
      <c r="C47" s="39"/>
      <c r="D47" s="39"/>
      <c r="E47" s="39"/>
      <c r="F47" s="21"/>
      <c r="G47" s="21"/>
      <c r="H47" s="21"/>
      <c r="I47" s="21"/>
      <c r="J47" s="21"/>
      <c r="K47" s="21"/>
      <c r="L47" s="21"/>
      <c r="M47" s="21"/>
      <c r="N47" s="21"/>
      <c r="O47" s="21"/>
      <c r="P47" s="21"/>
      <c r="Q47" s="21"/>
    </row>
    <row r="49" ht="12.75" customHeight="1" x14ac:dyDescent="0.2"/>
  </sheetData>
  <mergeCells count="33">
    <mergeCell ref="A9:S9"/>
    <mergeCell ref="A10:S10"/>
    <mergeCell ref="A12:Q12"/>
    <mergeCell ref="A14:C16"/>
    <mergeCell ref="L14:L15"/>
    <mergeCell ref="M14:M15"/>
    <mergeCell ref="N14:N16"/>
    <mergeCell ref="O14:O16"/>
    <mergeCell ref="P14:P16"/>
    <mergeCell ref="Q14:Q16"/>
    <mergeCell ref="A28:C28"/>
    <mergeCell ref="A17:C17"/>
    <mergeCell ref="A18:C18"/>
    <mergeCell ref="A19:C19"/>
    <mergeCell ref="A20:C20"/>
    <mergeCell ref="A21:C21"/>
    <mergeCell ref="A22:C22"/>
    <mergeCell ref="A23:C23"/>
    <mergeCell ref="A24:C24"/>
    <mergeCell ref="A25:C25"/>
    <mergeCell ref="A26:C26"/>
    <mergeCell ref="A27:C27"/>
    <mergeCell ref="A41:A44"/>
    <mergeCell ref="B41:E44"/>
    <mergeCell ref="A46:A47"/>
    <mergeCell ref="B46:E47"/>
    <mergeCell ref="A29:C29"/>
    <mergeCell ref="B33:Q33"/>
    <mergeCell ref="B34:E34"/>
    <mergeCell ref="A35:A36"/>
    <mergeCell ref="B35:Q35"/>
    <mergeCell ref="A38:A39"/>
    <mergeCell ref="B38:E39"/>
  </mergeCells>
  <dataValidations disablePrompts="1" count="1">
    <dataValidation allowBlank="1" showInputMessage="1" showErrorMessage="1" promptTitle="Date Format" prompt="E.g:  &quot;August 1, 2011&quot;" sqref="WVT983041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E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E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E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E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E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E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E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E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E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E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E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E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E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E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E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dataValidations>
  <pageMargins left="0.74803149606299213" right="0.74803149606299213" top="0.98425196850393704" bottom="0.98425196850393704" header="0.51181102362204722" footer="0.51181102362204722"/>
  <pageSetup scale="4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b8bb3d4-4679-4201-bf4e-ecf5a190cbdc">HOLFIN-45-421</_dlc_DocId>
    <_dlc_DocIdUrl xmlns="2b8bb3d4-4679-4201-bf4e-ecf5a190cbdc">
      <Url>http://spapp01/sites/FIN/REG/RateApp/_layouts/DocIdRedir.aspx?ID=HOLFIN-45-421</Url>
      <Description>HOLFIN-45-421</Description>
    </_dlc_DocIdUrl>
    <RA_Tab xmlns="2b8bb3d4-4679-4201-bf4e-ecf5a190cbdc" xsi:nil="true"/>
    <RA_Schedule xmlns="2b8bb3d4-4679-4201-bf4e-ecf5a190cbdc" xsi:nil="true"/>
    <RA_x0020_Regulatory_x0020_Lead xmlns="2b8bb3d4-4679-4201-bf4e-ecf5a190cbdc">
      <UserInfo>
        <DisplayName>Barrie, April</DisplayName>
        <AccountId>122</AccountId>
        <AccountType/>
      </UserInfo>
    </RA_x0020_Regulatory_x0020_Lead>
    <_x0032_016_x0020_RA_x0020_Intervenors xmlns="0155767b-e6ba-4d29-b8c8-011d6d403181">OEB</_x0032_016_x0020_RA_x0020_Intervenors>
    <_x0032_016_x0020_RA_x0020_Intervenor_x0020_Question_x0020_Number xmlns="0155767b-e6ba-4d29-b8c8-011d6d403181">01</_x0032_016_x0020_RA_x0020_Intervenor_x0020_Question_x0020_Number>
    <Exhibit_Number xmlns="2b8bb3d4-4679-4201-bf4e-ecf5a190cbdc">Appendicies</Exhibit_Number>
    <Contributors xmlns="47865585-8351-43e6-b564-f6107d4ef9ce">
      <UserInfo>
        <DisplayName>DOMAIN02\aprilb</DisplayName>
        <AccountId>122</AccountId>
        <AccountType/>
      </UserInfo>
      <UserInfo>
        <DisplayName>DOMAIN02\charlotc</DisplayName>
        <AccountId>28</AccountId>
        <AccountType/>
      </UserInfo>
    </Contributors>
    <Accountable xmlns="47865585-8351-43e6-b564-f6107d4ef9ce">
      <UserInfo>
        <DisplayName>Collier, Angela</DisplayName>
        <AccountId>22</AccountId>
        <AccountType/>
      </UserInfo>
    </Accountable>
    <Geoff_x0020_to_x0020_Review xmlns="47865585-8351-43e6-b564-f6107d4ef9ce">false</Geoff_x0020_to_x0020_Review>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068466CFE2F614DA24539ED251486C2" ma:contentTypeVersion="23" ma:contentTypeDescription="Create a new document." ma:contentTypeScope="" ma:versionID="97cf89e976bf9c9b193744921786a47b">
  <xsd:schema xmlns:xsd="http://www.w3.org/2001/XMLSchema" xmlns:xs="http://www.w3.org/2001/XMLSchema" xmlns:p="http://schemas.microsoft.com/office/2006/metadata/properties" xmlns:ns2="2b8bb3d4-4679-4201-bf4e-ecf5a190cbdc" xmlns:ns3="0155767b-e6ba-4d29-b8c8-011d6d403181" xmlns:ns4="47865585-8351-43e6-b564-f6107d4ef9ce" targetNamespace="http://schemas.microsoft.com/office/2006/metadata/properties" ma:root="true" ma:fieldsID="dfa834cf878f33ed53445906aa6befd5" ns2:_="" ns3:_="" ns4:_="">
    <xsd:import namespace="2b8bb3d4-4679-4201-bf4e-ecf5a190cbdc"/>
    <xsd:import namespace="0155767b-e6ba-4d29-b8c8-011d6d403181"/>
    <xsd:import namespace="47865585-8351-43e6-b564-f6107d4ef9ce"/>
    <xsd:element name="properties">
      <xsd:complexType>
        <xsd:sequence>
          <xsd:element name="documentManagement">
            <xsd:complexType>
              <xsd:all>
                <xsd:element ref="ns2:Exhibit_Number" minOccurs="0"/>
                <xsd:element ref="ns2:RA_Tab" minOccurs="0"/>
                <xsd:element ref="ns2:RA_Schedule" minOccurs="0"/>
                <xsd:element ref="ns2:RA_x0020_Regulatory_x0020_Lead" minOccurs="0"/>
                <xsd:element ref="ns3:_x0032_016_x0020_RA_x0020_Intervenors" minOccurs="0"/>
                <xsd:element ref="ns3:_x0032_016_x0020_RA_x0020_Intervenor_x0020_Question_x0020_Number" minOccurs="0"/>
                <xsd:element ref="ns2:_dlc_DocId" minOccurs="0"/>
                <xsd:element ref="ns2:_dlc_DocIdUrl" minOccurs="0"/>
                <xsd:element ref="ns2:_dlc_DocIdPersistId" minOccurs="0"/>
                <xsd:element ref="ns4:Accountable"/>
                <xsd:element ref="ns4:Contributors" minOccurs="0"/>
                <xsd:element ref="ns4:Geoff_x0020_to_x0020_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bb3d4-4679-4201-bf4e-ecf5a190cbdc" elementFormDefault="qualified">
    <xsd:import namespace="http://schemas.microsoft.com/office/2006/documentManagement/types"/>
    <xsd:import namespace="http://schemas.microsoft.com/office/infopath/2007/PartnerControls"/>
    <xsd:element name="Exhibit_Number" ma:index="2" nillable="true" ma:displayName="RA Exhibit Number" ma:internalName="Exhibit_Number" ma:readOnly="false">
      <xsd:simpleType>
        <xsd:restriction base="dms:Text">
          <xsd:maxLength value="255"/>
        </xsd:restriction>
      </xsd:simpleType>
    </xsd:element>
    <xsd:element name="RA_Tab" ma:index="3" nillable="true" ma:displayName="RA Tab" ma:internalName="RA_Tab" ma:readOnly="false">
      <xsd:simpleType>
        <xsd:restriction base="dms:Text">
          <xsd:maxLength value="255"/>
        </xsd:restriction>
      </xsd:simpleType>
    </xsd:element>
    <xsd:element name="RA_Schedule" ma:index="4" nillable="true" ma:displayName="RA Schedule" ma:internalName="RA_Schedule" ma:readOnly="false">
      <xsd:simpleType>
        <xsd:restriction base="dms:Text">
          <xsd:maxLength value="255"/>
        </xsd:restriction>
      </xsd:simpleType>
    </xsd:element>
    <xsd:element name="RA_x0020_Regulatory_x0020_Lead" ma:index="5" nillable="true" ma:displayName="RA Regulatory Lead" ma:list="UserInfo" ma:SharePointGroup="0" ma:internalName="RA_x0020_Regulatory_x0020_Lead"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55767b-e6ba-4d29-b8c8-011d6d403181" elementFormDefault="qualified">
    <xsd:import namespace="http://schemas.microsoft.com/office/2006/documentManagement/types"/>
    <xsd:import namespace="http://schemas.microsoft.com/office/infopath/2007/PartnerControls"/>
    <xsd:element name="_x0032_016_x0020_RA_x0020_Intervenors" ma:index="6" nillable="true" ma:displayName="2016 RA Intervenors" ma:format="RadioButtons" ma:internalName="_x0032_016_x0020_RA_x0020_Intervenors">
      <xsd:simpleType>
        <xsd:restriction base="dms:Choice">
          <xsd:enumeration value="Energy Probe"/>
          <xsd:enumeration value="SEC"/>
          <xsd:enumeration value="VECC"/>
          <xsd:enumeration value="CCC"/>
          <xsd:enumeration value="SIA"/>
          <xsd:enumeration value="TELCO Carriers"/>
          <xsd:enumeration value="Allstream"/>
          <xsd:enumeration value="OEB"/>
        </xsd:restriction>
      </xsd:simpleType>
    </xsd:element>
    <xsd:element name="_x0032_016_x0020_RA_x0020_Intervenor_x0020_Question_x0020_Number" ma:index="7" nillable="true" ma:displayName="2016 RA Intervenor Question Number" ma:internalName="_x0032_016_x0020_RA_x0020_Intervenor_x0020_Question_x0020_Numb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865585-8351-43e6-b564-f6107d4ef9ce" elementFormDefault="qualified">
    <xsd:import namespace="http://schemas.microsoft.com/office/2006/documentManagement/types"/>
    <xsd:import namespace="http://schemas.microsoft.com/office/infopath/2007/PartnerControls"/>
    <xsd:element name="Accountable" ma:index="17" ma:displayName="Accountable" ma:list="UserInfo" ma:SharePointGroup="0" ma:internalName="Accountabl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Contributors" ma:index="18" nillable="true" ma:displayName="Contributors" ma:list="UserInfo" ma:SharePointGroup="0" ma:internalName="Contribut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eoff_x0020_to_x0020_Review" ma:index="19" nillable="true" ma:displayName="Geoff to Review" ma:default="0" ma:internalName="Geoff_x0020_to_x0020_Review">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9d54efc9-ddd0-46ce-8ac6-e4a1c98f1b3f" ContentTypeId="0x0101" PreviousValue="false"/>
</file>

<file path=customXml/itemProps1.xml><?xml version="1.0" encoding="utf-8"?>
<ds:datastoreItem xmlns:ds="http://schemas.openxmlformats.org/officeDocument/2006/customXml" ds:itemID="{684952C7-3F39-4EDC-B907-F8F9B5AB768A}"/>
</file>

<file path=customXml/itemProps2.xml><?xml version="1.0" encoding="utf-8"?>
<ds:datastoreItem xmlns:ds="http://schemas.openxmlformats.org/officeDocument/2006/customXml" ds:itemID="{048C2647-ECBE-4121-B8EE-7E47292E218F}"/>
</file>

<file path=customXml/itemProps3.xml><?xml version="1.0" encoding="utf-8"?>
<ds:datastoreItem xmlns:ds="http://schemas.openxmlformats.org/officeDocument/2006/customXml" ds:itemID="{C2E3E1B0-F40B-492B-AC63-F26C5953D26C}"/>
</file>

<file path=customXml/itemProps4.xml><?xml version="1.0" encoding="utf-8"?>
<ds:datastoreItem xmlns:ds="http://schemas.openxmlformats.org/officeDocument/2006/customXml" ds:itemID="{EE7428C7-7A85-4240-9C30-C92D314EA380}"/>
</file>

<file path=customXml/itemProps5.xml><?xml version="1.0" encoding="utf-8"?>
<ds:datastoreItem xmlns:ds="http://schemas.openxmlformats.org/officeDocument/2006/customXml" ds:itemID="{8FD9AA64-4A83-4890-8557-CF1B11A929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App.2-U_IFRS Transition Costs</vt:lpstr>
      <vt:lpstr>'App.2-U_IFRS Transition Costs'!Print_Area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Att-OEB-Q1-S_Appendix_2-U_IFRS Transition_Costs</dc:title>
  <dc:creator>charlottec</dc:creator>
  <cp:lastModifiedBy>meghanf</cp:lastModifiedBy>
  <cp:lastPrinted>2015-08-10T19:27:01Z</cp:lastPrinted>
  <dcterms:created xsi:type="dcterms:W3CDTF">2015-07-17T20:39:03Z</dcterms:created>
  <dcterms:modified xsi:type="dcterms:W3CDTF">2015-08-10T19:28:14Z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0x0101009068466CFE2F614DA24539ED251486C2</vt:lpwstr>
  </property>
  <property fmtid="{D5CDD505-2E9C-101B-9397-08002B2CF9AE}" pid="3" name="TaxKeyword">
    <vt:lpwstr/>
  </property>
  <property fmtid="{D5CDD505-2E9C-101B-9397-08002B2CF9AE}" pid="4" name="_dlc_DocIdItemGuid">
    <vt:lpwstr>ac078ec5-7c89-4012-9c92-1a6ed6b9aed7</vt:lpwstr>
  </property>
  <property fmtid="{D5CDD505-2E9C-101B-9397-08002B2CF9AE}" pid="5" name="Sensitivity">
    <vt:lpwstr>Internal Use Only</vt:lpwstr>
  </property>
  <property fmtid="{D5CDD505-2E9C-101B-9397-08002B2CF9AE}" pid="6" name="_DCDateCreated">
    <vt:filetime>2015-07-17T20:41:06Z</vt:filetime>
  </property>
  <property fmtid="{D5CDD505-2E9C-101B-9397-08002B2CF9AE}" pid="7" name="TaxCatchAll">
    <vt:lpwstr/>
  </property>
  <property fmtid="{D5CDD505-2E9C-101B-9397-08002B2CF9AE}" pid="8" name="TaxKeywordTaxHTField">
    <vt:lpwstr/>
  </property>
  <property fmtid="{D5CDD505-2E9C-101B-9397-08002B2CF9AE}" pid="9" name="Order">
    <vt:r8>42100</vt:r8>
  </property>
  <property fmtid="{D5CDD505-2E9C-101B-9397-08002B2CF9AE}" pid="10" name="Director">
    <vt:lpwstr/>
  </property>
</Properties>
</file>