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525" windowWidth="20490" windowHeight="4500"/>
  </bookViews>
  <sheets>
    <sheet name="App.2-U_IFRS Transition Cost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histdate">[3]Financials!$E$76</definedName>
    <definedName name="Incr2000">#REF!</definedName>
    <definedName name="LDC_LIST">[4]lists!$AM$1:$AM$80</definedName>
    <definedName name="LDCLIST">'[2]LDC Info'!$AA$3:$AA$99</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'App.2-U_IFRS Transition Costs'!$A$1:$Q$35</definedName>
    <definedName name="print_end">#REF!</definedName>
    <definedName name="RATE_CLASSES">[2]lists!$A$1:$A$104</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P26" i="1" l="1"/>
  <c r="O29" i="1"/>
  <c r="P23" i="1"/>
  <c r="N19" i="1"/>
  <c r="J29" i="1"/>
  <c r="O23" i="1"/>
  <c r="M29" i="1" l="1"/>
  <c r="L29" i="1"/>
  <c r="K29" i="1"/>
  <c r="I29" i="1"/>
  <c r="H29" i="1"/>
  <c r="G29" i="1"/>
  <c r="F29" i="1"/>
  <c r="E29" i="1"/>
  <c r="N28" i="1"/>
  <c r="P28" i="1" s="1"/>
  <c r="N27" i="1"/>
  <c r="P27" i="1" s="1"/>
  <c r="N26" i="1"/>
  <c r="N25" i="1"/>
  <c r="P25" i="1" s="1"/>
  <c r="N24" i="1"/>
  <c r="P24" i="1" s="1"/>
  <c r="N23" i="1"/>
  <c r="N22" i="1"/>
  <c r="P22" i="1" s="1"/>
  <c r="N21" i="1"/>
  <c r="P21" i="1" s="1"/>
  <c r="N20" i="1"/>
  <c r="P20" i="1" s="1"/>
  <c r="P19" i="1"/>
  <c r="N18" i="1"/>
  <c r="P18" i="1" s="1"/>
  <c r="N17" i="1"/>
  <c r="P17" i="1" s="1"/>
  <c r="N29" i="1" l="1"/>
  <c r="P29" i="1"/>
</calcChain>
</file>

<file path=xl/sharedStrings.xml><?xml version="1.0" encoding="utf-8"?>
<sst xmlns="http://schemas.openxmlformats.org/spreadsheetml/2006/main" count="53" uniqueCount="41">
  <si>
    <t>File Number:</t>
  </si>
  <si>
    <t>Exhibit:</t>
  </si>
  <si>
    <t>Tab:</t>
  </si>
  <si>
    <t>Schedule:</t>
  </si>
  <si>
    <t>Page:</t>
  </si>
  <si>
    <t>Date:</t>
  </si>
  <si>
    <t>Appendix 2-U</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</si>
  <si>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</si>
  <si>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</si>
  <si>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</si>
  <si>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t>
  </si>
  <si>
    <t>Audited Carrying</t>
  </si>
  <si>
    <t xml:space="preserve">Forecasted Costs </t>
  </si>
  <si>
    <t>Total Costs Excluding Carrying Charges</t>
  </si>
  <si>
    <t>Carrying Charges January 1, 2015 to December 31,2015/April 30, 2016 (As appropriate)</t>
  </si>
  <si>
    <t>Total Costs and Carrying Charges</t>
  </si>
  <si>
    <t>Reasons why the costs recorded meet the criteria of one-time IFRS administrative incremental costs</t>
  </si>
  <si>
    <t>Costs Incurred</t>
  </si>
  <si>
    <t>Charges</t>
  </si>
  <si>
    <t>to Dec 31, 2014</t>
  </si>
  <si>
    <r>
      <t xml:space="preserve">2016 </t>
    </r>
    <r>
      <rPr>
        <b/>
        <vertAlign val="superscript"/>
        <sz val="10"/>
        <rFont val="Arial"/>
        <family val="2"/>
      </rPr>
      <t>3</t>
    </r>
  </si>
  <si>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</si>
  <si>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</si>
  <si>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</si>
  <si>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</si>
  <si>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</si>
  <si>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r>
      <t xml:space="preserve">Amounts, if any, included in previous Board approved rates (amounts should be negative) </t>
    </r>
    <r>
      <rPr>
        <vertAlign val="superscript"/>
        <sz val="10"/>
        <rFont val="Arial"/>
        <family val="2"/>
      </rPr>
      <t>3</t>
    </r>
  </si>
  <si>
    <t>Insert description of additional item(s) and new rows if needed.</t>
  </si>
  <si>
    <t>Total</t>
  </si>
  <si>
    <t>Note:</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</si>
  <si>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</si>
  <si>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If there were any amounts approved in previous Board approved rates, please state the EB #:</t>
  </si>
  <si>
    <t>Any forecasted One-time costs past 2015 should be fully explained in the application, since distributors were required to adopt IFRS or an alternative accounting standard by January 1, 2015.</t>
  </si>
  <si>
    <t>IFRS consulting, advisory and comparative audit works</t>
  </si>
  <si>
    <t>IFRS legal opinion</t>
  </si>
  <si>
    <t>Internal project lead and temporary staff</t>
  </si>
  <si>
    <t>EB-2015-0004</t>
  </si>
  <si>
    <t>I</t>
  </si>
  <si>
    <t>Carrying Charges</t>
  </si>
  <si>
    <r>
      <rPr>
        <b/>
        <strike/>
        <sz val="8"/>
        <color rgb="FFC00000"/>
        <rFont val="Arial"/>
        <family val="2"/>
      </rPr>
      <t>ORIGINAL</t>
    </r>
    <r>
      <rPr>
        <b/>
        <sz val="8"/>
        <color rgb="FFC00000"/>
        <rFont val="Arial"/>
        <family val="2"/>
      </rPr>
      <t xml:space="preserve"> UPDATED: August 10, 2015 </t>
    </r>
  </si>
  <si>
    <t>Att-OEB-Q1-S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</si>
</sst>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quot;$&quot;#,##0_);\(&quot;$&quot;#,##0\)"/>
    <numFmt numFmtId="165" formatCode="_-&quot;$&quot;* #,##0_-;\-&quot;$&quot;* #,##0_-;_-&quot;$&quot;*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s>
  <fonts count="28" x14ac:knownFonts="1">
    <font>
      <sz val="10"/>
      <color theme="1"/>
      <name val="Arial"/>
      <family val="2"/>
    </font>
    <font>
      <b/>
      <sz val="18"/>
      <color theme="3"/>
      <name val="Cambria"/>
      <family val="2"/>
      <scheme val="major"/>
    </font>
    <font>
      <sz val="10"/>
      <name val="Arial"/>
      <family val="2"/>
    </font>
    <font>
      <b/>
      <sz val="10"/>
      <name val="Arial"/>
      <family val="2"/>
    </font>
    <font>
      <sz val="8"/>
      <name val="Arial"/>
      <family val="2"/>
    </font>
    <font>
      <b/>
      <sz val="14"/>
      <name val="Arial"/>
      <family val="2"/>
    </font>
    <font>
      <b/>
      <vertAlign val="superscript"/>
      <sz val="10"/>
      <name val="Arial"/>
      <family val="2"/>
    </font>
    <font>
      <vertAlign val="superscrip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8"/>
      <name val="Arial"/>
      <family val="2"/>
    </font>
    <font>
      <b/>
      <sz val="8"/>
      <color rgb="FFC00000"/>
      <name val="Arial"/>
      <family val="2"/>
    </font>
    <font>
      <b/>
      <strike/>
      <sz val="8"/>
      <color rgb="FFC00000"/>
      <name val="Arial"/>
      <family val="2"/>
    </font>
    <font>
      <sz val="10"/>
      <color rgb="FFC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2">
    <xf numFmtId="0" fontId="0" fillId="0" borderId="0"/>
    <xf numFmtId="44" fontId="2" fillId="0" borderId="0" applyFont="0" applyFill="0" applyBorder="0" applyAlignment="0" applyProtection="0"/>
    <xf numFmtId="0" fontId="2" fillId="0" borderId="0"/>
    <xf numFmtId="166" fontId="2" fillId="0" borderId="0"/>
    <xf numFmtId="167" fontId="2" fillId="0" borderId="0"/>
    <xf numFmtId="166" fontId="2" fillId="0" borderId="0"/>
    <xf numFmtId="166" fontId="2" fillId="0" borderId="0"/>
    <xf numFmtId="166" fontId="2" fillId="0" borderId="0"/>
    <xf numFmtId="166" fontId="2" fillId="0" borderId="0"/>
    <xf numFmtId="168" fontId="2" fillId="0" borderId="0"/>
    <xf numFmtId="169" fontId="2" fillId="0" borderId="0"/>
    <xf numFmtId="168" fontId="2"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1" fillId="6" borderId="4" applyNumberFormat="0" applyAlignment="0" applyProtection="0"/>
    <xf numFmtId="0" fontId="12" fillId="7" borderId="7"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0" fontId="13" fillId="0" borderId="0" applyNumberFormat="0" applyFill="0" applyBorder="0" applyAlignment="0" applyProtection="0"/>
    <xf numFmtId="2" fontId="2" fillId="0" borderId="0" applyFont="0" applyFill="0" applyBorder="0" applyAlignment="0" applyProtection="0"/>
    <xf numFmtId="0" fontId="14" fillId="2" borderId="0" applyNumberFormat="0" applyBorder="0" applyAlignment="0" applyProtection="0"/>
    <xf numFmtId="38" fontId="4" fillId="35" borderId="0" applyNumberFormat="0" applyBorder="0" applyAlignment="0" applyProtection="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10" fontId="4" fillId="36" borderId="17" applyNumberFormat="0" applyBorder="0" applyAlignment="0" applyProtection="0"/>
    <xf numFmtId="0" fontId="18" fillId="5" borderId="4" applyNumberFormat="0" applyAlignment="0" applyProtection="0"/>
    <xf numFmtId="0" fontId="19" fillId="0" borderId="6" applyNumberFormat="0" applyFill="0" applyAlignment="0" applyProtection="0"/>
    <xf numFmtId="170" fontId="2" fillId="0" borderId="0"/>
    <xf numFmtId="171" fontId="2" fillId="0" borderId="0"/>
    <xf numFmtId="170" fontId="2" fillId="0" borderId="0"/>
    <xf numFmtId="170" fontId="2" fillId="0" borderId="0"/>
    <xf numFmtId="170" fontId="2" fillId="0" borderId="0"/>
    <xf numFmtId="170" fontId="2" fillId="0" borderId="0"/>
    <xf numFmtId="0" fontId="20" fillId="4" borderId="0" applyNumberFormat="0" applyBorder="0" applyAlignment="0" applyProtection="0"/>
    <xf numFmtId="172" fontId="2"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21" fillId="6" borderId="5" applyNumberFormat="0" applyAlignment="0" applyProtection="0"/>
    <xf numFmtId="10"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83">
    <xf numFmtId="0" fontId="0" fillId="0" borderId="0" xfId="0"/>
    <xf numFmtId="0" fontId="2" fillId="0" borderId="0" xfId="2" applyProtection="1">
      <protection locked="0"/>
    </xf>
    <xf numFmtId="0" fontId="3" fillId="0" borderId="0" xfId="2" applyFont="1" applyProtection="1">
      <protection locked="0"/>
    </xf>
    <xf numFmtId="0" fontId="2" fillId="0" borderId="0" xfId="2" applyAlignment="1" applyProtection="1">
      <protection locked="0"/>
    </xf>
    <xf numFmtId="0" fontId="2" fillId="0" borderId="13" xfId="2" applyBorder="1" applyProtection="1">
      <protection locked="0"/>
    </xf>
    <xf numFmtId="0" fontId="3" fillId="34" borderId="14" xfId="2" applyFont="1" applyFill="1" applyBorder="1" applyAlignment="1" applyProtection="1">
      <alignment horizontal="center"/>
      <protection locked="0"/>
    </xf>
    <xf numFmtId="0" fontId="2" fillId="0" borderId="18" xfId="2" applyBorder="1" applyProtection="1">
      <protection locked="0"/>
    </xf>
    <xf numFmtId="0" fontId="3" fillId="34" borderId="19" xfId="2" applyFont="1" applyFill="1" applyBorder="1" applyAlignment="1" applyProtection="1">
      <alignment horizontal="center"/>
      <protection locked="0"/>
    </xf>
    <xf numFmtId="0" fontId="3" fillId="34" borderId="21" xfId="2" applyFont="1" applyFill="1" applyBorder="1" applyAlignment="1" applyProtection="1">
      <alignment horizontal="center"/>
      <protection locked="0"/>
    </xf>
    <xf numFmtId="0" fontId="3" fillId="34" borderId="22" xfId="2" applyFont="1" applyFill="1" applyBorder="1" applyAlignment="1" applyProtection="1">
      <alignment horizontal="center" wrapText="1"/>
      <protection locked="0"/>
    </xf>
    <xf numFmtId="0" fontId="2" fillId="0" borderId="24" xfId="2" applyBorder="1" applyProtection="1">
      <protection locked="0"/>
    </xf>
    <xf numFmtId="165" fontId="2" fillId="33" borderId="25" xfId="1" applyNumberFormat="1" applyFill="1" applyBorder="1" applyProtection="1">
      <protection locked="0"/>
    </xf>
    <xf numFmtId="165" fontId="2" fillId="0" borderId="25" xfId="1" applyNumberFormat="1" applyFill="1" applyBorder="1" applyProtection="1">
      <protection locked="0"/>
    </xf>
    <xf numFmtId="165" fontId="2" fillId="33" borderId="35" xfId="1" applyNumberFormat="1" applyFill="1" applyBorder="1" applyProtection="1">
      <protection locked="0"/>
    </xf>
    <xf numFmtId="165" fontId="2" fillId="33" borderId="36" xfId="1" applyNumberFormat="1" applyFill="1" applyBorder="1" applyProtection="1">
      <protection locked="0"/>
    </xf>
    <xf numFmtId="0" fontId="2" fillId="0" borderId="40" xfId="2" applyBorder="1" applyProtection="1">
      <protection locked="0"/>
    </xf>
    <xf numFmtId="165" fontId="2" fillId="0" borderId="41" xfId="1" applyNumberFormat="1" applyBorder="1" applyProtection="1">
      <protection locked="0"/>
    </xf>
    <xf numFmtId="165" fontId="2" fillId="0" borderId="42" xfId="1" applyNumberFormat="1" applyBorder="1" applyProtection="1">
      <protection locked="0"/>
    </xf>
    <xf numFmtId="165" fontId="2" fillId="33" borderId="43" xfId="1" applyNumberFormat="1" applyFill="1" applyBorder="1" applyProtection="1">
      <protection locked="0"/>
    </xf>
    <xf numFmtId="0" fontId="2" fillId="0" borderId="0" xfId="2" applyFont="1" applyProtection="1">
      <protection locked="0"/>
    </xf>
    <xf numFmtId="0" fontId="2" fillId="0" borderId="0" xfId="2" applyFont="1" applyAlignment="1" applyProtection="1">
      <alignment horizontal="center" vertical="top"/>
      <protection locked="0"/>
    </xf>
    <xf numFmtId="0" fontId="2" fillId="0" borderId="0" xfId="2" applyAlignment="1" applyProtection="1">
      <alignment wrapText="1"/>
      <protection locked="0"/>
    </xf>
    <xf numFmtId="0" fontId="2" fillId="0" borderId="0" xfId="2" applyFont="1" applyAlignment="1" applyProtection="1">
      <alignment vertical="top" wrapText="1"/>
      <protection locked="0"/>
    </xf>
    <xf numFmtId="0" fontId="3" fillId="0" borderId="0" xfId="2" applyFont="1" applyAlignment="1" applyProtection="1">
      <alignment horizontal="center"/>
      <protection locked="0"/>
    </xf>
    <xf numFmtId="0" fontId="2" fillId="0" borderId="0" xfId="2" applyFont="1" applyAlignment="1" applyProtection="1">
      <alignment wrapText="1"/>
      <protection locked="0"/>
    </xf>
    <xf numFmtId="165" fontId="2" fillId="33" borderId="25" xfId="1" applyNumberFormat="1" applyFont="1" applyFill="1" applyBorder="1"/>
    <xf numFmtId="165" fontId="2" fillId="33" borderId="25" xfId="1" applyNumberFormat="1" applyFill="1" applyBorder="1"/>
    <xf numFmtId="165" fontId="2" fillId="33" borderId="35" xfId="1" applyNumberFormat="1" applyFill="1" applyBorder="1"/>
    <xf numFmtId="165" fontId="2" fillId="33" borderId="25" xfId="1" applyNumberFormat="1" applyFill="1" applyBorder="1" applyAlignment="1">
      <alignment wrapText="1"/>
    </xf>
    <xf numFmtId="0" fontId="24" fillId="0" borderId="0" xfId="2" applyFont="1" applyAlignment="1">
      <alignment horizontal="right" vertical="top"/>
    </xf>
    <xf numFmtId="0" fontId="24" fillId="33" borderId="10" xfId="2" applyFont="1" applyFill="1" applyBorder="1" applyAlignment="1">
      <alignment horizontal="right" vertical="top"/>
    </xf>
    <xf numFmtId="0" fontId="24" fillId="33" borderId="0" xfId="2" applyFont="1" applyFill="1" applyAlignment="1">
      <alignment horizontal="right" vertical="top"/>
    </xf>
    <xf numFmtId="0" fontId="25" fillId="33" borderId="0" xfId="2" applyFont="1" applyFill="1" applyAlignment="1">
      <alignment horizontal="right" vertical="top"/>
    </xf>
    <xf numFmtId="0" fontId="2" fillId="0" borderId="0" xfId="2" applyFill="1" applyProtection="1">
      <protection locked="0"/>
    </xf>
    <xf numFmtId="165" fontId="27" fillId="33" borderId="25" xfId="1" applyNumberFormat="1" applyFont="1" applyFill="1" applyBorder="1"/>
    <xf numFmtId="165" fontId="27" fillId="33" borderId="25" xfId="1" applyNumberFormat="1" applyFont="1" applyFill="1" applyBorder="1" applyProtection="1">
      <protection locked="0"/>
    </xf>
    <xf numFmtId="165" fontId="27" fillId="0" borderId="25" xfId="1" applyNumberFormat="1" applyFont="1" applyFill="1" applyBorder="1" applyProtection="1">
      <protection locked="0"/>
    </xf>
    <xf numFmtId="165" fontId="27" fillId="0" borderId="41" xfId="1" applyNumberFormat="1" applyFont="1" applyBorder="1" applyProtection="1">
      <protection locked="0"/>
    </xf>
    <xf numFmtId="0" fontId="3" fillId="0" borderId="0" xfId="2" applyFont="1" applyAlignment="1" applyProtection="1">
      <alignment horizontal="center" vertical="top" wrapText="1"/>
      <protection locked="0"/>
    </xf>
    <xf numFmtId="0" fontId="2" fillId="0" borderId="0" xfId="2" applyFont="1" applyAlignment="1" applyProtection="1">
      <alignment vertical="top" wrapText="1"/>
      <protection locked="0"/>
    </xf>
    <xf numFmtId="0" fontId="2" fillId="0" borderId="0" xfId="2" applyFont="1" applyAlignment="1" applyProtection="1">
      <alignment wrapText="1"/>
      <protection locked="0"/>
    </xf>
    <xf numFmtId="0" fontId="3" fillId="0" borderId="0" xfId="2" applyFont="1" applyAlignment="1" applyProtection="1">
      <alignment horizontal="center" vertical="top"/>
      <protection locked="0"/>
    </xf>
    <xf numFmtId="0" fontId="3" fillId="0" borderId="37" xfId="2" applyFont="1" applyBorder="1" applyAlignment="1" applyProtection="1">
      <alignment horizontal="left" wrapText="1"/>
      <protection locked="0"/>
    </xf>
    <xf numFmtId="0" fontId="3" fillId="0" borderId="38" xfId="2" applyFont="1" applyBorder="1" applyAlignment="1" applyProtection="1">
      <alignment horizontal="left" wrapText="1"/>
      <protection locked="0"/>
    </xf>
    <xf numFmtId="0" fontId="3" fillId="0" borderId="39" xfId="2" applyFont="1" applyBorder="1" applyAlignment="1" applyProtection="1">
      <alignment horizontal="left" wrapText="1"/>
      <protection locked="0"/>
    </xf>
    <xf numFmtId="0" fontId="2" fillId="0" borderId="0" xfId="2" applyFont="1" applyAlignment="1" applyProtection="1">
      <alignment horizontal="left" wrapText="1"/>
      <protection locked="0"/>
    </xf>
    <xf numFmtId="0" fontId="2" fillId="0" borderId="0" xfId="2" applyFont="1" applyAlignment="1" applyProtection="1">
      <alignment horizontal="left" vertical="top" wrapText="1"/>
      <protection locked="0"/>
    </xf>
    <xf numFmtId="0" fontId="2" fillId="33" borderId="32" xfId="2" applyFill="1" applyBorder="1" applyAlignment="1" applyProtection="1">
      <alignment horizontal="left" wrapText="1"/>
      <protection locked="0"/>
    </xf>
    <xf numFmtId="0" fontId="2" fillId="33" borderId="33" xfId="2" applyFill="1" applyBorder="1" applyAlignment="1" applyProtection="1">
      <alignment horizontal="left" wrapText="1"/>
      <protection locked="0"/>
    </xf>
    <xf numFmtId="0" fontId="2" fillId="33" borderId="34" xfId="2" applyFill="1" applyBorder="1" applyAlignment="1" applyProtection="1">
      <alignment horizontal="left" wrapText="1"/>
      <protection locked="0"/>
    </xf>
    <xf numFmtId="0" fontId="2" fillId="0" borderId="23" xfId="2" applyBorder="1" applyAlignment="1" applyProtection="1">
      <alignment horizontal="left" vertical="center" wrapText="1"/>
      <protection locked="0"/>
    </xf>
    <xf numFmtId="0" fontId="2" fillId="0" borderId="0" xfId="2" applyBorder="1" applyAlignment="1" applyProtection="1">
      <alignment horizontal="left" vertical="center" wrapText="1"/>
      <protection locked="0"/>
    </xf>
    <xf numFmtId="0" fontId="2" fillId="0" borderId="18" xfId="2" applyBorder="1" applyAlignment="1" applyProtection="1">
      <alignment horizontal="left" vertical="center" wrapText="1"/>
      <protection locked="0"/>
    </xf>
    <xf numFmtId="0" fontId="2" fillId="0" borderId="26" xfId="2" applyBorder="1" applyAlignment="1" applyProtection="1">
      <alignment horizontal="left" vertical="center" wrapText="1"/>
      <protection locked="0"/>
    </xf>
    <xf numFmtId="0" fontId="2" fillId="0" borderId="27" xfId="2" applyBorder="1" applyAlignment="1" applyProtection="1">
      <alignment horizontal="left" vertical="center" wrapText="1"/>
      <protection locked="0"/>
    </xf>
    <xf numFmtId="0" fontId="2" fillId="0" borderId="28" xfId="2" applyBorder="1" applyAlignment="1" applyProtection="1">
      <alignment horizontal="left" vertical="center" wrapText="1"/>
      <protection locked="0"/>
    </xf>
    <xf numFmtId="0" fontId="2" fillId="0" borderId="29" xfId="2" applyBorder="1" applyAlignment="1" applyProtection="1">
      <alignment horizontal="left" vertical="center" wrapText="1"/>
      <protection locked="0"/>
    </xf>
    <xf numFmtId="0" fontId="2" fillId="0" borderId="30" xfId="2" applyBorder="1" applyAlignment="1" applyProtection="1">
      <alignment horizontal="left" vertical="center" wrapText="1"/>
      <protection locked="0"/>
    </xf>
    <xf numFmtId="0" fontId="2" fillId="0" borderId="31" xfId="2" applyBorder="1" applyAlignment="1" applyProtection="1">
      <alignment horizontal="left" vertical="center" wrapText="1"/>
      <protection locked="0"/>
    </xf>
    <xf numFmtId="0" fontId="2" fillId="0" borderId="23" xfId="2" applyBorder="1" applyAlignment="1" applyProtection="1">
      <alignment horizontal="left" wrapText="1"/>
      <protection locked="0"/>
    </xf>
    <xf numFmtId="0" fontId="2" fillId="0" borderId="0" xfId="2" applyBorder="1" applyAlignment="1" applyProtection="1">
      <alignment horizontal="left" wrapText="1"/>
      <protection locked="0"/>
    </xf>
    <xf numFmtId="0" fontId="2" fillId="0" borderId="18" xfId="2" applyBorder="1" applyAlignment="1" applyProtection="1">
      <alignment horizontal="left" wrapText="1"/>
      <protection locked="0"/>
    </xf>
    <xf numFmtId="0" fontId="2" fillId="0" borderId="29" xfId="2" applyBorder="1" applyAlignment="1" applyProtection="1">
      <alignment horizontal="left" wrapText="1"/>
      <protection locked="0"/>
    </xf>
    <xf numFmtId="0" fontId="2" fillId="0" borderId="30" xfId="2" applyBorder="1" applyAlignment="1" applyProtection="1">
      <alignment horizontal="left" wrapText="1"/>
      <protection locked="0"/>
    </xf>
    <xf numFmtId="0" fontId="2" fillId="0" borderId="31" xfId="2" applyBorder="1" applyAlignment="1" applyProtection="1">
      <alignment horizontal="left" wrapText="1"/>
      <protection locked="0"/>
    </xf>
    <xf numFmtId="0" fontId="2" fillId="0" borderId="26" xfId="2" applyBorder="1" applyAlignment="1" applyProtection="1">
      <alignment horizontal="left" wrapText="1"/>
      <protection locked="0"/>
    </xf>
    <xf numFmtId="0" fontId="2" fillId="0" borderId="27" xfId="2" applyBorder="1" applyAlignment="1" applyProtection="1">
      <alignment horizontal="left" wrapText="1"/>
      <protection locked="0"/>
    </xf>
    <xf numFmtId="0" fontId="2" fillId="0" borderId="28" xfId="2" applyBorder="1" applyAlignment="1" applyProtection="1">
      <alignment horizontal="left" wrapText="1"/>
      <protection locked="0"/>
    </xf>
    <xf numFmtId="0" fontId="5" fillId="0" borderId="0" xfId="2" applyFont="1" applyAlignment="1" applyProtection="1">
      <alignment horizontal="center"/>
      <protection locked="0"/>
    </xf>
    <xf numFmtId="0" fontId="2" fillId="0" borderId="0" xfId="2" applyAlignment="1" applyProtection="1">
      <alignment horizontal="center"/>
      <protection locked="0"/>
    </xf>
    <xf numFmtId="0" fontId="2" fillId="0" borderId="0" xfId="2" applyAlignment="1" applyProtection="1">
      <protection locked="0"/>
    </xf>
    <xf numFmtId="0" fontId="2" fillId="0" borderId="0" xfId="2" applyAlignment="1" applyProtection="1">
      <alignment horizontal="left" wrapText="1"/>
      <protection locked="0"/>
    </xf>
    <xf numFmtId="0" fontId="3" fillId="0" borderId="11" xfId="2" applyFont="1" applyFill="1" applyBorder="1" applyAlignment="1" applyProtection="1">
      <alignment vertical="center" wrapText="1"/>
      <protection locked="0"/>
    </xf>
    <xf numFmtId="0" fontId="3" fillId="0" borderId="12" xfId="2" applyFont="1" applyFill="1" applyBorder="1" applyAlignment="1" applyProtection="1">
      <alignment vertical="center" wrapText="1"/>
      <protection locked="0"/>
    </xf>
    <xf numFmtId="0" fontId="3" fillId="0" borderId="16" xfId="2" applyFont="1" applyFill="1" applyBorder="1" applyAlignment="1" applyProtection="1">
      <alignment vertical="center" wrapText="1"/>
      <protection locked="0"/>
    </xf>
    <xf numFmtId="0" fontId="3" fillId="0" borderId="17" xfId="2" applyFont="1" applyFill="1" applyBorder="1" applyAlignment="1" applyProtection="1">
      <alignment vertical="center" wrapText="1"/>
      <protection locked="0"/>
    </xf>
    <xf numFmtId="0" fontId="3" fillId="34" borderId="15" xfId="2" applyFont="1" applyFill="1" applyBorder="1" applyAlignment="1" applyProtection="1">
      <alignment horizontal="center" vertical="center"/>
      <protection locked="0"/>
    </xf>
    <xf numFmtId="0" fontId="3" fillId="34" borderId="20" xfId="2" applyFont="1" applyFill="1" applyBorder="1" applyAlignment="1" applyProtection="1">
      <alignment horizontal="center" vertical="center"/>
      <protection locked="0"/>
    </xf>
    <xf numFmtId="0" fontId="3" fillId="34" borderId="15" xfId="2" applyFont="1" applyFill="1" applyBorder="1" applyAlignment="1" applyProtection="1">
      <alignment horizontal="center" wrapText="1"/>
      <protection locked="0"/>
    </xf>
    <xf numFmtId="0" fontId="3" fillId="34" borderId="20" xfId="2" applyFont="1" applyFill="1" applyBorder="1" applyAlignment="1" applyProtection="1">
      <alignment horizontal="center" wrapText="1"/>
      <protection locked="0"/>
    </xf>
    <xf numFmtId="0" fontId="3" fillId="34" borderId="22" xfId="2" applyFont="1" applyFill="1" applyBorder="1" applyAlignment="1" applyProtection="1">
      <alignment horizontal="center" wrapText="1"/>
      <protection locked="0"/>
    </xf>
    <xf numFmtId="0" fontId="2" fillId="34" borderId="20" xfId="2" applyFill="1" applyBorder="1" applyAlignment="1" applyProtection="1">
      <alignment horizontal="center" wrapText="1"/>
      <protection locked="0"/>
    </xf>
    <xf numFmtId="0" fontId="2" fillId="34" borderId="22" xfId="2" applyFill="1" applyBorder="1" applyAlignment="1" applyProtection="1">
      <alignment horizontal="center" wrapText="1"/>
      <protection locked="0"/>
    </xf>
  </cellXfs>
  <cellStyles count="82">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2" xfId="39"/>
    <cellStyle name="Comma 3" xfId="40"/>
    <cellStyle name="Comma 3 2" xfId="41"/>
    <cellStyle name="Comma 4" xfId="42"/>
    <cellStyle name="Comma0" xfId="43"/>
    <cellStyle name="Currency" xfId="1" builtinId="4"/>
    <cellStyle name="Currency 2" xfId="44"/>
    <cellStyle name="Currency 3" xfId="45"/>
    <cellStyle name="Currency0" xfId="46"/>
    <cellStyle name="Date" xfId="47"/>
    <cellStyle name="Explanatory Text 2" xfId="48"/>
    <cellStyle name="Fixed" xfId="49"/>
    <cellStyle name="Good 2" xfId="50"/>
    <cellStyle name="Grey" xfId="51"/>
    <cellStyle name="Heading 1 2" xfId="52"/>
    <cellStyle name="Heading 2 2" xfId="53"/>
    <cellStyle name="Heading 3 2" xfId="54"/>
    <cellStyle name="Heading 4 2" xfId="55"/>
    <cellStyle name="Input [yellow]" xfId="56"/>
    <cellStyle name="Input 2" xfId="57"/>
    <cellStyle name="Linked Cell 2" xfId="58"/>
    <cellStyle name="M" xfId="59"/>
    <cellStyle name="M.00" xfId="60"/>
    <cellStyle name="M_9. Rev2Cost_GDPIPI" xfId="61"/>
    <cellStyle name="M_lists" xfId="62"/>
    <cellStyle name="M_lists_4. Current Monthly Fixed Charge" xfId="63"/>
    <cellStyle name="M_Sheet4" xfId="64"/>
    <cellStyle name="Neutral 2" xfId="65"/>
    <cellStyle name="Normal" xfId="0" builtinId="0"/>
    <cellStyle name="Normal - Style1" xfId="66"/>
    <cellStyle name="Normal 2" xfId="2"/>
    <cellStyle name="Normal 3" xfId="67"/>
    <cellStyle name="Normal 4" xfId="68"/>
    <cellStyle name="Normal 5" xfId="69"/>
    <cellStyle name="Normal 5 2" xfId="70"/>
    <cellStyle name="Normal 6" xfId="71"/>
    <cellStyle name="Note 2" xfId="72"/>
    <cellStyle name="Output 2" xfId="73"/>
    <cellStyle name="Percent [2]" xfId="74"/>
    <cellStyle name="Percent 2" xfId="75"/>
    <cellStyle name="Percent 3" xfId="76"/>
    <cellStyle name="Percent 3 2" xfId="77"/>
    <cellStyle name="Percent 4"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oeb/_Documents/2016EDR/2016_Filing_Requirements_Chapter2_Appendices_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 County Power Inc.</v>
          </cell>
        </row>
        <row r="8">
          <cell r="AA8" t="str">
            <v>Brantford Power Inc.</v>
          </cell>
        </row>
        <row r="9">
          <cell r="AA9" t="str">
            <v>Burlington Hydro Inc.</v>
          </cell>
        </row>
        <row r="10">
          <cell r="AA10" t="str">
            <v>Cambridge and North Dumfries Hydro Inc.</v>
          </cell>
        </row>
        <row r="11">
          <cell r="AA11" t="str">
            <v>Canadian Niagara Power Inc.</v>
          </cell>
        </row>
        <row r="12">
          <cell r="AA12" t="str">
            <v>Centre Wellington Hydro Ltd.</v>
          </cell>
        </row>
        <row r="13">
          <cell r="AA13" t="str">
            <v>Chapleau Public Utilities Corporation</v>
          </cell>
        </row>
        <row r="14">
          <cell r="AA14" t="str">
            <v>COLLUS PowerStream Corp.</v>
          </cell>
        </row>
        <row r="15">
          <cell r="AA15" t="str">
            <v>Cooperative Hydro Embrun Inc.</v>
          </cell>
        </row>
        <row r="16">
          <cell r="E16">
            <v>0</v>
          </cell>
          <cell r="AA16" t="str">
            <v>E.L.K. Energy Inc.</v>
          </cell>
        </row>
        <row r="17">
          <cell r="AA17" t="str">
            <v>Enersource Hydro Mississauga Inc.</v>
          </cell>
        </row>
        <row r="18">
          <cell r="AA18" t="str">
            <v>Entegrus Powerlines Inc.</v>
          </cell>
        </row>
        <row r="19">
          <cell r="AA19" t="str">
            <v>EnWin Utilities Ltd.</v>
          </cell>
        </row>
        <row r="20">
          <cell r="AA20" t="str">
            <v>Erie Thames Powerlines Corporation</v>
          </cell>
        </row>
        <row r="21">
          <cell r="AA21" t="str">
            <v>Espanola Regional Hydro Distribution Corporation</v>
          </cell>
        </row>
        <row r="22">
          <cell r="AA22" t="str">
            <v>Essex Powerlines Corporation</v>
          </cell>
        </row>
        <row r="23">
          <cell r="AA23" t="str">
            <v>Festival Hydro Inc.</v>
          </cell>
        </row>
        <row r="24">
          <cell r="E24">
            <v>2016</v>
          </cell>
          <cell r="AA24" t="str">
            <v>Fort Albany Power Corporation</v>
          </cell>
        </row>
        <row r="25">
          <cell r="AA25" t="str">
            <v>Fort Frances Power Corporation</v>
          </cell>
        </row>
        <row r="26">
          <cell r="E26">
            <v>2015</v>
          </cell>
          <cell r="AA26" t="str">
            <v>Greater Sudbury Hydro Inc.</v>
          </cell>
        </row>
        <row r="27">
          <cell r="AA27" t="str">
            <v>Grimsby Power Inc.</v>
          </cell>
        </row>
        <row r="28">
          <cell r="E28">
            <v>2012</v>
          </cell>
          <cell r="AA28" t="str">
            <v>Guelph Hydro Electric Systems Inc.</v>
          </cell>
        </row>
        <row r="29">
          <cell r="AA29" t="str">
            <v>Haldimand County Hydro Inc.</v>
          </cell>
        </row>
        <row r="30">
          <cell r="AA30" t="str">
            <v>Halton Hills Hydro Inc.</v>
          </cell>
        </row>
        <row r="31">
          <cell r="AA31" t="str">
            <v>Hearst Power Distribution Company Limited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Norfolk Power Distribution Inc.</v>
          </cell>
        </row>
        <row r="53">
          <cell r="AA53" t="str">
            <v>North Bay Hydro Distribution Limited</v>
          </cell>
        </row>
        <row r="54">
          <cell r="AA54" t="str">
            <v>Northern Ontario Wires Inc.</v>
          </cell>
        </row>
        <row r="55">
          <cell r="AA55" t="str">
            <v>Oakville Hydro Electricity Distribution Inc.</v>
          </cell>
        </row>
        <row r="56">
          <cell r="AA56" t="str">
            <v>Orangeville Hydro Limited</v>
          </cell>
        </row>
        <row r="57">
          <cell r="AA57" t="str">
            <v>Orillia Power Distribution Corporation</v>
          </cell>
        </row>
        <row r="58">
          <cell r="AA58" t="str">
            <v>Oshawa PUC Networks Inc.</v>
          </cell>
        </row>
        <row r="59">
          <cell r="AA59" t="str">
            <v>Ottawa River Power Corporation</v>
          </cell>
        </row>
        <row r="60">
          <cell r="AA60" t="str">
            <v>Peterborough Distribution Incorporated</v>
          </cell>
        </row>
        <row r="61">
          <cell r="AA61" t="str">
            <v>PowerStream Inc.</v>
          </cell>
        </row>
        <row r="62">
          <cell r="AA62" t="str">
            <v>PUC Distribution Inc.</v>
          </cell>
        </row>
        <row r="63">
          <cell r="AA63" t="str">
            <v>Renfrew Hydro Inc.</v>
          </cell>
        </row>
        <row r="64">
          <cell r="AA64" t="str">
            <v>Rideau St. Lawrence Distribution Inc.</v>
          </cell>
        </row>
        <row r="65">
          <cell r="AA65" t="str">
            <v>Sioux Lookout Hydro Inc.</v>
          </cell>
        </row>
        <row r="66">
          <cell r="AA66" t="str">
            <v>St. Thomas Energy Inc.</v>
          </cell>
        </row>
        <row r="67">
          <cell r="AA67" t="str">
            <v>Thunder Bay Hydro Electricity Distribution Inc.</v>
          </cell>
        </row>
        <row r="68">
          <cell r="AA68" t="str">
            <v>Tillsonburg Hydro Inc.</v>
          </cell>
        </row>
        <row r="69">
          <cell r="AA69" t="str">
            <v>Toronto Hydro-Electric System Limited</v>
          </cell>
        </row>
        <row r="70">
          <cell r="AA70" t="str">
            <v>Veridian Connections Inc.</v>
          </cell>
        </row>
        <row r="71">
          <cell r="AA71" t="str">
            <v>Wasaga Distribution Inc.</v>
          </cell>
        </row>
        <row r="72">
          <cell r="AA72" t="str">
            <v>Waterloo North Hydro Inc.</v>
          </cell>
        </row>
        <row r="73">
          <cell r="AA73" t="str">
            <v>Welland Hydro-Electric System Corp.</v>
          </cell>
        </row>
        <row r="74">
          <cell r="AA74" t="str">
            <v>Wellington North Power Inc.</v>
          </cell>
        </row>
        <row r="75">
          <cell r="AA75" t="str">
            <v>West Coast Huron Energy Inc.</v>
          </cell>
        </row>
        <row r="76">
          <cell r="AA76" t="str">
            <v>Westario Power Inc.</v>
          </cell>
        </row>
        <row r="77">
          <cell r="AA77" t="str">
            <v>Whitby Hydro Electric Corporation</v>
          </cell>
        </row>
        <row r="78">
          <cell r="AA78" t="str">
            <v>Woodstock Hydro Services Inc.</v>
          </cell>
        </row>
        <row r="79">
          <cell r="AA79">
            <v>0</v>
          </cell>
        </row>
        <row r="80">
          <cell r="AA80">
            <v>0</v>
          </cell>
        </row>
        <row r="81">
          <cell r="AA81">
            <v>0</v>
          </cell>
        </row>
        <row r="82">
          <cell r="AA82">
            <v>0</v>
          </cell>
        </row>
        <row r="83">
          <cell r="AA83">
            <v>0</v>
          </cell>
        </row>
        <row r="84">
          <cell r="AA84">
            <v>0</v>
          </cell>
        </row>
        <row r="85">
          <cell r="AA85">
            <v>0</v>
          </cell>
        </row>
        <row r="86">
          <cell r="AA86">
            <v>0</v>
          </cell>
        </row>
        <row r="87">
          <cell r="AA87">
            <v>0</v>
          </cell>
        </row>
        <row r="88">
          <cell r="AA88">
            <v>0</v>
          </cell>
        </row>
        <row r="89">
          <cell r="AA89">
            <v>0</v>
          </cell>
        </row>
        <row r="90">
          <cell r="AA90">
            <v>0</v>
          </cell>
        </row>
        <row r="91">
          <cell r="AA91">
            <v>0</v>
          </cell>
        </row>
        <row r="92">
          <cell r="AA92">
            <v>0</v>
          </cell>
        </row>
        <row r="93">
          <cell r="AA93">
            <v>0</v>
          </cell>
        </row>
        <row r="94">
          <cell r="AA94">
            <v>0</v>
          </cell>
        </row>
        <row r="95">
          <cell r="AA95">
            <v>0</v>
          </cell>
        </row>
        <row r="96">
          <cell r="AA96">
            <v>0</v>
          </cell>
        </row>
        <row r="97">
          <cell r="AA97">
            <v>0</v>
          </cell>
        </row>
        <row r="98">
          <cell r="AA98">
            <v>0</v>
          </cell>
        </row>
        <row r="99">
          <cell r="AA9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L7">
            <v>0</v>
          </cell>
          <cell r="Z7">
            <v>0</v>
          </cell>
          <cell r="AA7">
            <v>0</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L13">
            <v>0</v>
          </cell>
          <cell r="Z13">
            <v>0</v>
          </cell>
          <cell r="AA13">
            <v>0</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49"/>
  <sheetViews>
    <sheetView showGridLines="0" tabSelected="1" topLeftCell="L1" zoomScaleNormal="100" workbookViewId="0">
      <selection activeCell="A9" sqref="A9:S9"/>
    </sheetView>
  </sheetViews>
  <sheetFormatPr defaultRowHeight="12.75" x14ac:dyDescent="0.2"/>
  <cols>
    <col min="1" max="1" width="5" style="1" customWidth="1"/>
    <col min="2" max="2" width="47.42578125" style="1" customWidth="1"/>
    <col min="3" max="3" width="12.7109375" style="1" bestFit="1" customWidth="1"/>
    <col min="4" max="4" width="1.7109375" style="1" customWidth="1"/>
    <col min="5" max="11" width="15.7109375" style="1" customWidth="1"/>
    <col min="12" max="12" width="16.85546875" style="1" customWidth="1"/>
    <col min="13" max="13" width="17" style="1" bestFit="1" customWidth="1"/>
    <col min="14" max="14" width="19.5703125" style="1" customWidth="1"/>
    <col min="15" max="16" width="19.28515625" style="1" customWidth="1"/>
    <col min="17" max="17" width="40.140625" style="1" customWidth="1"/>
    <col min="18" max="18" width="13.7109375" style="1" customWidth="1"/>
    <col min="19" max="19" width="40.7109375" style="1" customWidth="1"/>
    <col min="20" max="262" width="9.140625" style="1"/>
    <col min="263" max="263" width="2.85546875" style="1" customWidth="1"/>
    <col min="264" max="264" width="5" style="1" customWidth="1"/>
    <col min="265" max="265" width="62" style="1" customWidth="1"/>
    <col min="266" max="266" width="12.7109375" style="1" bestFit="1" customWidth="1"/>
    <col min="267" max="267" width="1.7109375" style="1" customWidth="1"/>
    <col min="268" max="273" width="15.7109375" style="1" customWidth="1"/>
    <col min="274" max="274" width="13.7109375" style="1" customWidth="1"/>
    <col min="275" max="275" width="40.7109375" style="1" customWidth="1"/>
    <col min="276" max="518" width="9.140625" style="1"/>
    <col min="519" max="519" width="2.85546875" style="1" customWidth="1"/>
    <col min="520" max="520" width="5" style="1" customWidth="1"/>
    <col min="521" max="521" width="62" style="1" customWidth="1"/>
    <col min="522" max="522" width="12.7109375" style="1" bestFit="1" customWidth="1"/>
    <col min="523" max="523" width="1.7109375" style="1" customWidth="1"/>
    <col min="524" max="529" width="15.7109375" style="1" customWidth="1"/>
    <col min="530" max="530" width="13.7109375" style="1" customWidth="1"/>
    <col min="531" max="531" width="40.7109375" style="1" customWidth="1"/>
    <col min="532" max="774" width="9.140625" style="1"/>
    <col min="775" max="775" width="2.85546875" style="1" customWidth="1"/>
    <col min="776" max="776" width="5" style="1" customWidth="1"/>
    <col min="777" max="777" width="62" style="1" customWidth="1"/>
    <col min="778" max="778" width="12.7109375" style="1" bestFit="1" customWidth="1"/>
    <col min="779" max="779" width="1.7109375" style="1" customWidth="1"/>
    <col min="780" max="785" width="15.7109375" style="1" customWidth="1"/>
    <col min="786" max="786" width="13.7109375" style="1" customWidth="1"/>
    <col min="787" max="787" width="40.7109375" style="1" customWidth="1"/>
    <col min="788" max="1030" width="9.140625" style="1"/>
    <col min="1031" max="1031" width="2.85546875" style="1" customWidth="1"/>
    <col min="1032" max="1032" width="5" style="1" customWidth="1"/>
    <col min="1033" max="1033" width="62" style="1" customWidth="1"/>
    <col min="1034" max="1034" width="12.7109375" style="1" bestFit="1" customWidth="1"/>
    <col min="1035" max="1035" width="1.7109375" style="1" customWidth="1"/>
    <col min="1036" max="1041" width="15.7109375" style="1" customWidth="1"/>
    <col min="1042" max="1042" width="13.7109375" style="1" customWidth="1"/>
    <col min="1043" max="1043" width="40.7109375" style="1" customWidth="1"/>
    <col min="1044" max="1286" width="9.140625" style="1"/>
    <col min="1287" max="1287" width="2.85546875" style="1" customWidth="1"/>
    <col min="1288" max="1288" width="5" style="1" customWidth="1"/>
    <col min="1289" max="1289" width="62" style="1" customWidth="1"/>
    <col min="1290" max="1290" width="12.7109375" style="1" bestFit="1" customWidth="1"/>
    <col min="1291" max="1291" width="1.7109375" style="1" customWidth="1"/>
    <col min="1292" max="1297" width="15.7109375" style="1" customWidth="1"/>
    <col min="1298" max="1298" width="13.7109375" style="1" customWidth="1"/>
    <col min="1299" max="1299" width="40.7109375" style="1" customWidth="1"/>
    <col min="1300" max="1542" width="9.140625" style="1"/>
    <col min="1543" max="1543" width="2.85546875" style="1" customWidth="1"/>
    <col min="1544" max="1544" width="5" style="1" customWidth="1"/>
    <col min="1545" max="1545" width="62" style="1" customWidth="1"/>
    <col min="1546" max="1546" width="12.7109375" style="1" bestFit="1" customWidth="1"/>
    <col min="1547" max="1547" width="1.7109375" style="1" customWidth="1"/>
    <col min="1548" max="1553" width="15.7109375" style="1" customWidth="1"/>
    <col min="1554" max="1554" width="13.7109375" style="1" customWidth="1"/>
    <col min="1555" max="1555" width="40.7109375" style="1" customWidth="1"/>
    <col min="1556" max="1798" width="9.140625" style="1"/>
    <col min="1799" max="1799" width="2.85546875" style="1" customWidth="1"/>
    <col min="1800" max="1800" width="5" style="1" customWidth="1"/>
    <col min="1801" max="1801" width="62" style="1" customWidth="1"/>
    <col min="1802" max="1802" width="12.7109375" style="1" bestFit="1" customWidth="1"/>
    <col min="1803" max="1803" width="1.7109375" style="1" customWidth="1"/>
    <col min="1804" max="1809" width="15.7109375" style="1" customWidth="1"/>
    <col min="1810" max="1810" width="13.7109375" style="1" customWidth="1"/>
    <col min="1811" max="1811" width="40.7109375" style="1" customWidth="1"/>
    <col min="1812" max="2054" width="9.140625" style="1"/>
    <col min="2055" max="2055" width="2.85546875" style="1" customWidth="1"/>
    <col min="2056" max="2056" width="5" style="1" customWidth="1"/>
    <col min="2057" max="2057" width="62" style="1" customWidth="1"/>
    <col min="2058" max="2058" width="12.7109375" style="1" bestFit="1" customWidth="1"/>
    <col min="2059" max="2059" width="1.7109375" style="1" customWidth="1"/>
    <col min="2060" max="2065" width="15.7109375" style="1" customWidth="1"/>
    <col min="2066" max="2066" width="13.7109375" style="1" customWidth="1"/>
    <col min="2067" max="2067" width="40.7109375" style="1" customWidth="1"/>
    <col min="2068" max="2310" width="9.140625" style="1"/>
    <col min="2311" max="2311" width="2.85546875" style="1" customWidth="1"/>
    <col min="2312" max="2312" width="5" style="1" customWidth="1"/>
    <col min="2313" max="2313" width="62" style="1" customWidth="1"/>
    <col min="2314" max="2314" width="12.7109375" style="1" bestFit="1" customWidth="1"/>
    <col min="2315" max="2315" width="1.7109375" style="1" customWidth="1"/>
    <col min="2316" max="2321" width="15.7109375" style="1" customWidth="1"/>
    <col min="2322" max="2322" width="13.7109375" style="1" customWidth="1"/>
    <col min="2323" max="2323" width="40.7109375" style="1" customWidth="1"/>
    <col min="2324" max="2566" width="9.140625" style="1"/>
    <col min="2567" max="2567" width="2.85546875" style="1" customWidth="1"/>
    <col min="2568" max="2568" width="5" style="1" customWidth="1"/>
    <col min="2569" max="2569" width="62" style="1" customWidth="1"/>
    <col min="2570" max="2570" width="12.7109375" style="1" bestFit="1" customWidth="1"/>
    <col min="2571" max="2571" width="1.7109375" style="1" customWidth="1"/>
    <col min="2572" max="2577" width="15.7109375" style="1" customWidth="1"/>
    <col min="2578" max="2578" width="13.7109375" style="1" customWidth="1"/>
    <col min="2579" max="2579" width="40.7109375" style="1" customWidth="1"/>
    <col min="2580" max="2822" width="9.140625" style="1"/>
    <col min="2823" max="2823" width="2.85546875" style="1" customWidth="1"/>
    <col min="2824" max="2824" width="5" style="1" customWidth="1"/>
    <col min="2825" max="2825" width="62" style="1" customWidth="1"/>
    <col min="2826" max="2826" width="12.7109375" style="1" bestFit="1" customWidth="1"/>
    <col min="2827" max="2827" width="1.7109375" style="1" customWidth="1"/>
    <col min="2828" max="2833" width="15.7109375" style="1" customWidth="1"/>
    <col min="2834" max="2834" width="13.7109375" style="1" customWidth="1"/>
    <col min="2835" max="2835" width="40.7109375" style="1" customWidth="1"/>
    <col min="2836" max="3078" width="9.140625" style="1"/>
    <col min="3079" max="3079" width="2.85546875" style="1" customWidth="1"/>
    <col min="3080" max="3080" width="5" style="1" customWidth="1"/>
    <col min="3081" max="3081" width="62" style="1" customWidth="1"/>
    <col min="3082" max="3082" width="12.7109375" style="1" bestFit="1" customWidth="1"/>
    <col min="3083" max="3083" width="1.7109375" style="1" customWidth="1"/>
    <col min="3084" max="3089" width="15.7109375" style="1" customWidth="1"/>
    <col min="3090" max="3090" width="13.7109375" style="1" customWidth="1"/>
    <col min="3091" max="3091" width="40.7109375" style="1" customWidth="1"/>
    <col min="3092" max="3334" width="9.140625" style="1"/>
    <col min="3335" max="3335" width="2.85546875" style="1" customWidth="1"/>
    <col min="3336" max="3336" width="5" style="1" customWidth="1"/>
    <col min="3337" max="3337" width="62" style="1" customWidth="1"/>
    <col min="3338" max="3338" width="12.7109375" style="1" bestFit="1" customWidth="1"/>
    <col min="3339" max="3339" width="1.7109375" style="1" customWidth="1"/>
    <col min="3340" max="3345" width="15.7109375" style="1" customWidth="1"/>
    <col min="3346" max="3346" width="13.7109375" style="1" customWidth="1"/>
    <col min="3347" max="3347" width="40.7109375" style="1" customWidth="1"/>
    <col min="3348" max="3590" width="9.140625" style="1"/>
    <col min="3591" max="3591" width="2.85546875" style="1" customWidth="1"/>
    <col min="3592" max="3592" width="5" style="1" customWidth="1"/>
    <col min="3593" max="3593" width="62" style="1" customWidth="1"/>
    <col min="3594" max="3594" width="12.7109375" style="1" bestFit="1" customWidth="1"/>
    <col min="3595" max="3595" width="1.7109375" style="1" customWidth="1"/>
    <col min="3596" max="3601" width="15.7109375" style="1" customWidth="1"/>
    <col min="3602" max="3602" width="13.7109375" style="1" customWidth="1"/>
    <col min="3603" max="3603" width="40.7109375" style="1" customWidth="1"/>
    <col min="3604" max="3846" width="9.140625" style="1"/>
    <col min="3847" max="3847" width="2.85546875" style="1" customWidth="1"/>
    <col min="3848" max="3848" width="5" style="1" customWidth="1"/>
    <col min="3849" max="3849" width="62" style="1" customWidth="1"/>
    <col min="3850" max="3850" width="12.7109375" style="1" bestFit="1" customWidth="1"/>
    <col min="3851" max="3851" width="1.7109375" style="1" customWidth="1"/>
    <col min="3852" max="3857" width="15.7109375" style="1" customWidth="1"/>
    <col min="3858" max="3858" width="13.7109375" style="1" customWidth="1"/>
    <col min="3859" max="3859" width="40.7109375" style="1" customWidth="1"/>
    <col min="3860" max="4102" width="9.140625" style="1"/>
    <col min="4103" max="4103" width="2.85546875" style="1" customWidth="1"/>
    <col min="4104" max="4104" width="5" style="1" customWidth="1"/>
    <col min="4105" max="4105" width="62" style="1" customWidth="1"/>
    <col min="4106" max="4106" width="12.7109375" style="1" bestFit="1" customWidth="1"/>
    <col min="4107" max="4107" width="1.7109375" style="1" customWidth="1"/>
    <col min="4108" max="4113" width="15.7109375" style="1" customWidth="1"/>
    <col min="4114" max="4114" width="13.7109375" style="1" customWidth="1"/>
    <col min="4115" max="4115" width="40.7109375" style="1" customWidth="1"/>
    <col min="4116" max="4358" width="9.140625" style="1"/>
    <col min="4359" max="4359" width="2.85546875" style="1" customWidth="1"/>
    <col min="4360" max="4360" width="5" style="1" customWidth="1"/>
    <col min="4361" max="4361" width="62" style="1" customWidth="1"/>
    <col min="4362" max="4362" width="12.7109375" style="1" bestFit="1" customWidth="1"/>
    <col min="4363" max="4363" width="1.7109375" style="1" customWidth="1"/>
    <col min="4364" max="4369" width="15.7109375" style="1" customWidth="1"/>
    <col min="4370" max="4370" width="13.7109375" style="1" customWidth="1"/>
    <col min="4371" max="4371" width="40.7109375" style="1" customWidth="1"/>
    <col min="4372" max="4614" width="9.140625" style="1"/>
    <col min="4615" max="4615" width="2.85546875" style="1" customWidth="1"/>
    <col min="4616" max="4616" width="5" style="1" customWidth="1"/>
    <col min="4617" max="4617" width="62" style="1" customWidth="1"/>
    <col min="4618" max="4618" width="12.7109375" style="1" bestFit="1" customWidth="1"/>
    <col min="4619" max="4619" width="1.7109375" style="1" customWidth="1"/>
    <col min="4620" max="4625" width="15.7109375" style="1" customWidth="1"/>
    <col min="4626" max="4626" width="13.7109375" style="1" customWidth="1"/>
    <col min="4627" max="4627" width="40.7109375" style="1" customWidth="1"/>
    <col min="4628" max="4870" width="9.140625" style="1"/>
    <col min="4871" max="4871" width="2.85546875" style="1" customWidth="1"/>
    <col min="4872" max="4872" width="5" style="1" customWidth="1"/>
    <col min="4873" max="4873" width="62" style="1" customWidth="1"/>
    <col min="4874" max="4874" width="12.7109375" style="1" bestFit="1" customWidth="1"/>
    <col min="4875" max="4875" width="1.7109375" style="1" customWidth="1"/>
    <col min="4876" max="4881" width="15.7109375" style="1" customWidth="1"/>
    <col min="4882" max="4882" width="13.7109375" style="1" customWidth="1"/>
    <col min="4883" max="4883" width="40.7109375" style="1" customWidth="1"/>
    <col min="4884" max="5126" width="9.140625" style="1"/>
    <col min="5127" max="5127" width="2.85546875" style="1" customWidth="1"/>
    <col min="5128" max="5128" width="5" style="1" customWidth="1"/>
    <col min="5129" max="5129" width="62" style="1" customWidth="1"/>
    <col min="5130" max="5130" width="12.7109375" style="1" bestFit="1" customWidth="1"/>
    <col min="5131" max="5131" width="1.7109375" style="1" customWidth="1"/>
    <col min="5132" max="5137" width="15.7109375" style="1" customWidth="1"/>
    <col min="5138" max="5138" width="13.7109375" style="1" customWidth="1"/>
    <col min="5139" max="5139" width="40.7109375" style="1" customWidth="1"/>
    <col min="5140" max="5382" width="9.140625" style="1"/>
    <col min="5383" max="5383" width="2.85546875" style="1" customWidth="1"/>
    <col min="5384" max="5384" width="5" style="1" customWidth="1"/>
    <col min="5385" max="5385" width="62" style="1" customWidth="1"/>
    <col min="5386" max="5386" width="12.7109375" style="1" bestFit="1" customWidth="1"/>
    <col min="5387" max="5387" width="1.7109375" style="1" customWidth="1"/>
    <col min="5388" max="5393" width="15.7109375" style="1" customWidth="1"/>
    <col min="5394" max="5394" width="13.7109375" style="1" customWidth="1"/>
    <col min="5395" max="5395" width="40.7109375" style="1" customWidth="1"/>
    <col min="5396" max="5638" width="9.140625" style="1"/>
    <col min="5639" max="5639" width="2.85546875" style="1" customWidth="1"/>
    <col min="5640" max="5640" width="5" style="1" customWidth="1"/>
    <col min="5641" max="5641" width="62" style="1" customWidth="1"/>
    <col min="5642" max="5642" width="12.7109375" style="1" bestFit="1" customWidth="1"/>
    <col min="5643" max="5643" width="1.7109375" style="1" customWidth="1"/>
    <col min="5644" max="5649" width="15.7109375" style="1" customWidth="1"/>
    <col min="5650" max="5650" width="13.7109375" style="1" customWidth="1"/>
    <col min="5651" max="5651" width="40.7109375" style="1" customWidth="1"/>
    <col min="5652" max="5894" width="9.140625" style="1"/>
    <col min="5895" max="5895" width="2.85546875" style="1" customWidth="1"/>
    <col min="5896" max="5896" width="5" style="1" customWidth="1"/>
    <col min="5897" max="5897" width="62" style="1" customWidth="1"/>
    <col min="5898" max="5898" width="12.7109375" style="1" bestFit="1" customWidth="1"/>
    <col min="5899" max="5899" width="1.7109375" style="1" customWidth="1"/>
    <col min="5900" max="5905" width="15.7109375" style="1" customWidth="1"/>
    <col min="5906" max="5906" width="13.7109375" style="1" customWidth="1"/>
    <col min="5907" max="5907" width="40.7109375" style="1" customWidth="1"/>
    <col min="5908" max="6150" width="9.140625" style="1"/>
    <col min="6151" max="6151" width="2.85546875" style="1" customWidth="1"/>
    <col min="6152" max="6152" width="5" style="1" customWidth="1"/>
    <col min="6153" max="6153" width="62" style="1" customWidth="1"/>
    <col min="6154" max="6154" width="12.7109375" style="1" bestFit="1" customWidth="1"/>
    <col min="6155" max="6155" width="1.7109375" style="1" customWidth="1"/>
    <col min="6156" max="6161" width="15.7109375" style="1" customWidth="1"/>
    <col min="6162" max="6162" width="13.7109375" style="1" customWidth="1"/>
    <col min="6163" max="6163" width="40.7109375" style="1" customWidth="1"/>
    <col min="6164" max="6406" width="9.140625" style="1"/>
    <col min="6407" max="6407" width="2.85546875" style="1" customWidth="1"/>
    <col min="6408" max="6408" width="5" style="1" customWidth="1"/>
    <col min="6409" max="6409" width="62" style="1" customWidth="1"/>
    <col min="6410" max="6410" width="12.7109375" style="1" bestFit="1" customWidth="1"/>
    <col min="6411" max="6411" width="1.7109375" style="1" customWidth="1"/>
    <col min="6412" max="6417" width="15.7109375" style="1" customWidth="1"/>
    <col min="6418" max="6418" width="13.7109375" style="1" customWidth="1"/>
    <col min="6419" max="6419" width="40.7109375" style="1" customWidth="1"/>
    <col min="6420" max="6662" width="9.140625" style="1"/>
    <col min="6663" max="6663" width="2.85546875" style="1" customWidth="1"/>
    <col min="6664" max="6664" width="5" style="1" customWidth="1"/>
    <col min="6665" max="6665" width="62" style="1" customWidth="1"/>
    <col min="6666" max="6666" width="12.7109375" style="1" bestFit="1" customWidth="1"/>
    <col min="6667" max="6667" width="1.7109375" style="1" customWidth="1"/>
    <col min="6668" max="6673" width="15.7109375" style="1" customWidth="1"/>
    <col min="6674" max="6674" width="13.7109375" style="1" customWidth="1"/>
    <col min="6675" max="6675" width="40.7109375" style="1" customWidth="1"/>
    <col min="6676" max="6918" width="9.140625" style="1"/>
    <col min="6919" max="6919" width="2.85546875" style="1" customWidth="1"/>
    <col min="6920" max="6920" width="5" style="1" customWidth="1"/>
    <col min="6921" max="6921" width="62" style="1" customWidth="1"/>
    <col min="6922" max="6922" width="12.7109375" style="1" bestFit="1" customWidth="1"/>
    <col min="6923" max="6923" width="1.7109375" style="1" customWidth="1"/>
    <col min="6924" max="6929" width="15.7109375" style="1" customWidth="1"/>
    <col min="6930" max="6930" width="13.7109375" style="1" customWidth="1"/>
    <col min="6931" max="6931" width="40.7109375" style="1" customWidth="1"/>
    <col min="6932" max="7174" width="9.140625" style="1"/>
    <col min="7175" max="7175" width="2.85546875" style="1" customWidth="1"/>
    <col min="7176" max="7176" width="5" style="1" customWidth="1"/>
    <col min="7177" max="7177" width="62" style="1" customWidth="1"/>
    <col min="7178" max="7178" width="12.7109375" style="1" bestFit="1" customWidth="1"/>
    <col min="7179" max="7179" width="1.7109375" style="1" customWidth="1"/>
    <col min="7180" max="7185" width="15.7109375" style="1" customWidth="1"/>
    <col min="7186" max="7186" width="13.7109375" style="1" customWidth="1"/>
    <col min="7187" max="7187" width="40.7109375" style="1" customWidth="1"/>
    <col min="7188" max="7430" width="9.140625" style="1"/>
    <col min="7431" max="7431" width="2.85546875" style="1" customWidth="1"/>
    <col min="7432" max="7432" width="5" style="1" customWidth="1"/>
    <col min="7433" max="7433" width="62" style="1" customWidth="1"/>
    <col min="7434" max="7434" width="12.7109375" style="1" bestFit="1" customWidth="1"/>
    <col min="7435" max="7435" width="1.7109375" style="1" customWidth="1"/>
    <col min="7436" max="7441" width="15.7109375" style="1" customWidth="1"/>
    <col min="7442" max="7442" width="13.7109375" style="1" customWidth="1"/>
    <col min="7443" max="7443" width="40.7109375" style="1" customWidth="1"/>
    <col min="7444" max="7686" width="9.140625" style="1"/>
    <col min="7687" max="7687" width="2.85546875" style="1" customWidth="1"/>
    <col min="7688" max="7688" width="5" style="1" customWidth="1"/>
    <col min="7689" max="7689" width="62" style="1" customWidth="1"/>
    <col min="7690" max="7690" width="12.7109375" style="1" bestFit="1" customWidth="1"/>
    <col min="7691" max="7691" width="1.7109375" style="1" customWidth="1"/>
    <col min="7692" max="7697" width="15.7109375" style="1" customWidth="1"/>
    <col min="7698" max="7698" width="13.7109375" style="1" customWidth="1"/>
    <col min="7699" max="7699" width="40.7109375" style="1" customWidth="1"/>
    <col min="7700" max="7942" width="9.140625" style="1"/>
    <col min="7943" max="7943" width="2.85546875" style="1" customWidth="1"/>
    <col min="7944" max="7944" width="5" style="1" customWidth="1"/>
    <col min="7945" max="7945" width="62" style="1" customWidth="1"/>
    <col min="7946" max="7946" width="12.7109375" style="1" bestFit="1" customWidth="1"/>
    <col min="7947" max="7947" width="1.7109375" style="1" customWidth="1"/>
    <col min="7948" max="7953" width="15.7109375" style="1" customWidth="1"/>
    <col min="7954" max="7954" width="13.7109375" style="1" customWidth="1"/>
    <col min="7955" max="7955" width="40.7109375" style="1" customWidth="1"/>
    <col min="7956" max="8198" width="9.140625" style="1"/>
    <col min="8199" max="8199" width="2.85546875" style="1" customWidth="1"/>
    <col min="8200" max="8200" width="5" style="1" customWidth="1"/>
    <col min="8201" max="8201" width="62" style="1" customWidth="1"/>
    <col min="8202" max="8202" width="12.7109375" style="1" bestFit="1" customWidth="1"/>
    <col min="8203" max="8203" width="1.7109375" style="1" customWidth="1"/>
    <col min="8204" max="8209" width="15.7109375" style="1" customWidth="1"/>
    <col min="8210" max="8210" width="13.7109375" style="1" customWidth="1"/>
    <col min="8211" max="8211" width="40.7109375" style="1" customWidth="1"/>
    <col min="8212" max="8454" width="9.140625" style="1"/>
    <col min="8455" max="8455" width="2.85546875" style="1" customWidth="1"/>
    <col min="8456" max="8456" width="5" style="1" customWidth="1"/>
    <col min="8457" max="8457" width="62" style="1" customWidth="1"/>
    <col min="8458" max="8458" width="12.7109375" style="1" bestFit="1" customWidth="1"/>
    <col min="8459" max="8459" width="1.7109375" style="1" customWidth="1"/>
    <col min="8460" max="8465" width="15.7109375" style="1" customWidth="1"/>
    <col min="8466" max="8466" width="13.7109375" style="1" customWidth="1"/>
    <col min="8467" max="8467" width="40.7109375" style="1" customWidth="1"/>
    <col min="8468" max="8710" width="9.140625" style="1"/>
    <col min="8711" max="8711" width="2.85546875" style="1" customWidth="1"/>
    <col min="8712" max="8712" width="5" style="1" customWidth="1"/>
    <col min="8713" max="8713" width="62" style="1" customWidth="1"/>
    <col min="8714" max="8714" width="12.7109375" style="1" bestFit="1" customWidth="1"/>
    <col min="8715" max="8715" width="1.7109375" style="1" customWidth="1"/>
    <col min="8716" max="8721" width="15.7109375" style="1" customWidth="1"/>
    <col min="8722" max="8722" width="13.7109375" style="1" customWidth="1"/>
    <col min="8723" max="8723" width="40.7109375" style="1" customWidth="1"/>
    <col min="8724" max="8966" width="9.140625" style="1"/>
    <col min="8967" max="8967" width="2.85546875" style="1" customWidth="1"/>
    <col min="8968" max="8968" width="5" style="1" customWidth="1"/>
    <col min="8969" max="8969" width="62" style="1" customWidth="1"/>
    <col min="8970" max="8970" width="12.7109375" style="1" bestFit="1" customWidth="1"/>
    <col min="8971" max="8971" width="1.7109375" style="1" customWidth="1"/>
    <col min="8972" max="8977" width="15.7109375" style="1" customWidth="1"/>
    <col min="8978" max="8978" width="13.7109375" style="1" customWidth="1"/>
    <col min="8979" max="8979" width="40.7109375" style="1" customWidth="1"/>
    <col min="8980" max="9222" width="9.140625" style="1"/>
    <col min="9223" max="9223" width="2.85546875" style="1" customWidth="1"/>
    <col min="9224" max="9224" width="5" style="1" customWidth="1"/>
    <col min="9225" max="9225" width="62" style="1" customWidth="1"/>
    <col min="9226" max="9226" width="12.7109375" style="1" bestFit="1" customWidth="1"/>
    <col min="9227" max="9227" width="1.7109375" style="1" customWidth="1"/>
    <col min="9228" max="9233" width="15.7109375" style="1" customWidth="1"/>
    <col min="9234" max="9234" width="13.7109375" style="1" customWidth="1"/>
    <col min="9235" max="9235" width="40.7109375" style="1" customWidth="1"/>
    <col min="9236" max="9478" width="9.140625" style="1"/>
    <col min="9479" max="9479" width="2.85546875" style="1" customWidth="1"/>
    <col min="9480" max="9480" width="5" style="1" customWidth="1"/>
    <col min="9481" max="9481" width="62" style="1" customWidth="1"/>
    <col min="9482" max="9482" width="12.7109375" style="1" bestFit="1" customWidth="1"/>
    <col min="9483" max="9483" width="1.7109375" style="1" customWidth="1"/>
    <col min="9484" max="9489" width="15.7109375" style="1" customWidth="1"/>
    <col min="9490" max="9490" width="13.7109375" style="1" customWidth="1"/>
    <col min="9491" max="9491" width="40.7109375" style="1" customWidth="1"/>
    <col min="9492" max="9734" width="9.140625" style="1"/>
    <col min="9735" max="9735" width="2.85546875" style="1" customWidth="1"/>
    <col min="9736" max="9736" width="5" style="1" customWidth="1"/>
    <col min="9737" max="9737" width="62" style="1" customWidth="1"/>
    <col min="9738" max="9738" width="12.7109375" style="1" bestFit="1" customWidth="1"/>
    <col min="9739" max="9739" width="1.7109375" style="1" customWidth="1"/>
    <col min="9740" max="9745" width="15.7109375" style="1" customWidth="1"/>
    <col min="9746" max="9746" width="13.7109375" style="1" customWidth="1"/>
    <col min="9747" max="9747" width="40.7109375" style="1" customWidth="1"/>
    <col min="9748" max="9990" width="9.140625" style="1"/>
    <col min="9991" max="9991" width="2.85546875" style="1" customWidth="1"/>
    <col min="9992" max="9992" width="5" style="1" customWidth="1"/>
    <col min="9993" max="9993" width="62" style="1" customWidth="1"/>
    <col min="9994" max="9994" width="12.7109375" style="1" bestFit="1" customWidth="1"/>
    <col min="9995" max="9995" width="1.7109375" style="1" customWidth="1"/>
    <col min="9996" max="10001" width="15.7109375" style="1" customWidth="1"/>
    <col min="10002" max="10002" width="13.7109375" style="1" customWidth="1"/>
    <col min="10003" max="10003" width="40.7109375" style="1" customWidth="1"/>
    <col min="10004" max="10246" width="9.140625" style="1"/>
    <col min="10247" max="10247" width="2.85546875" style="1" customWidth="1"/>
    <col min="10248" max="10248" width="5" style="1" customWidth="1"/>
    <col min="10249" max="10249" width="62" style="1" customWidth="1"/>
    <col min="10250" max="10250" width="12.7109375" style="1" bestFit="1" customWidth="1"/>
    <col min="10251" max="10251" width="1.7109375" style="1" customWidth="1"/>
    <col min="10252" max="10257" width="15.7109375" style="1" customWidth="1"/>
    <col min="10258" max="10258" width="13.7109375" style="1" customWidth="1"/>
    <col min="10259" max="10259" width="40.7109375" style="1" customWidth="1"/>
    <col min="10260" max="10502" width="9.140625" style="1"/>
    <col min="10503" max="10503" width="2.85546875" style="1" customWidth="1"/>
    <col min="10504" max="10504" width="5" style="1" customWidth="1"/>
    <col min="10505" max="10505" width="62" style="1" customWidth="1"/>
    <col min="10506" max="10506" width="12.7109375" style="1" bestFit="1" customWidth="1"/>
    <col min="10507" max="10507" width="1.7109375" style="1" customWidth="1"/>
    <col min="10508" max="10513" width="15.7109375" style="1" customWidth="1"/>
    <col min="10514" max="10514" width="13.7109375" style="1" customWidth="1"/>
    <col min="10515" max="10515" width="40.7109375" style="1" customWidth="1"/>
    <col min="10516" max="10758" width="9.140625" style="1"/>
    <col min="10759" max="10759" width="2.85546875" style="1" customWidth="1"/>
    <col min="10760" max="10760" width="5" style="1" customWidth="1"/>
    <col min="10761" max="10761" width="62" style="1" customWidth="1"/>
    <col min="10762" max="10762" width="12.7109375" style="1" bestFit="1" customWidth="1"/>
    <col min="10763" max="10763" width="1.7109375" style="1" customWidth="1"/>
    <col min="10764" max="10769" width="15.7109375" style="1" customWidth="1"/>
    <col min="10770" max="10770" width="13.7109375" style="1" customWidth="1"/>
    <col min="10771" max="10771" width="40.7109375" style="1" customWidth="1"/>
    <col min="10772" max="11014" width="9.140625" style="1"/>
    <col min="11015" max="11015" width="2.85546875" style="1" customWidth="1"/>
    <col min="11016" max="11016" width="5" style="1" customWidth="1"/>
    <col min="11017" max="11017" width="62" style="1" customWidth="1"/>
    <col min="11018" max="11018" width="12.7109375" style="1" bestFit="1" customWidth="1"/>
    <col min="11019" max="11019" width="1.7109375" style="1" customWidth="1"/>
    <col min="11020" max="11025" width="15.7109375" style="1" customWidth="1"/>
    <col min="11026" max="11026" width="13.7109375" style="1" customWidth="1"/>
    <col min="11027" max="11027" width="40.7109375" style="1" customWidth="1"/>
    <col min="11028" max="11270" width="9.140625" style="1"/>
    <col min="11271" max="11271" width="2.85546875" style="1" customWidth="1"/>
    <col min="11272" max="11272" width="5" style="1" customWidth="1"/>
    <col min="11273" max="11273" width="62" style="1" customWidth="1"/>
    <col min="11274" max="11274" width="12.7109375" style="1" bestFit="1" customWidth="1"/>
    <col min="11275" max="11275" width="1.7109375" style="1" customWidth="1"/>
    <col min="11276" max="11281" width="15.7109375" style="1" customWidth="1"/>
    <col min="11282" max="11282" width="13.7109375" style="1" customWidth="1"/>
    <col min="11283" max="11283" width="40.7109375" style="1" customWidth="1"/>
    <col min="11284" max="11526" width="9.140625" style="1"/>
    <col min="11527" max="11527" width="2.85546875" style="1" customWidth="1"/>
    <col min="11528" max="11528" width="5" style="1" customWidth="1"/>
    <col min="11529" max="11529" width="62" style="1" customWidth="1"/>
    <col min="11530" max="11530" width="12.7109375" style="1" bestFit="1" customWidth="1"/>
    <col min="11531" max="11531" width="1.7109375" style="1" customWidth="1"/>
    <col min="11532" max="11537" width="15.7109375" style="1" customWidth="1"/>
    <col min="11538" max="11538" width="13.7109375" style="1" customWidth="1"/>
    <col min="11539" max="11539" width="40.7109375" style="1" customWidth="1"/>
    <col min="11540" max="11782" width="9.140625" style="1"/>
    <col min="11783" max="11783" width="2.85546875" style="1" customWidth="1"/>
    <col min="11784" max="11784" width="5" style="1" customWidth="1"/>
    <col min="11785" max="11785" width="62" style="1" customWidth="1"/>
    <col min="11786" max="11786" width="12.7109375" style="1" bestFit="1" customWidth="1"/>
    <col min="11787" max="11787" width="1.7109375" style="1" customWidth="1"/>
    <col min="11788" max="11793" width="15.7109375" style="1" customWidth="1"/>
    <col min="11794" max="11794" width="13.7109375" style="1" customWidth="1"/>
    <col min="11795" max="11795" width="40.7109375" style="1" customWidth="1"/>
    <col min="11796" max="12038" width="9.140625" style="1"/>
    <col min="12039" max="12039" width="2.85546875" style="1" customWidth="1"/>
    <col min="12040" max="12040" width="5" style="1" customWidth="1"/>
    <col min="12041" max="12041" width="62" style="1" customWidth="1"/>
    <col min="12042" max="12042" width="12.7109375" style="1" bestFit="1" customWidth="1"/>
    <col min="12043" max="12043" width="1.7109375" style="1" customWidth="1"/>
    <col min="12044" max="12049" width="15.7109375" style="1" customWidth="1"/>
    <col min="12050" max="12050" width="13.7109375" style="1" customWidth="1"/>
    <col min="12051" max="12051" width="40.7109375" style="1" customWidth="1"/>
    <col min="12052" max="12294" width="9.140625" style="1"/>
    <col min="12295" max="12295" width="2.85546875" style="1" customWidth="1"/>
    <col min="12296" max="12296" width="5" style="1" customWidth="1"/>
    <col min="12297" max="12297" width="62" style="1" customWidth="1"/>
    <col min="12298" max="12298" width="12.7109375" style="1" bestFit="1" customWidth="1"/>
    <col min="12299" max="12299" width="1.7109375" style="1" customWidth="1"/>
    <col min="12300" max="12305" width="15.7109375" style="1" customWidth="1"/>
    <col min="12306" max="12306" width="13.7109375" style="1" customWidth="1"/>
    <col min="12307" max="12307" width="40.7109375" style="1" customWidth="1"/>
    <col min="12308" max="12550" width="9.140625" style="1"/>
    <col min="12551" max="12551" width="2.85546875" style="1" customWidth="1"/>
    <col min="12552" max="12552" width="5" style="1" customWidth="1"/>
    <col min="12553" max="12553" width="62" style="1" customWidth="1"/>
    <col min="12554" max="12554" width="12.7109375" style="1" bestFit="1" customWidth="1"/>
    <col min="12555" max="12555" width="1.7109375" style="1" customWidth="1"/>
    <col min="12556" max="12561" width="15.7109375" style="1" customWidth="1"/>
    <col min="12562" max="12562" width="13.7109375" style="1" customWidth="1"/>
    <col min="12563" max="12563" width="40.7109375" style="1" customWidth="1"/>
    <col min="12564" max="12806" width="9.140625" style="1"/>
    <col min="12807" max="12807" width="2.85546875" style="1" customWidth="1"/>
    <col min="12808" max="12808" width="5" style="1" customWidth="1"/>
    <col min="12809" max="12809" width="62" style="1" customWidth="1"/>
    <col min="12810" max="12810" width="12.7109375" style="1" bestFit="1" customWidth="1"/>
    <col min="12811" max="12811" width="1.7109375" style="1" customWidth="1"/>
    <col min="12812" max="12817" width="15.7109375" style="1" customWidth="1"/>
    <col min="12818" max="12818" width="13.7109375" style="1" customWidth="1"/>
    <col min="12819" max="12819" width="40.7109375" style="1" customWidth="1"/>
    <col min="12820" max="13062" width="9.140625" style="1"/>
    <col min="13063" max="13063" width="2.85546875" style="1" customWidth="1"/>
    <col min="13064" max="13064" width="5" style="1" customWidth="1"/>
    <col min="13065" max="13065" width="62" style="1" customWidth="1"/>
    <col min="13066" max="13066" width="12.7109375" style="1" bestFit="1" customWidth="1"/>
    <col min="13067" max="13067" width="1.7109375" style="1" customWidth="1"/>
    <col min="13068" max="13073" width="15.7109375" style="1" customWidth="1"/>
    <col min="13074" max="13074" width="13.7109375" style="1" customWidth="1"/>
    <col min="13075" max="13075" width="40.7109375" style="1" customWidth="1"/>
    <col min="13076" max="13318" width="9.140625" style="1"/>
    <col min="13319" max="13319" width="2.85546875" style="1" customWidth="1"/>
    <col min="13320" max="13320" width="5" style="1" customWidth="1"/>
    <col min="13321" max="13321" width="62" style="1" customWidth="1"/>
    <col min="13322" max="13322" width="12.7109375" style="1" bestFit="1" customWidth="1"/>
    <col min="13323" max="13323" width="1.7109375" style="1" customWidth="1"/>
    <col min="13324" max="13329" width="15.7109375" style="1" customWidth="1"/>
    <col min="13330" max="13330" width="13.7109375" style="1" customWidth="1"/>
    <col min="13331" max="13331" width="40.7109375" style="1" customWidth="1"/>
    <col min="13332" max="13574" width="9.140625" style="1"/>
    <col min="13575" max="13575" width="2.85546875" style="1" customWidth="1"/>
    <col min="13576" max="13576" width="5" style="1" customWidth="1"/>
    <col min="13577" max="13577" width="62" style="1" customWidth="1"/>
    <col min="13578" max="13578" width="12.7109375" style="1" bestFit="1" customWidth="1"/>
    <col min="13579" max="13579" width="1.7109375" style="1" customWidth="1"/>
    <col min="13580" max="13585" width="15.7109375" style="1" customWidth="1"/>
    <col min="13586" max="13586" width="13.7109375" style="1" customWidth="1"/>
    <col min="13587" max="13587" width="40.7109375" style="1" customWidth="1"/>
    <col min="13588" max="13830" width="9.140625" style="1"/>
    <col min="13831" max="13831" width="2.85546875" style="1" customWidth="1"/>
    <col min="13832" max="13832" width="5" style="1" customWidth="1"/>
    <col min="13833" max="13833" width="62" style="1" customWidth="1"/>
    <col min="13834" max="13834" width="12.7109375" style="1" bestFit="1" customWidth="1"/>
    <col min="13835" max="13835" width="1.7109375" style="1" customWidth="1"/>
    <col min="13836" max="13841" width="15.7109375" style="1" customWidth="1"/>
    <col min="13842" max="13842" width="13.7109375" style="1" customWidth="1"/>
    <col min="13843" max="13843" width="40.7109375" style="1" customWidth="1"/>
    <col min="13844" max="14086" width="9.140625" style="1"/>
    <col min="14087" max="14087" width="2.85546875" style="1" customWidth="1"/>
    <col min="14088" max="14088" width="5" style="1" customWidth="1"/>
    <col min="14089" max="14089" width="62" style="1" customWidth="1"/>
    <col min="14090" max="14090" width="12.7109375" style="1" bestFit="1" customWidth="1"/>
    <col min="14091" max="14091" width="1.7109375" style="1" customWidth="1"/>
    <col min="14092" max="14097" width="15.7109375" style="1" customWidth="1"/>
    <col min="14098" max="14098" width="13.7109375" style="1" customWidth="1"/>
    <col min="14099" max="14099" width="40.7109375" style="1" customWidth="1"/>
    <col min="14100" max="14342" width="9.140625" style="1"/>
    <col min="14343" max="14343" width="2.85546875" style="1" customWidth="1"/>
    <col min="14344" max="14344" width="5" style="1" customWidth="1"/>
    <col min="14345" max="14345" width="62" style="1" customWidth="1"/>
    <col min="14346" max="14346" width="12.7109375" style="1" bestFit="1" customWidth="1"/>
    <col min="14347" max="14347" width="1.7109375" style="1" customWidth="1"/>
    <col min="14348" max="14353" width="15.7109375" style="1" customWidth="1"/>
    <col min="14354" max="14354" width="13.7109375" style="1" customWidth="1"/>
    <col min="14355" max="14355" width="40.7109375" style="1" customWidth="1"/>
    <col min="14356" max="14598" width="9.140625" style="1"/>
    <col min="14599" max="14599" width="2.85546875" style="1" customWidth="1"/>
    <col min="14600" max="14600" width="5" style="1" customWidth="1"/>
    <col min="14601" max="14601" width="62" style="1" customWidth="1"/>
    <col min="14602" max="14602" width="12.7109375" style="1" bestFit="1" customWidth="1"/>
    <col min="14603" max="14603" width="1.7109375" style="1" customWidth="1"/>
    <col min="14604" max="14609" width="15.7109375" style="1" customWidth="1"/>
    <col min="14610" max="14610" width="13.7109375" style="1" customWidth="1"/>
    <col min="14611" max="14611" width="40.7109375" style="1" customWidth="1"/>
    <col min="14612" max="14854" width="9.140625" style="1"/>
    <col min="14855" max="14855" width="2.85546875" style="1" customWidth="1"/>
    <col min="14856" max="14856" width="5" style="1" customWidth="1"/>
    <col min="14857" max="14857" width="62" style="1" customWidth="1"/>
    <col min="14858" max="14858" width="12.7109375" style="1" bestFit="1" customWidth="1"/>
    <col min="14859" max="14859" width="1.7109375" style="1" customWidth="1"/>
    <col min="14860" max="14865" width="15.7109375" style="1" customWidth="1"/>
    <col min="14866" max="14866" width="13.7109375" style="1" customWidth="1"/>
    <col min="14867" max="14867" width="40.7109375" style="1" customWidth="1"/>
    <col min="14868" max="15110" width="9.140625" style="1"/>
    <col min="15111" max="15111" width="2.85546875" style="1" customWidth="1"/>
    <col min="15112" max="15112" width="5" style="1" customWidth="1"/>
    <col min="15113" max="15113" width="62" style="1" customWidth="1"/>
    <col min="15114" max="15114" width="12.7109375" style="1" bestFit="1" customWidth="1"/>
    <col min="15115" max="15115" width="1.7109375" style="1" customWidth="1"/>
    <col min="15116" max="15121" width="15.7109375" style="1" customWidth="1"/>
    <col min="15122" max="15122" width="13.7109375" style="1" customWidth="1"/>
    <col min="15123" max="15123" width="40.7109375" style="1" customWidth="1"/>
    <col min="15124" max="15366" width="9.140625" style="1"/>
    <col min="15367" max="15367" width="2.85546875" style="1" customWidth="1"/>
    <col min="15368" max="15368" width="5" style="1" customWidth="1"/>
    <col min="15369" max="15369" width="62" style="1" customWidth="1"/>
    <col min="15370" max="15370" width="12.7109375" style="1" bestFit="1" customWidth="1"/>
    <col min="15371" max="15371" width="1.7109375" style="1" customWidth="1"/>
    <col min="15372" max="15377" width="15.7109375" style="1" customWidth="1"/>
    <col min="15378" max="15378" width="13.7109375" style="1" customWidth="1"/>
    <col min="15379" max="15379" width="40.7109375" style="1" customWidth="1"/>
    <col min="15380" max="15622" width="9.140625" style="1"/>
    <col min="15623" max="15623" width="2.85546875" style="1" customWidth="1"/>
    <col min="15624" max="15624" width="5" style="1" customWidth="1"/>
    <col min="15625" max="15625" width="62" style="1" customWidth="1"/>
    <col min="15626" max="15626" width="12.7109375" style="1" bestFit="1" customWidth="1"/>
    <col min="15627" max="15627" width="1.7109375" style="1" customWidth="1"/>
    <col min="15628" max="15633" width="15.7109375" style="1" customWidth="1"/>
    <col min="15634" max="15634" width="13.7109375" style="1" customWidth="1"/>
    <col min="15635" max="15635" width="40.7109375" style="1" customWidth="1"/>
    <col min="15636" max="15878" width="9.140625" style="1"/>
    <col min="15879" max="15879" width="2.85546875" style="1" customWidth="1"/>
    <col min="15880" max="15880" width="5" style="1" customWidth="1"/>
    <col min="15881" max="15881" width="62" style="1" customWidth="1"/>
    <col min="15882" max="15882" width="12.7109375" style="1" bestFit="1" customWidth="1"/>
    <col min="15883" max="15883" width="1.7109375" style="1" customWidth="1"/>
    <col min="15884" max="15889" width="15.7109375" style="1" customWidth="1"/>
    <col min="15890" max="15890" width="13.7109375" style="1" customWidth="1"/>
    <col min="15891" max="15891" width="40.7109375" style="1" customWidth="1"/>
    <col min="15892" max="16134" width="9.140625" style="1"/>
    <col min="16135" max="16135" width="2.85546875" style="1" customWidth="1"/>
    <col min="16136" max="16136" width="5" style="1" customWidth="1"/>
    <col min="16137" max="16137" width="62" style="1" customWidth="1"/>
    <col min="16138" max="16138" width="12.7109375" style="1" bestFit="1" customWidth="1"/>
    <col min="16139" max="16139" width="1.7109375" style="1" customWidth="1"/>
    <col min="16140" max="16145" width="15.7109375" style="1" customWidth="1"/>
    <col min="16146" max="16146" width="13.7109375" style="1" customWidth="1"/>
    <col min="16147" max="16147" width="40.7109375" style="1" customWidth="1"/>
    <col min="16148" max="16384" width="9.140625" style="1"/>
  </cols>
  <sheetData>
    <row r="1" spans="1:19" x14ac:dyDescent="0.2">
      <c r="O1" s="33"/>
    </row>
    <row r="2" spans="1:19" x14ac:dyDescent="0.2">
      <c r="P2" s="2" t="s">
        <v>0</v>
      </c>
      <c r="Q2" s="29" t="s">
        <v>36</v>
      </c>
    </row>
    <row r="3" spans="1:19" x14ac:dyDescent="0.2">
      <c r="P3" s="2" t="s">
        <v>1</v>
      </c>
      <c r="Q3" s="30" t="s">
        <v>37</v>
      </c>
    </row>
    <row r="4" spans="1:19" x14ac:dyDescent="0.2">
      <c r="P4" s="2" t="s">
        <v>2</v>
      </c>
      <c r="Q4" s="30">
        <v>4</v>
      </c>
    </row>
    <row r="5" spans="1:19" x14ac:dyDescent="0.2">
      <c r="P5" s="2" t="s">
        <v>3</v>
      </c>
      <c r="Q5" s="30">
        <v>1</v>
      </c>
    </row>
    <row r="6" spans="1:19" x14ac:dyDescent="0.2">
      <c r="P6" s="2" t="s">
        <v>4</v>
      </c>
      <c r="Q6" s="31">
        <v>1</v>
      </c>
    </row>
    <row r="7" spans="1:19" x14ac:dyDescent="0.2">
      <c r="P7" s="2"/>
      <c r="Q7" s="29" t="s">
        <v>40</v>
      </c>
    </row>
    <row r="8" spans="1:19" x14ac:dyDescent="0.2">
      <c r="P8" s="2" t="s">
        <v>5</v>
      </c>
      <c r="Q8" s="32" t="s">
        <v>39</v>
      </c>
    </row>
    <row r="9" spans="1:19" ht="18" x14ac:dyDescent="0.25">
      <c r="A9" s="68" t="s">
        <v>6</v>
      </c>
      <c r="B9" s="69"/>
      <c r="C9" s="69"/>
      <c r="D9" s="69"/>
      <c r="E9" s="69"/>
      <c r="F9" s="69"/>
      <c r="G9" s="69"/>
      <c r="H9" s="69"/>
      <c r="I9" s="69"/>
      <c r="J9" s="69"/>
      <c r="K9" s="69"/>
      <c r="L9" s="69"/>
      <c r="M9" s="69"/>
      <c r="N9" s="69"/>
      <c r="O9" s="69"/>
      <c r="P9" s="69"/>
      <c r="Q9" s="69"/>
      <c r="R9" s="69"/>
      <c r="S9" s="69"/>
    </row>
    <row r="10" spans="1:19" ht="18" x14ac:dyDescent="0.25">
      <c r="A10" s="68" t="s">
        <v>7</v>
      </c>
      <c r="B10" s="70"/>
      <c r="C10" s="70"/>
      <c r="D10" s="70"/>
      <c r="E10" s="70"/>
      <c r="F10" s="70"/>
      <c r="G10" s="70"/>
      <c r="H10" s="70"/>
      <c r="I10" s="70"/>
      <c r="J10" s="70"/>
      <c r="K10" s="70"/>
      <c r="L10" s="70"/>
      <c r="M10" s="70"/>
      <c r="N10" s="70"/>
      <c r="O10" s="70"/>
      <c r="P10" s="70"/>
      <c r="Q10" s="70"/>
      <c r="R10" s="70"/>
      <c r="S10" s="70"/>
    </row>
    <row r="12" spans="1:19" ht="27" customHeight="1" x14ac:dyDescent="0.2">
      <c r="A12" s="71" t="s">
        <v>8</v>
      </c>
      <c r="B12" s="71"/>
      <c r="C12" s="71"/>
      <c r="D12" s="71"/>
      <c r="E12" s="71"/>
      <c r="F12" s="71"/>
      <c r="G12" s="71"/>
      <c r="H12" s="71"/>
      <c r="I12" s="71"/>
      <c r="J12" s="71"/>
      <c r="K12" s="71"/>
      <c r="L12" s="71"/>
      <c r="M12" s="71"/>
      <c r="N12" s="71"/>
      <c r="O12" s="71"/>
      <c r="P12" s="71"/>
      <c r="Q12" s="71"/>
      <c r="R12" s="3"/>
      <c r="S12" s="3"/>
    </row>
    <row r="13" spans="1:19" ht="13.5" thickBot="1" x14ac:dyDescent="0.25"/>
    <row r="14" spans="1:19" ht="12.75" customHeight="1" x14ac:dyDescent="0.2">
      <c r="A14" s="72" t="s">
        <v>9</v>
      </c>
      <c r="B14" s="73"/>
      <c r="C14" s="73"/>
      <c r="D14" s="4"/>
      <c r="E14" s="5" t="s">
        <v>10</v>
      </c>
      <c r="F14" s="5" t="s">
        <v>10</v>
      </c>
      <c r="G14" s="5" t="s">
        <v>10</v>
      </c>
      <c r="H14" s="5" t="s">
        <v>10</v>
      </c>
      <c r="I14" s="5" t="s">
        <v>10</v>
      </c>
      <c r="J14" s="5" t="s">
        <v>10</v>
      </c>
      <c r="K14" s="5" t="s">
        <v>11</v>
      </c>
      <c r="L14" s="76" t="s">
        <v>12</v>
      </c>
      <c r="M14" s="76" t="s">
        <v>12</v>
      </c>
      <c r="N14" s="78" t="s">
        <v>13</v>
      </c>
      <c r="O14" s="78" t="s">
        <v>14</v>
      </c>
      <c r="P14" s="78" t="s">
        <v>15</v>
      </c>
      <c r="Q14" s="78" t="s">
        <v>16</v>
      </c>
    </row>
    <row r="15" spans="1:19" x14ac:dyDescent="0.2">
      <c r="A15" s="74"/>
      <c r="B15" s="75"/>
      <c r="C15" s="75"/>
      <c r="D15" s="6"/>
      <c r="E15" s="7" t="s">
        <v>17</v>
      </c>
      <c r="F15" s="7" t="s">
        <v>17</v>
      </c>
      <c r="G15" s="7" t="s">
        <v>17</v>
      </c>
      <c r="H15" s="7" t="s">
        <v>17</v>
      </c>
      <c r="I15" s="7" t="s">
        <v>17</v>
      </c>
      <c r="J15" s="7" t="s">
        <v>17</v>
      </c>
      <c r="K15" s="7" t="s">
        <v>18</v>
      </c>
      <c r="L15" s="77"/>
      <c r="M15" s="77"/>
      <c r="N15" s="79"/>
      <c r="O15" s="79"/>
      <c r="P15" s="79"/>
      <c r="Q15" s="81"/>
    </row>
    <row r="16" spans="1:19" ht="51.75" customHeight="1" x14ac:dyDescent="0.2">
      <c r="A16" s="74"/>
      <c r="B16" s="75"/>
      <c r="C16" s="75"/>
      <c r="D16" s="6"/>
      <c r="E16" s="8">
        <v>2009</v>
      </c>
      <c r="F16" s="8">
        <v>2010</v>
      </c>
      <c r="G16" s="8">
        <v>2011</v>
      </c>
      <c r="H16" s="8">
        <v>2012</v>
      </c>
      <c r="I16" s="8">
        <v>2013</v>
      </c>
      <c r="J16" s="8">
        <v>2014</v>
      </c>
      <c r="K16" s="8" t="s">
        <v>19</v>
      </c>
      <c r="L16" s="9">
        <v>2015</v>
      </c>
      <c r="M16" s="9" t="s">
        <v>20</v>
      </c>
      <c r="N16" s="80"/>
      <c r="O16" s="80"/>
      <c r="P16" s="80"/>
      <c r="Q16" s="82"/>
    </row>
    <row r="17" spans="1:17" ht="25.5" x14ac:dyDescent="0.2">
      <c r="A17" s="50" t="s">
        <v>21</v>
      </c>
      <c r="B17" s="51"/>
      <c r="C17" s="52"/>
      <c r="D17" s="10"/>
      <c r="E17" s="25">
        <v>487258.14</v>
      </c>
      <c r="F17" s="26">
        <v>166625.96</v>
      </c>
      <c r="G17" s="26">
        <v>395862.84</v>
      </c>
      <c r="H17" s="26">
        <v>84484.67</v>
      </c>
      <c r="I17" s="26">
        <v>13037.47</v>
      </c>
      <c r="J17" s="26"/>
      <c r="K17" s="11"/>
      <c r="L17" s="34">
        <v>81000</v>
      </c>
      <c r="M17" s="11"/>
      <c r="N17" s="36">
        <f t="shared" ref="N17:N28" si="0">SUM(E17:I17,L17,M17)</f>
        <v>1228269.0799999998</v>
      </c>
      <c r="O17" s="11"/>
      <c r="P17" s="36">
        <f t="shared" ref="P17:P28" si="1">SUM(N17,O17)</f>
        <v>1228269.0799999998</v>
      </c>
      <c r="Q17" s="28" t="s">
        <v>33</v>
      </c>
    </row>
    <row r="18" spans="1:17" x14ac:dyDescent="0.2">
      <c r="A18" s="53" t="s">
        <v>22</v>
      </c>
      <c r="B18" s="54"/>
      <c r="C18" s="55"/>
      <c r="D18" s="10"/>
      <c r="E18" s="26"/>
      <c r="F18" s="26"/>
      <c r="G18" s="26">
        <v>90000</v>
      </c>
      <c r="H18" s="26"/>
      <c r="I18" s="26"/>
      <c r="J18" s="26"/>
      <c r="K18" s="11"/>
      <c r="L18" s="26"/>
      <c r="M18" s="11"/>
      <c r="N18" s="12">
        <f t="shared" si="0"/>
        <v>90000</v>
      </c>
      <c r="O18" s="11"/>
      <c r="P18" s="12">
        <f t="shared" si="1"/>
        <v>90000</v>
      </c>
      <c r="Q18" s="26" t="s">
        <v>34</v>
      </c>
    </row>
    <row r="19" spans="1:17" x14ac:dyDescent="0.2">
      <c r="A19" s="50" t="s">
        <v>23</v>
      </c>
      <c r="B19" s="51"/>
      <c r="C19" s="52"/>
      <c r="D19" s="10"/>
      <c r="E19" s="26">
        <v>23991.99</v>
      </c>
      <c r="F19" s="26">
        <v>261456.52999999968</v>
      </c>
      <c r="G19" s="26">
        <v>218943.25000000003</v>
      </c>
      <c r="H19" s="26">
        <v>189811.25</v>
      </c>
      <c r="I19" s="26">
        <v>118017.66999999995</v>
      </c>
      <c r="J19" s="26">
        <v>110160.4</v>
      </c>
      <c r="K19" s="11"/>
      <c r="L19" s="34">
        <v>59945</v>
      </c>
      <c r="M19" s="11"/>
      <c r="N19" s="36">
        <f>SUM(E19:I19,J19,L19,M19)</f>
        <v>982326.08999999962</v>
      </c>
      <c r="O19" s="11"/>
      <c r="P19" s="36">
        <f t="shared" si="1"/>
        <v>982326.08999999962</v>
      </c>
      <c r="Q19" s="26" t="s">
        <v>35</v>
      </c>
    </row>
    <row r="20" spans="1:17" x14ac:dyDescent="0.2">
      <c r="A20" s="56" t="s">
        <v>24</v>
      </c>
      <c r="B20" s="57"/>
      <c r="C20" s="58"/>
      <c r="D20" s="10"/>
      <c r="E20" s="26"/>
      <c r="F20" s="26">
        <v>3197.7</v>
      </c>
      <c r="G20" s="26">
        <v>476.51000000000005</v>
      </c>
      <c r="H20" s="26">
        <v>53.04</v>
      </c>
      <c r="I20" s="26">
        <v>2141.9999999999995</v>
      </c>
      <c r="J20" s="26"/>
      <c r="K20" s="11"/>
      <c r="L20" s="26"/>
      <c r="M20" s="11"/>
      <c r="N20" s="12">
        <f t="shared" si="0"/>
        <v>5869.25</v>
      </c>
      <c r="O20" s="11"/>
      <c r="P20" s="12">
        <f t="shared" si="1"/>
        <v>5869.25</v>
      </c>
      <c r="Q20" s="26" t="s">
        <v>35</v>
      </c>
    </row>
    <row r="21" spans="1:17" ht="24" customHeight="1" x14ac:dyDescent="0.2">
      <c r="A21" s="53" t="s">
        <v>25</v>
      </c>
      <c r="B21" s="54"/>
      <c r="C21" s="55"/>
      <c r="D21" s="10"/>
      <c r="E21" s="26"/>
      <c r="F21" s="26"/>
      <c r="G21" s="26"/>
      <c r="H21" s="26"/>
      <c r="I21" s="26"/>
      <c r="J21" s="26"/>
      <c r="K21" s="11"/>
      <c r="L21" s="26"/>
      <c r="M21" s="11"/>
      <c r="N21" s="12">
        <f t="shared" si="0"/>
        <v>0</v>
      </c>
      <c r="O21" s="11"/>
      <c r="P21" s="12">
        <f t="shared" si="1"/>
        <v>0</v>
      </c>
      <c r="Q21" s="26"/>
    </row>
    <row r="22" spans="1:17" x14ac:dyDescent="0.2">
      <c r="A22" s="59"/>
      <c r="B22" s="60"/>
      <c r="C22" s="61"/>
      <c r="D22" s="10"/>
      <c r="E22" s="26"/>
      <c r="F22" s="26"/>
      <c r="G22" s="26"/>
      <c r="H22" s="26"/>
      <c r="I22" s="26"/>
      <c r="J22" s="26"/>
      <c r="K22" s="11"/>
      <c r="L22" s="26"/>
      <c r="M22" s="11"/>
      <c r="N22" s="12">
        <f t="shared" si="0"/>
        <v>0</v>
      </c>
      <c r="O22" s="11"/>
      <c r="P22" s="12">
        <f t="shared" si="1"/>
        <v>0</v>
      </c>
      <c r="Q22" s="26"/>
    </row>
    <row r="23" spans="1:17" ht="24.95" customHeight="1" x14ac:dyDescent="0.2">
      <c r="A23" s="62" t="s">
        <v>38</v>
      </c>
      <c r="B23" s="63"/>
      <c r="C23" s="64"/>
      <c r="D23" s="10"/>
      <c r="E23" s="26"/>
      <c r="F23" s="26"/>
      <c r="G23" s="26"/>
      <c r="H23" s="26"/>
      <c r="I23" s="26"/>
      <c r="J23" s="26"/>
      <c r="K23" s="11">
        <v>67689</v>
      </c>
      <c r="L23" s="26"/>
      <c r="M23" s="11"/>
      <c r="N23" s="12">
        <f t="shared" si="0"/>
        <v>0</v>
      </c>
      <c r="O23" s="35">
        <f>SUM(N17:N20)*0.011925</f>
        <v>27504.588208499994</v>
      </c>
      <c r="P23" s="36">
        <f>SUM(K23,O23)</f>
        <v>95193.58820849999</v>
      </c>
      <c r="Q23" s="26"/>
    </row>
    <row r="24" spans="1:17" ht="24.95" customHeight="1" x14ac:dyDescent="0.2">
      <c r="A24" s="62"/>
      <c r="B24" s="63"/>
      <c r="C24" s="64"/>
      <c r="D24" s="10"/>
      <c r="E24" s="26"/>
      <c r="F24" s="26"/>
      <c r="G24" s="26"/>
      <c r="H24" s="26"/>
      <c r="I24" s="26"/>
      <c r="J24" s="26"/>
      <c r="K24" s="11"/>
      <c r="L24" s="26"/>
      <c r="M24" s="11"/>
      <c r="N24" s="12">
        <f t="shared" si="0"/>
        <v>0</v>
      </c>
      <c r="O24" s="11"/>
      <c r="P24" s="12">
        <f t="shared" si="1"/>
        <v>0</v>
      </c>
      <c r="Q24" s="26"/>
    </row>
    <row r="25" spans="1:17" ht="13.5" customHeight="1" x14ac:dyDescent="0.2">
      <c r="A25" s="59"/>
      <c r="B25" s="60"/>
      <c r="C25" s="61"/>
      <c r="D25" s="10"/>
      <c r="E25" s="26"/>
      <c r="F25" s="26"/>
      <c r="G25" s="26"/>
      <c r="H25" s="26"/>
      <c r="I25" s="26"/>
      <c r="J25" s="26"/>
      <c r="K25" s="11"/>
      <c r="L25" s="26"/>
      <c r="M25" s="11"/>
      <c r="N25" s="12">
        <f t="shared" si="0"/>
        <v>0</v>
      </c>
      <c r="O25" s="11"/>
      <c r="P25" s="12">
        <f t="shared" si="1"/>
        <v>0</v>
      </c>
      <c r="Q25" s="26"/>
    </row>
    <row r="26" spans="1:17" ht="32.25" customHeight="1" x14ac:dyDescent="0.2">
      <c r="A26" s="65" t="s">
        <v>26</v>
      </c>
      <c r="B26" s="66"/>
      <c r="C26" s="67"/>
      <c r="D26" s="10"/>
      <c r="E26" s="26"/>
      <c r="F26" s="26"/>
      <c r="G26" s="26">
        <v>-942530.31</v>
      </c>
      <c r="H26" s="26"/>
      <c r="I26" s="26"/>
      <c r="J26" s="26"/>
      <c r="K26" s="11">
        <v>-20145</v>
      </c>
      <c r="L26" s="26"/>
      <c r="M26" s="11"/>
      <c r="N26" s="12">
        <f t="shared" si="0"/>
        <v>-942530.31</v>
      </c>
      <c r="O26" s="11"/>
      <c r="P26" s="12">
        <f>SUM(N26,O26,K26)</f>
        <v>-962675.31</v>
      </c>
      <c r="Q26" s="26"/>
    </row>
    <row r="27" spans="1:17" ht="27" customHeight="1" x14ac:dyDescent="0.2">
      <c r="A27" s="65"/>
      <c r="B27" s="66"/>
      <c r="C27" s="67"/>
      <c r="D27" s="10"/>
      <c r="E27" s="26"/>
      <c r="F27" s="26"/>
      <c r="G27" s="26"/>
      <c r="H27" s="26"/>
      <c r="I27" s="26"/>
      <c r="J27" s="26"/>
      <c r="K27" s="11"/>
      <c r="L27" s="26"/>
      <c r="M27" s="11"/>
      <c r="N27" s="12">
        <f t="shared" si="0"/>
        <v>0</v>
      </c>
      <c r="O27" s="11"/>
      <c r="P27" s="12">
        <f t="shared" si="1"/>
        <v>0</v>
      </c>
      <c r="Q27" s="26"/>
    </row>
    <row r="28" spans="1:17" ht="13.5" thickBot="1" x14ac:dyDescent="0.25">
      <c r="A28" s="47" t="s">
        <v>27</v>
      </c>
      <c r="B28" s="48"/>
      <c r="C28" s="49"/>
      <c r="D28" s="10"/>
      <c r="E28" s="27"/>
      <c r="F28" s="27"/>
      <c r="G28" s="27"/>
      <c r="H28" s="27"/>
      <c r="I28" s="27"/>
      <c r="J28" s="27"/>
      <c r="K28" s="13"/>
      <c r="L28" s="27"/>
      <c r="M28" s="13"/>
      <c r="N28" s="12">
        <f t="shared" si="0"/>
        <v>0</v>
      </c>
      <c r="O28" s="14"/>
      <c r="P28" s="12">
        <f t="shared" si="1"/>
        <v>0</v>
      </c>
      <c r="Q28" s="27"/>
    </row>
    <row r="29" spans="1:17" ht="14.25" thickTop="1" thickBot="1" x14ac:dyDescent="0.25">
      <c r="A29" s="42" t="s">
        <v>28</v>
      </c>
      <c r="B29" s="43"/>
      <c r="C29" s="44"/>
      <c r="D29" s="15"/>
      <c r="E29" s="16">
        <f>SUM(E17:E28)</f>
        <v>511250.13</v>
      </c>
      <c r="F29" s="16">
        <f t="shared" ref="F29:M29" si="2">SUM(F17:F28)</f>
        <v>431280.18999999965</v>
      </c>
      <c r="G29" s="16">
        <f t="shared" si="2"/>
        <v>-237247.70999999996</v>
      </c>
      <c r="H29" s="16">
        <f t="shared" si="2"/>
        <v>274348.95999999996</v>
      </c>
      <c r="I29" s="16">
        <f t="shared" si="2"/>
        <v>133197.13999999996</v>
      </c>
      <c r="J29" s="16">
        <f t="shared" si="2"/>
        <v>110160.4</v>
      </c>
      <c r="K29" s="16">
        <f>SUM(K17:K28)</f>
        <v>47544</v>
      </c>
      <c r="L29" s="16">
        <f t="shared" si="2"/>
        <v>140945</v>
      </c>
      <c r="M29" s="16">
        <f t="shared" si="2"/>
        <v>0</v>
      </c>
      <c r="N29" s="37">
        <f>SUM(N17:N28)</f>
        <v>1363934.1099999994</v>
      </c>
      <c r="O29" s="17">
        <f>O23</f>
        <v>27504.588208499994</v>
      </c>
      <c r="P29" s="37">
        <f>SUM(P17:P28)</f>
        <v>1438982.6982084992</v>
      </c>
      <c r="Q29" s="18"/>
    </row>
    <row r="31" spans="1:17" x14ac:dyDescent="0.2">
      <c r="A31" s="2"/>
      <c r="B31" s="2"/>
      <c r="C31" s="2"/>
      <c r="D31" s="19"/>
      <c r="E31" s="19"/>
    </row>
    <row r="32" spans="1:17" x14ac:dyDescent="0.2">
      <c r="A32" s="2" t="s">
        <v>29</v>
      </c>
      <c r="B32" s="19"/>
      <c r="C32" s="19"/>
      <c r="D32" s="19"/>
      <c r="E32" s="19"/>
    </row>
    <row r="33" spans="1:19" ht="36" customHeight="1" x14ac:dyDescent="0.2">
      <c r="A33" s="20">
        <v>1</v>
      </c>
      <c r="B33" s="45" t="s">
        <v>30</v>
      </c>
      <c r="C33" s="45"/>
      <c r="D33" s="45"/>
      <c r="E33" s="45"/>
      <c r="F33" s="45"/>
      <c r="G33" s="45"/>
      <c r="H33" s="45"/>
      <c r="I33" s="45"/>
      <c r="J33" s="45"/>
      <c r="K33" s="45"/>
      <c r="L33" s="45"/>
      <c r="M33" s="45"/>
      <c r="N33" s="45"/>
      <c r="O33" s="45"/>
      <c r="P33" s="45"/>
      <c r="Q33" s="45"/>
      <c r="R33" s="21"/>
      <c r="S33" s="21"/>
    </row>
    <row r="34" spans="1:19" x14ac:dyDescent="0.2">
      <c r="A34" s="20">
        <v>2</v>
      </c>
      <c r="B34" s="45" t="s">
        <v>31</v>
      </c>
      <c r="C34" s="45"/>
      <c r="D34" s="45"/>
      <c r="E34" s="45"/>
      <c r="F34" s="11"/>
    </row>
    <row r="35" spans="1:19" ht="12.75" customHeight="1" x14ac:dyDescent="0.2">
      <c r="A35" s="41">
        <v>3</v>
      </c>
      <c r="B35" s="46" t="s">
        <v>32</v>
      </c>
      <c r="C35" s="46"/>
      <c r="D35" s="46"/>
      <c r="E35" s="46"/>
      <c r="F35" s="46"/>
      <c r="G35" s="46"/>
      <c r="H35" s="46"/>
      <c r="I35" s="46"/>
      <c r="J35" s="46"/>
      <c r="K35" s="46"/>
      <c r="L35" s="46"/>
      <c r="M35" s="46"/>
      <c r="N35" s="46"/>
      <c r="O35" s="46"/>
      <c r="P35" s="46"/>
      <c r="Q35" s="46"/>
    </row>
    <row r="36" spans="1:19" x14ac:dyDescent="0.2">
      <c r="A36" s="41"/>
      <c r="B36" s="22"/>
      <c r="C36" s="22"/>
      <c r="D36" s="22"/>
      <c r="E36" s="22"/>
      <c r="F36" s="21"/>
    </row>
    <row r="37" spans="1:19" x14ac:dyDescent="0.2">
      <c r="A37" s="23"/>
      <c r="B37" s="19"/>
      <c r="C37" s="19"/>
      <c r="D37" s="19"/>
      <c r="E37" s="19"/>
    </row>
    <row r="38" spans="1:19" ht="12.75" customHeight="1" x14ac:dyDescent="0.2">
      <c r="A38" s="41"/>
      <c r="B38" s="39"/>
      <c r="C38" s="39"/>
      <c r="D38" s="39"/>
      <c r="E38" s="39"/>
      <c r="F38" s="21"/>
      <c r="G38" s="21"/>
      <c r="H38" s="21"/>
      <c r="I38" s="21"/>
      <c r="J38" s="21"/>
      <c r="K38" s="21"/>
      <c r="L38" s="21"/>
      <c r="M38" s="21"/>
      <c r="N38" s="21"/>
      <c r="O38" s="21"/>
      <c r="P38" s="21"/>
      <c r="Q38" s="21"/>
    </row>
    <row r="39" spans="1:19" x14ac:dyDescent="0.2">
      <c r="A39" s="41"/>
      <c r="B39" s="40"/>
      <c r="C39" s="40"/>
      <c r="D39" s="40"/>
      <c r="E39" s="40"/>
      <c r="F39" s="21"/>
      <c r="G39" s="21"/>
      <c r="H39" s="21"/>
      <c r="I39" s="21"/>
      <c r="J39" s="21"/>
      <c r="K39" s="21"/>
      <c r="L39" s="21"/>
      <c r="M39" s="21"/>
      <c r="N39" s="21"/>
      <c r="O39" s="21"/>
      <c r="P39" s="21"/>
      <c r="Q39" s="21"/>
    </row>
    <row r="40" spans="1:19" ht="12.75" customHeight="1" x14ac:dyDescent="0.2">
      <c r="A40" s="23"/>
      <c r="B40" s="24"/>
      <c r="C40" s="24"/>
      <c r="D40" s="24"/>
      <c r="E40" s="24"/>
      <c r="F40" s="21"/>
      <c r="G40" s="21"/>
      <c r="H40" s="21"/>
      <c r="I40" s="21"/>
      <c r="J40" s="21"/>
      <c r="K40" s="21"/>
      <c r="L40" s="21"/>
      <c r="M40" s="21"/>
      <c r="N40" s="21"/>
      <c r="O40" s="21"/>
      <c r="P40" s="21"/>
      <c r="Q40" s="21"/>
    </row>
    <row r="41" spans="1:19" x14ac:dyDescent="0.2">
      <c r="A41" s="38"/>
      <c r="B41" s="39"/>
      <c r="C41" s="39"/>
      <c r="D41" s="39"/>
      <c r="E41" s="39"/>
      <c r="F41" s="21"/>
      <c r="G41" s="21"/>
      <c r="H41" s="21"/>
      <c r="I41" s="21"/>
      <c r="J41" s="21"/>
      <c r="K41" s="21"/>
      <c r="L41" s="21"/>
      <c r="M41" s="21"/>
      <c r="N41" s="21"/>
      <c r="O41" s="21"/>
      <c r="P41" s="21"/>
      <c r="Q41" s="21"/>
    </row>
    <row r="42" spans="1:19" x14ac:dyDescent="0.2">
      <c r="A42" s="38"/>
      <c r="B42" s="39"/>
      <c r="C42" s="39"/>
      <c r="D42" s="39"/>
      <c r="E42" s="39"/>
      <c r="F42" s="21"/>
      <c r="G42" s="21"/>
      <c r="H42" s="21"/>
      <c r="I42" s="21"/>
      <c r="J42" s="21"/>
      <c r="K42" s="21"/>
      <c r="L42" s="21"/>
      <c r="M42" s="21"/>
      <c r="N42" s="21"/>
      <c r="O42" s="21"/>
      <c r="P42" s="21"/>
      <c r="Q42" s="21"/>
    </row>
    <row r="43" spans="1:19" x14ac:dyDescent="0.2">
      <c r="A43" s="38"/>
      <c r="B43" s="40"/>
      <c r="C43" s="40"/>
      <c r="D43" s="40"/>
      <c r="E43" s="40"/>
      <c r="F43" s="21"/>
      <c r="G43" s="21"/>
      <c r="H43" s="21"/>
      <c r="I43" s="21"/>
      <c r="J43" s="21"/>
      <c r="K43" s="21"/>
      <c r="L43" s="21"/>
      <c r="M43" s="21"/>
      <c r="N43" s="21"/>
      <c r="O43" s="21"/>
      <c r="P43" s="21"/>
      <c r="Q43" s="21"/>
    </row>
    <row r="44" spans="1:19" x14ac:dyDescent="0.2">
      <c r="A44" s="38"/>
      <c r="B44" s="40"/>
      <c r="C44" s="40"/>
      <c r="D44" s="40"/>
      <c r="E44" s="40"/>
      <c r="F44" s="21"/>
      <c r="G44" s="21"/>
      <c r="H44" s="21"/>
      <c r="I44" s="21"/>
      <c r="J44" s="21"/>
      <c r="K44" s="21"/>
      <c r="L44" s="21"/>
      <c r="M44" s="21"/>
      <c r="N44" s="21"/>
      <c r="O44" s="21"/>
      <c r="P44" s="21"/>
      <c r="Q44" s="21"/>
    </row>
    <row r="45" spans="1:19" x14ac:dyDescent="0.2">
      <c r="A45" s="23"/>
      <c r="B45" s="19"/>
      <c r="C45" s="19"/>
      <c r="D45" s="19"/>
      <c r="E45" s="19"/>
    </row>
    <row r="46" spans="1:19" ht="12.75" customHeight="1" x14ac:dyDescent="0.2">
      <c r="A46" s="41"/>
      <c r="B46" s="39"/>
      <c r="C46" s="39"/>
      <c r="D46" s="39"/>
      <c r="E46" s="39"/>
      <c r="F46" s="21"/>
      <c r="G46" s="21"/>
      <c r="H46" s="21"/>
      <c r="I46" s="21"/>
      <c r="J46" s="21"/>
      <c r="K46" s="21"/>
      <c r="L46" s="21"/>
      <c r="M46" s="21"/>
      <c r="N46" s="21"/>
      <c r="O46" s="21"/>
      <c r="P46" s="21"/>
      <c r="Q46" s="21"/>
    </row>
    <row r="47" spans="1:19" x14ac:dyDescent="0.2">
      <c r="A47" s="41"/>
      <c r="B47" s="39"/>
      <c r="C47" s="39"/>
      <c r="D47" s="39"/>
      <c r="E47" s="39"/>
      <c r="F47" s="21"/>
      <c r="G47" s="21"/>
      <c r="H47" s="21"/>
      <c r="I47" s="21"/>
      <c r="J47" s="21"/>
      <c r="K47" s="21"/>
      <c r="L47" s="21"/>
      <c r="M47" s="21"/>
      <c r="N47" s="21"/>
      <c r="O47" s="21"/>
      <c r="P47" s="21"/>
      <c r="Q47" s="21"/>
    </row>
    <row r="49" ht="12.75" customHeight="1" x14ac:dyDescent="0.2"/>
  </sheetData>
  <mergeCells count="33">
    <mergeCell ref="A9:S9"/>
    <mergeCell ref="A10:S10"/>
    <mergeCell ref="A12:Q12"/>
    <mergeCell ref="A14:C16"/>
    <mergeCell ref="L14:L15"/>
    <mergeCell ref="M14:M15"/>
    <mergeCell ref="N14:N16"/>
    <mergeCell ref="O14:O16"/>
    <mergeCell ref="P14:P16"/>
    <mergeCell ref="Q14:Q16"/>
    <mergeCell ref="A28:C28"/>
    <mergeCell ref="A17:C17"/>
    <mergeCell ref="A18:C18"/>
    <mergeCell ref="A19:C19"/>
    <mergeCell ref="A20:C20"/>
    <mergeCell ref="A21:C21"/>
    <mergeCell ref="A22:C22"/>
    <mergeCell ref="A23:C23"/>
    <mergeCell ref="A24:C24"/>
    <mergeCell ref="A25:C25"/>
    <mergeCell ref="A26:C26"/>
    <mergeCell ref="A27:C27"/>
    <mergeCell ref="A41:A44"/>
    <mergeCell ref="B41:E44"/>
    <mergeCell ref="A46:A47"/>
    <mergeCell ref="B46:E47"/>
    <mergeCell ref="A29:C29"/>
    <mergeCell ref="B33:Q33"/>
    <mergeCell ref="B34:E34"/>
    <mergeCell ref="A35:A36"/>
    <mergeCell ref="B35:Q35"/>
    <mergeCell ref="A38:A39"/>
    <mergeCell ref="B38:E39"/>
  </mergeCells>
  <dataValidations disablePrompts="1" count="1">
    <dataValidation allowBlank="1" showInputMessage="1" showErrorMessage="1" promptTitle="Date Format" prompt="E.g:  &quot;August 1, 2011&quot;" sqref="WVT983041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E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E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E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E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E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E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E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E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E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E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E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E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E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E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E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dataValidations>
  <pageMargins left="0.74803149606299213" right="0.74803149606299213" top="0.98425196850393704" bottom="0.98425196850393704" header="0.51181102362204722" footer="0.51181102362204722"/>
  <pageSetup scale="4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HOLFIN-45-421</_dlc_DocId>
    <_dlc_DocIdUrl xmlns="2b8bb3d4-4679-4201-bf4e-ecf5a190cbdc">
      <Url>http://spapp01/sites/FIN/REG/RateApp/_layouts/DocIdRedir.aspx?ID=HOLFIN-45-421</Url>
      <Description>HOLFIN-45-421</Description>
    </_dlc_DocIdUrl>
    <RA_Tab xmlns="2b8bb3d4-4679-4201-bf4e-ecf5a190cbdc" xsi:nil="true"/>
    <RA_Schedule xmlns="2b8bb3d4-4679-4201-bf4e-ecf5a190cbdc" xsi:nil="true"/>
    <RA_x0020_Regulatory_x0020_Lead xmlns="2b8bb3d4-4679-4201-bf4e-ecf5a190cbdc">
      <UserInfo>
        <DisplayName>Barrie, April</DisplayName>
        <AccountId>122</AccountId>
        <AccountType/>
      </UserInfo>
    </RA_x0020_Regulatory_x0020_Lead>
    <_x0032_016_x0020_RA_x0020_Intervenors xmlns="0155767b-e6ba-4d29-b8c8-011d6d403181">OEB</_x0032_016_x0020_RA_x0020_Intervenors>
    <_x0032_016_x0020_RA_x0020_Intervenor_x0020_Question_x0020_Number xmlns="0155767b-e6ba-4d29-b8c8-011d6d403181">01</_x0032_016_x0020_RA_x0020_Intervenor_x0020_Question_x0020_Number>
    <Exhibit_Number xmlns="2b8bb3d4-4679-4201-bf4e-ecf5a190cbdc">Appendicies</Exhibit_Number>
    <Contributors xmlns="47865585-8351-43e6-b564-f6107d4ef9ce">
      <UserInfo>
        <DisplayName>DOMAIN02\aprilb</DisplayName>
        <AccountId>122</AccountId>
        <AccountType/>
      </UserInfo>
      <UserInfo>
        <DisplayName>DOMAIN02\charlotc</DisplayName>
        <AccountId>28</AccountId>
        <AccountType/>
      </UserInfo>
    </Contributors>
    <Accountable xmlns="47865585-8351-43e6-b564-f6107d4ef9ce">
      <UserInfo>
        <DisplayName>Collier, Angela</DisplayName>
        <AccountId>22</AccountId>
        <AccountType/>
      </UserInfo>
    </Accountable>
    <Geoff_x0020_to_x0020_Review xmlns="47865585-8351-43e6-b564-f6107d4ef9ce">false</Geoff_x0020_to_x0020_Revie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68466CFE2F614DA24539ED251486C2" ma:contentTypeVersion="23" ma:contentTypeDescription="Create a new document." ma:contentTypeScope="" ma:versionID="97cf89e976bf9c9b193744921786a47b">
  <xsd:schema xmlns:xsd="http://www.w3.org/2001/XMLSchema" xmlns:xs="http://www.w3.org/2001/XMLSchema" xmlns:p="http://schemas.microsoft.com/office/2006/metadata/properties" xmlns:ns2="2b8bb3d4-4679-4201-bf4e-ecf5a190cbdc" xmlns:ns3="0155767b-e6ba-4d29-b8c8-011d6d403181" xmlns:ns4="47865585-8351-43e6-b564-f6107d4ef9ce" targetNamespace="http://schemas.microsoft.com/office/2006/metadata/properties" ma:root="true" ma:fieldsID="dfa834cf878f33ed53445906aa6befd5" ns2:_="" ns3:_="" ns4:_="">
    <xsd:import namespace="2b8bb3d4-4679-4201-bf4e-ecf5a190cbdc"/>
    <xsd:import namespace="0155767b-e6ba-4d29-b8c8-011d6d403181"/>
    <xsd:import namespace="47865585-8351-43e6-b564-f6107d4ef9ce"/>
    <xsd:element name="properties">
      <xsd:complexType>
        <xsd:sequence>
          <xsd:element name="documentManagement">
            <xsd:complexType>
              <xsd:all>
                <xsd:element ref="ns2:Exhibit_Number" minOccurs="0"/>
                <xsd:element ref="ns2:RA_Tab" minOccurs="0"/>
                <xsd:element ref="ns2:RA_Schedule" minOccurs="0"/>
                <xsd:element ref="ns2:RA_x0020_Regulatory_x0020_Lead" minOccurs="0"/>
                <xsd:element ref="ns3:_x0032_016_x0020_RA_x0020_Intervenors" minOccurs="0"/>
                <xsd:element ref="ns3:_x0032_016_x0020_RA_x0020_Intervenor_x0020_Question_x0020_Number" minOccurs="0"/>
                <xsd:element ref="ns2:_dlc_DocId" minOccurs="0"/>
                <xsd:element ref="ns2:_dlc_DocIdUrl" minOccurs="0"/>
                <xsd:element ref="ns2:_dlc_DocIdPersistId" minOccurs="0"/>
                <xsd:element ref="ns4:Accountable"/>
                <xsd:element ref="ns4:Contributors" minOccurs="0"/>
                <xsd:element ref="ns4:Geoff_x0020_to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Exhibit_Number" ma:index="2" nillable="true" ma:displayName="RA Exhibit Number" ma:internalName="Exhibit_Number" ma:readOnly="false">
      <xsd:simpleType>
        <xsd:restriction base="dms:Text">
          <xsd:maxLength value="255"/>
        </xsd:restriction>
      </xsd:simpleType>
    </xsd:element>
    <xsd:element name="RA_Tab" ma:index="3" nillable="true" ma:displayName="RA Tab" ma:internalName="RA_Tab" ma:readOnly="false">
      <xsd:simpleType>
        <xsd:restriction base="dms:Text">
          <xsd:maxLength value="255"/>
        </xsd:restriction>
      </xsd:simpleType>
    </xsd:element>
    <xsd:element name="RA_Schedule" ma:index="4" nillable="true" ma:displayName="RA Schedule" ma:internalName="RA_Schedule" ma:readOnly="false">
      <xsd:simpleType>
        <xsd:restriction base="dms:Text">
          <xsd:maxLength value="255"/>
        </xsd:restriction>
      </xsd:simpleType>
    </xsd:element>
    <xsd:element name="RA_x0020_Regulatory_x0020_Lead" ma:index="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155767b-e6ba-4d29-b8c8-011d6d403181" elementFormDefault="qualified">
    <xsd:import namespace="http://schemas.microsoft.com/office/2006/documentManagement/types"/>
    <xsd:import namespace="http://schemas.microsoft.com/office/infopath/2007/PartnerControls"/>
    <xsd:element name="_x0032_016_x0020_RA_x0020_Intervenors" ma:index="6" nillable="true" ma:displayName="2016 RA Intervenors" ma:format="RadioButtons" ma:internalName="_x0032_016_x0020_RA_x0020_Intervenors">
      <xsd:simpleType>
        <xsd:restriction base="dms:Choice">
          <xsd:enumeration value="Energy Probe"/>
          <xsd:enumeration value="SEC"/>
          <xsd:enumeration value="VECC"/>
          <xsd:enumeration value="CCC"/>
          <xsd:enumeration value="SIA"/>
          <xsd:enumeration value="TELCO Carriers"/>
          <xsd:enumeration value="Allstream"/>
          <xsd:enumeration value="OEB"/>
        </xsd:restriction>
      </xsd:simpleType>
    </xsd:element>
    <xsd:element name="_x0032_016_x0020_RA_x0020_Intervenor_x0020_Question_x0020_Number" ma:index="7" nillable="true" ma:displayName="2016 RA Intervenor Question Number" ma:internalName="_x0032_016_x0020_RA_x0020_Intervenor_x0020_Question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865585-8351-43e6-b564-f6107d4ef9ce" elementFormDefault="qualified">
    <xsd:import namespace="http://schemas.microsoft.com/office/2006/documentManagement/types"/>
    <xsd:import namespace="http://schemas.microsoft.com/office/infopath/2007/PartnerControls"/>
    <xsd:element name="Accountable" ma:index="17" ma:displayName="Accountable" ma:list="UserInfo" ma:SharePointGroup="0" ma:internalName="Accountabl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ributors" ma:index="18" nillable="true" ma:displayName="Contributors" ma:list="UserInfo"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off_x0020_to_x0020_Review" ma:index="19" nillable="true" ma:displayName="Geoff to Review" ma:default="0" ma:internalName="Geoff_x0020_to_x0020_Revie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9d54efc9-ddd0-46ce-8ac6-e4a1c98f1b3f" ContentTypeId="0x0101" PreviousValue="false"/>
</file>

<file path=customXml/itemProps1.xml><?xml version="1.0" encoding="utf-8"?>
<ds:datastoreItem xmlns:ds="http://schemas.openxmlformats.org/officeDocument/2006/customXml" ds:itemID="{684952C7-3F39-4EDC-B907-F8F9B5AB768A}"/>
</file>

<file path=customXml/itemProps2.xml><?xml version="1.0" encoding="utf-8"?>
<ds:datastoreItem xmlns:ds="http://schemas.openxmlformats.org/officeDocument/2006/customXml" ds:itemID="{048C2647-ECBE-4121-B8EE-7E47292E218F}"/>
</file>

<file path=customXml/itemProps3.xml><?xml version="1.0" encoding="utf-8"?>
<ds:datastoreItem xmlns:ds="http://schemas.openxmlformats.org/officeDocument/2006/customXml" ds:itemID="{C2E3E1B0-F40B-492B-AC63-F26C5953D26C}"/>
</file>

<file path=customXml/itemProps4.xml><?xml version="1.0" encoding="utf-8"?>
<ds:datastoreItem xmlns:ds="http://schemas.openxmlformats.org/officeDocument/2006/customXml" ds:itemID="{EE7428C7-7A85-4240-9C30-C92D314EA380}"/>
</file>

<file path=customXml/itemProps5.xml><?xml version="1.0" encoding="utf-8"?>
<ds:datastoreItem xmlns:ds="http://schemas.openxmlformats.org/officeDocument/2006/customXml" ds:itemID="{8FD9AA64-4A83-4890-8557-CF1B11A929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App.2-U_IFRS Transition Costs</vt:lpstr>
      <vt:lpstr>'App.2-U_IFRS Transition Costs'!Print_Area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Att-OEB-Q1-S_Appendix_2-U_IFRS Transition_Costs</dc:title>
  <dc:creator>charlottec</dc:creator>
  <cp:lastModifiedBy>meghanf</cp:lastModifiedBy>
  <cp:lastPrinted>2015-08-10T19:27:01Z</cp:lastPrinted>
  <dcterms:created xsi:type="dcterms:W3CDTF">2015-07-17T20:39:03Z</dcterms:created>
  <dcterms:modified xsi:type="dcterms:W3CDTF">2015-08-10T19:28:14Z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0x0101009068466CFE2F614DA24539ED251486C2</vt:lpwstr>
  </property>
  <property fmtid="{D5CDD505-2E9C-101B-9397-08002B2CF9AE}" pid="3" name="TaxKeyword">
    <vt:lpwstr/>
  </property>
  <property fmtid="{D5CDD505-2E9C-101B-9397-08002B2CF9AE}" pid="4" name="_dlc_DocIdItemGuid">
    <vt:lpwstr>ac078ec5-7c89-4012-9c92-1a6ed6b9aed7</vt:lpwstr>
  </property>
  <property fmtid="{D5CDD505-2E9C-101B-9397-08002B2CF9AE}" pid="5" name="Sensitivity">
    <vt:lpwstr>Internal Use Only</vt:lpwstr>
  </property>
  <property fmtid="{D5CDD505-2E9C-101B-9397-08002B2CF9AE}" pid="6" name="_DCDateCreated">
    <vt:filetime>2015-07-17T20:41:06Z</vt:filetime>
  </property>
  <property fmtid="{D5CDD505-2E9C-101B-9397-08002B2CF9AE}" pid="7" name="TaxCatchAll">
    <vt:lpwstr/>
  </property>
  <property fmtid="{D5CDD505-2E9C-101B-9397-08002B2CF9AE}" pid="8" name="TaxKeywordTaxHTField">
    <vt:lpwstr/>
  </property>
  <property fmtid="{D5CDD505-2E9C-101B-9397-08002B2CF9AE}" pid="9" name="Order">
    <vt:r8>42100</vt:r8>
  </property>
  <property fmtid="{D5CDD505-2E9C-101B-9397-08002B2CF9AE}" pid="10" name="Director">
    <vt:lpwstr/>
  </property>
</Properties>
</file>