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45" windowWidth="21075" windowHeight="9285" tabRatio="884" firstSheet="3" activeTab="9"/>
  </bookViews>
  <sheets>
    <sheet name="Residential Variables" sheetId="2" r:id="rId1"/>
    <sheet name="Residential Model Evaluation" sheetId="5" r:id="rId2"/>
    <sheet name="GS&lt;50 Variables" sheetId="7" r:id="rId3"/>
    <sheet name="GS&lt;50 Model Evaluation" sheetId="8" r:id="rId4"/>
    <sheet name="GS&gt;50 Variables" sheetId="9" r:id="rId5"/>
    <sheet name="GS&gt;50 Model Evaluation" sheetId="10" r:id="rId6"/>
    <sheet name="Sentinel Variables" sheetId="11" r:id="rId7"/>
    <sheet name="Sentinel Model Evaluation" sheetId="12" r:id="rId8"/>
    <sheet name="Street Lighting Variables " sheetId="13" r:id="rId9"/>
    <sheet name="StreetLighting Model Evaluation" sheetId="14" r:id="rId10"/>
  </sheets>
  <calcPr calcId="145621"/>
</workbook>
</file>

<file path=xl/calcChain.xml><?xml version="1.0" encoding="utf-8"?>
<calcChain xmlns="http://schemas.openxmlformats.org/spreadsheetml/2006/main">
  <c r="M2" i="2" l="1"/>
  <c r="M3" i="2" l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K38" i="14" l="1"/>
  <c r="K39" i="14"/>
  <c r="K40" i="14"/>
  <c r="K41" i="14"/>
  <c r="K42" i="14"/>
  <c r="K37" i="14"/>
  <c r="Q40" i="12"/>
  <c r="Q39" i="12"/>
  <c r="Q38" i="12"/>
  <c r="Q37" i="12"/>
  <c r="Q36" i="12"/>
  <c r="Q35" i="12"/>
  <c r="K36" i="12"/>
  <c r="K37" i="12"/>
  <c r="K38" i="12"/>
  <c r="K39" i="12"/>
  <c r="K40" i="12"/>
  <c r="K35" i="12"/>
  <c r="AT35" i="10"/>
  <c r="AS35" i="10"/>
  <c r="AT34" i="10"/>
  <c r="AS34" i="10"/>
  <c r="AT33" i="10"/>
  <c r="AS33" i="10"/>
  <c r="AT32" i="10"/>
  <c r="AS32" i="10"/>
  <c r="AT31" i="10"/>
  <c r="AS31" i="10"/>
  <c r="AT30" i="10"/>
  <c r="AN35" i="10"/>
  <c r="AM35" i="10"/>
  <c r="AN34" i="10"/>
  <c r="AM34" i="10"/>
  <c r="AN33" i="10"/>
  <c r="AM33" i="10"/>
  <c r="AN32" i="10"/>
  <c r="AM32" i="10"/>
  <c r="AN31" i="10"/>
  <c r="AM31" i="10"/>
  <c r="AN30" i="10"/>
  <c r="AH35" i="10"/>
  <c r="AG35" i="10"/>
  <c r="AH34" i="10"/>
  <c r="AG34" i="10"/>
  <c r="AH33" i="10"/>
  <c r="AG33" i="10"/>
  <c r="AH32" i="10"/>
  <c r="AG32" i="10"/>
  <c r="AH31" i="10"/>
  <c r="AG31" i="10"/>
  <c r="AH30" i="10"/>
  <c r="AB35" i="10"/>
  <c r="AB34" i="10"/>
  <c r="AB33" i="10"/>
  <c r="AB32" i="10"/>
  <c r="AB31" i="10"/>
  <c r="AB30" i="10"/>
  <c r="V35" i="10"/>
  <c r="V34" i="10"/>
  <c r="V33" i="10"/>
  <c r="V32" i="10"/>
  <c r="V31" i="10"/>
  <c r="V30" i="10"/>
  <c r="P35" i="10"/>
  <c r="P34" i="10"/>
  <c r="P33" i="10"/>
  <c r="P32" i="10"/>
  <c r="P31" i="10"/>
  <c r="P30" i="10"/>
  <c r="J31" i="10"/>
  <c r="J32" i="10"/>
  <c r="J33" i="10"/>
  <c r="J34" i="10"/>
  <c r="J35" i="10"/>
  <c r="J30" i="10"/>
  <c r="AP31" i="8"/>
  <c r="AO31" i="8"/>
  <c r="AP30" i="8"/>
  <c r="AO30" i="8"/>
  <c r="AP29" i="8"/>
  <c r="AO29" i="8"/>
  <c r="AP28" i="8"/>
  <c r="AO28" i="8"/>
  <c r="AP27" i="8"/>
  <c r="AO27" i="8"/>
  <c r="AP26" i="8"/>
  <c r="AI31" i="8"/>
  <c r="AH31" i="8"/>
  <c r="AI30" i="8"/>
  <c r="AH30" i="8"/>
  <c r="AI29" i="8"/>
  <c r="AH29" i="8"/>
  <c r="AI28" i="8"/>
  <c r="AH28" i="8"/>
  <c r="AI27" i="8"/>
  <c r="AH27" i="8"/>
  <c r="AI26" i="8"/>
  <c r="AB31" i="8"/>
  <c r="AA31" i="8"/>
  <c r="AB30" i="8"/>
  <c r="AA30" i="8"/>
  <c r="AB29" i="8"/>
  <c r="AA29" i="8"/>
  <c r="AB28" i="8"/>
  <c r="AA28" i="8"/>
  <c r="AB27" i="8"/>
  <c r="AA27" i="8"/>
  <c r="AB26" i="8"/>
  <c r="V26" i="8"/>
  <c r="V27" i="8"/>
  <c r="V28" i="8"/>
  <c r="V29" i="8"/>
  <c r="V30" i="8"/>
  <c r="V31" i="8"/>
  <c r="P31" i="8"/>
  <c r="P30" i="8"/>
  <c r="P29" i="8"/>
  <c r="P28" i="8"/>
  <c r="P27" i="8"/>
  <c r="P26" i="8"/>
  <c r="J27" i="8"/>
  <c r="J28" i="8"/>
  <c r="J29" i="8"/>
  <c r="J30" i="8"/>
  <c r="J31" i="8"/>
  <c r="J26" i="8"/>
  <c r="AN30" i="5" l="1"/>
  <c r="AN31" i="5"/>
  <c r="AN32" i="5"/>
  <c r="AN33" i="5"/>
  <c r="AN34" i="5"/>
  <c r="AN29" i="5"/>
  <c r="V30" i="5"/>
  <c r="V31" i="5"/>
  <c r="V32" i="5"/>
  <c r="V33" i="5"/>
  <c r="V34" i="5"/>
  <c r="V29" i="5"/>
  <c r="P30" i="5"/>
  <c r="P31" i="5"/>
  <c r="P32" i="5"/>
  <c r="P33" i="5"/>
  <c r="P34" i="5"/>
  <c r="P29" i="5"/>
  <c r="J30" i="5"/>
  <c r="J31" i="5"/>
  <c r="J32" i="5"/>
  <c r="J33" i="5"/>
  <c r="J34" i="5"/>
  <c r="J29" i="5"/>
  <c r="AH30" i="5"/>
  <c r="AH31" i="5"/>
  <c r="AH32" i="5"/>
  <c r="AH33" i="5"/>
  <c r="AH34" i="5"/>
  <c r="AH29" i="5"/>
  <c r="AB30" i="5"/>
  <c r="AB31" i="5"/>
  <c r="AB32" i="5"/>
  <c r="AB33" i="5"/>
  <c r="AB34" i="5"/>
  <c r="AB29" i="5"/>
  <c r="AT34" i="5"/>
  <c r="AT33" i="5"/>
  <c r="AT32" i="5"/>
  <c r="AT31" i="5"/>
  <c r="AT30" i="5"/>
  <c r="AT29" i="5"/>
  <c r="AS34" i="5" l="1"/>
  <c r="AS33" i="5"/>
  <c r="AS32" i="5"/>
  <c r="AS31" i="5"/>
  <c r="AS30" i="5"/>
  <c r="AM34" i="5" l="1"/>
  <c r="AM33" i="5"/>
  <c r="AM32" i="5"/>
  <c r="AM31" i="5"/>
  <c r="AM30" i="5"/>
  <c r="AG34" i="5"/>
  <c r="AG33" i="5"/>
  <c r="AG32" i="5"/>
  <c r="AG31" i="5"/>
  <c r="AG30" i="5"/>
  <c r="AA34" i="5"/>
  <c r="AA33" i="5"/>
  <c r="AA32" i="5"/>
  <c r="AA31" i="5"/>
  <c r="AA30" i="5"/>
  <c r="U34" i="5" l="1"/>
  <c r="U33" i="5"/>
  <c r="U32" i="5"/>
  <c r="U31" i="5"/>
  <c r="U30" i="5"/>
  <c r="O34" i="5"/>
  <c r="O33" i="5"/>
  <c r="O32" i="5"/>
  <c r="O31" i="5"/>
  <c r="O30" i="5"/>
  <c r="I34" i="5"/>
  <c r="I33" i="5"/>
  <c r="I32" i="5"/>
  <c r="I31" i="5"/>
  <c r="I30" i="5"/>
  <c r="J42" i="14" l="1"/>
  <c r="J41" i="14"/>
  <c r="J40" i="14"/>
  <c r="J39" i="14"/>
  <c r="J38" i="14"/>
  <c r="C35" i="14"/>
  <c r="C34" i="14"/>
  <c r="C33" i="14"/>
  <c r="C32" i="14"/>
  <c r="C31" i="14"/>
  <c r="P40" i="12"/>
  <c r="P39" i="12"/>
  <c r="P38" i="12"/>
  <c r="P37" i="12"/>
  <c r="P36" i="12"/>
  <c r="J40" i="12"/>
  <c r="J39" i="12"/>
  <c r="J38" i="12"/>
  <c r="J37" i="12"/>
  <c r="J36" i="12"/>
  <c r="C32" i="12"/>
  <c r="C33" i="12"/>
  <c r="C34" i="12"/>
  <c r="C35" i="12"/>
  <c r="C31" i="12"/>
  <c r="AA35" i="10" l="1"/>
  <c r="AA34" i="10"/>
  <c r="AA33" i="10"/>
  <c r="AA32" i="10"/>
  <c r="AA31" i="10"/>
  <c r="U35" i="10"/>
  <c r="U34" i="10"/>
  <c r="U33" i="10"/>
  <c r="U32" i="10"/>
  <c r="U31" i="10"/>
  <c r="O35" i="10"/>
  <c r="O34" i="10"/>
  <c r="O33" i="10"/>
  <c r="O32" i="10"/>
  <c r="O31" i="10"/>
  <c r="I35" i="10"/>
  <c r="I34" i="10"/>
  <c r="I33" i="10"/>
  <c r="I32" i="10"/>
  <c r="I31" i="10"/>
  <c r="C35" i="10"/>
  <c r="C34" i="10"/>
  <c r="C33" i="10"/>
  <c r="C32" i="10"/>
  <c r="C31" i="10"/>
  <c r="U31" i="8"/>
  <c r="U30" i="8"/>
  <c r="U29" i="8"/>
  <c r="U28" i="8"/>
  <c r="U27" i="8"/>
  <c r="O31" i="8"/>
  <c r="O30" i="8"/>
  <c r="O29" i="8"/>
  <c r="O28" i="8"/>
  <c r="O27" i="8"/>
  <c r="I31" i="8"/>
  <c r="I30" i="8"/>
  <c r="I29" i="8"/>
  <c r="I28" i="8"/>
  <c r="I27" i="8"/>
  <c r="C27" i="8"/>
  <c r="C28" i="8"/>
  <c r="C29" i="8"/>
  <c r="C30" i="8"/>
  <c r="C31" i="8"/>
  <c r="C34" i="5" l="1"/>
  <c r="C33" i="5"/>
  <c r="C32" i="5"/>
  <c r="C31" i="5"/>
  <c r="C30" i="5"/>
</calcChain>
</file>

<file path=xl/sharedStrings.xml><?xml version="1.0" encoding="utf-8"?>
<sst xmlns="http://schemas.openxmlformats.org/spreadsheetml/2006/main" count="965" uniqueCount="129">
  <si>
    <t>Year</t>
  </si>
  <si>
    <t>Month</t>
  </si>
  <si>
    <t>Pop_Idx</t>
  </si>
  <si>
    <t>GDP_Idx</t>
  </si>
  <si>
    <t>ManGDP_Idx</t>
  </si>
  <si>
    <t>TotalEmp</t>
  </si>
  <si>
    <t>ManEmp</t>
  </si>
  <si>
    <t>ManEmp_Idx</t>
  </si>
  <si>
    <t>Population</t>
  </si>
  <si>
    <t>Feb</t>
  </si>
  <si>
    <t>Mar</t>
  </si>
  <si>
    <t>Apr</t>
  </si>
  <si>
    <t>Jun</t>
  </si>
  <si>
    <t>Jul</t>
  </si>
  <si>
    <t>Sep</t>
  </si>
  <si>
    <t>Oct</t>
  </si>
  <si>
    <t>Nov</t>
  </si>
  <si>
    <t>CalDays</t>
  </si>
  <si>
    <t>Model 2</t>
  </si>
  <si>
    <t>Model 3</t>
  </si>
  <si>
    <t>Model Statistics</t>
  </si>
  <si>
    <t>Adjusted R-Squared</t>
  </si>
  <si>
    <t>Durbin-Watson Statistic</t>
  </si>
  <si>
    <t>Adjusted Observations</t>
  </si>
  <si>
    <t>Mean Abs. Dev. (MAD)</t>
  </si>
  <si>
    <t>Deg. of Freedom for Error</t>
  </si>
  <si>
    <t>Mean Abs. % Err. (MAPE)</t>
  </si>
  <si>
    <t>R-Squared</t>
  </si>
  <si>
    <t>Log-Likelihood</t>
  </si>
  <si>
    <t>Model Sum of Squares</t>
  </si>
  <si>
    <t>Sum of Squared Errors</t>
  </si>
  <si>
    <t>Mean Squared Error</t>
  </si>
  <si>
    <t>Std. Error of Regression</t>
  </si>
  <si>
    <t>Variable</t>
  </si>
  <si>
    <t>Coefficient</t>
  </si>
  <si>
    <t>StdErr</t>
  </si>
  <si>
    <t>T-Stat</t>
  </si>
  <si>
    <t>P-Value</t>
  </si>
  <si>
    <t>mWthr.Res_HDD10</t>
  </si>
  <si>
    <t>mWthr.Res_CDD18</t>
  </si>
  <si>
    <t>mBin.Jan08</t>
  </si>
  <si>
    <t>mBin.Feb08</t>
  </si>
  <si>
    <t>mBin.Nov10</t>
  </si>
  <si>
    <t>mBin.Jun14</t>
  </si>
  <si>
    <t>mBin.Nov</t>
  </si>
  <si>
    <t>mBin.Dec</t>
  </si>
  <si>
    <t>Model 4</t>
  </si>
  <si>
    <t>Model 5</t>
  </si>
  <si>
    <t>Model 6</t>
  </si>
  <si>
    <t>Population_Idx</t>
  </si>
  <si>
    <t>mWthr.SmlGS_HDD10</t>
  </si>
  <si>
    <t>mWthr.SmlGS_CDD18</t>
  </si>
  <si>
    <t>mWthr.CalDays</t>
  </si>
  <si>
    <t>mBin.Oct</t>
  </si>
  <si>
    <t>mWthr.LrgGS_HDD10</t>
  </si>
  <si>
    <t>mWthr.LrgGS_CDD18</t>
  </si>
  <si>
    <t>mEcon.ManGDP_Idx</t>
  </si>
  <si>
    <t>mBin.Sep10</t>
  </si>
  <si>
    <t>mBin.May11</t>
  </si>
  <si>
    <t>mBin.Jun11</t>
  </si>
  <si>
    <t>mBin.Dec13</t>
  </si>
  <si>
    <t>mBin.Nov14</t>
  </si>
  <si>
    <t>mBin.Jun</t>
  </si>
  <si>
    <t>TotalEmpl_Idx</t>
  </si>
  <si>
    <t>% Change</t>
  </si>
  <si>
    <t>ManEmp_Idx^0.6*.GDP^0.4_Idx</t>
  </si>
  <si>
    <t>mBin.Apr14</t>
  </si>
  <si>
    <t>mBin.Oct13</t>
  </si>
  <si>
    <t>mBin.Jan</t>
  </si>
  <si>
    <t>mBin.Mar</t>
  </si>
  <si>
    <t>mBin.May</t>
  </si>
  <si>
    <t>mBin.Jul</t>
  </si>
  <si>
    <t>mBin.Aug</t>
  </si>
  <si>
    <t>mBin.Feb</t>
  </si>
  <si>
    <t>mBin.Apr</t>
  </si>
  <si>
    <t>mBin.Sep</t>
  </si>
  <si>
    <t>CONST</t>
  </si>
  <si>
    <t>mWthr.HrLight</t>
  </si>
  <si>
    <t>mBin.Nov08</t>
  </si>
  <si>
    <t>mBin.Apr09</t>
  </si>
  <si>
    <t>mBin.Feb10</t>
  </si>
  <si>
    <t>mBin.Nov12</t>
  </si>
  <si>
    <t>mBin.Dec12</t>
  </si>
  <si>
    <t>Sentinel Sales Forecat</t>
  </si>
  <si>
    <t>Street Lighting Sales Forecast</t>
  </si>
  <si>
    <t>Sentinel Sales Forecast</t>
  </si>
  <si>
    <t>GS&gt;50 Sales Forecast</t>
  </si>
  <si>
    <t>GS&lt;50 Sales Forecast</t>
  </si>
  <si>
    <t>Residential Sales Forecast</t>
  </si>
  <si>
    <t>Model 7</t>
  </si>
  <si>
    <t>mWthr.Res_HDD18</t>
  </si>
  <si>
    <t>mWthr.Res_HDD15</t>
  </si>
  <si>
    <t>Model 8</t>
  </si>
  <si>
    <t>mWthr.Res_HDD12</t>
  </si>
  <si>
    <t>PerCapIncome</t>
  </si>
  <si>
    <t>PerCapIncome_Idx</t>
  </si>
  <si>
    <t>MA_EI_Idx</t>
  </si>
  <si>
    <t>Res_HDD18</t>
  </si>
  <si>
    <t>Res_HDD15</t>
  </si>
  <si>
    <t>Res_HDD12</t>
  </si>
  <si>
    <t>Trend Variable</t>
  </si>
  <si>
    <t>12 months Moving Average
_Energy Intesity_Idx</t>
  </si>
  <si>
    <t>Compare with 
Sales in Rate Proposal</t>
  </si>
  <si>
    <t>Population*PCI*EI_Idx</t>
  </si>
  <si>
    <t>Population*PCI_Idx*TrendVar</t>
  </si>
  <si>
    <t>mWthr.SmlGS_HDD18</t>
  </si>
  <si>
    <t>mWthr.SmlGS_HDD15</t>
  </si>
  <si>
    <t>mWthr.SmlGS_HDD12</t>
  </si>
  <si>
    <t>OntarioGDP_Idx</t>
  </si>
  <si>
    <t>GDP^0.5*Population^0.5_Idx</t>
  </si>
  <si>
    <t>SmlGS_HDD18</t>
  </si>
  <si>
    <t>SmlGS_HDD15</t>
  </si>
  <si>
    <t>SmlGS_HDD12</t>
  </si>
  <si>
    <t>LrgGS_HDD18</t>
  </si>
  <si>
    <t>LrgGS_HDD15</t>
  </si>
  <si>
    <t>LrgGS_HDD12</t>
  </si>
  <si>
    <t>mWthr.LrgGS_HDD18</t>
  </si>
  <si>
    <t>mWthr.LrgGS_HDD15</t>
  </si>
  <si>
    <t>mWthr.LrgGS_HDD12</t>
  </si>
  <si>
    <t>Model 1 Filed</t>
  </si>
  <si>
    <t>Compare with 
Filed</t>
  </si>
  <si>
    <t>OntarioGDP</t>
  </si>
  <si>
    <t>GDP^0.5*Population^0.5</t>
  </si>
  <si>
    <t>TotalEmp_Idx</t>
  </si>
  <si>
    <t>ManEmp_Idx^0.6*GDP^0.4</t>
  </si>
  <si>
    <t>ManEmp_Idx^0.6*GDP^0.4_Idx</t>
  </si>
  <si>
    <t>ManufGDP^0.3*NonManGDP^0.7</t>
  </si>
  <si>
    <t>ManufGDP^0.3*NonManGDP^0.7_Idx</t>
  </si>
  <si>
    <t>SentCusts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</si>
</sst>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0.0"/>
    <numFmt numFmtId="167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164" fontId="0" fillId="0" borderId="0" xfId="1" applyNumberFormat="1" applyFont="1"/>
    <xf numFmtId="0" fontId="0" fillId="0" borderId="0" xfId="0" applyFill="1"/>
    <xf numFmtId="9" fontId="0" fillId="0" borderId="0" xfId="2" applyFont="1"/>
    <xf numFmtId="0" fontId="0" fillId="0" borderId="0" xfId="0"/>
    <xf numFmtId="4" fontId="0" fillId="0" borderId="0" xfId="0" applyNumberFormat="1"/>
    <xf numFmtId="10" fontId="0" fillId="0" borderId="0" xfId="0" applyNumberFormat="1"/>
    <xf numFmtId="43" fontId="0" fillId="0" borderId="0" xfId="1" applyNumberFormat="1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4" fontId="0" fillId="0" borderId="0" xfId="0" applyNumberFormat="1" applyBorder="1"/>
    <xf numFmtId="164" fontId="0" fillId="0" borderId="0" xfId="1" applyNumberFormat="1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4" fontId="0" fillId="0" borderId="7" xfId="0" applyNumberFormat="1" applyBorder="1"/>
    <xf numFmtId="164" fontId="0" fillId="0" borderId="7" xfId="1" applyNumberFormat="1" applyFont="1" applyBorder="1"/>
    <xf numFmtId="0" fontId="0" fillId="0" borderId="8" xfId="0" applyBorder="1"/>
    <xf numFmtId="0" fontId="3" fillId="2" borderId="9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2" fontId="0" fillId="0" borderId="5" xfId="0" applyNumberFormat="1" applyBorder="1"/>
    <xf numFmtId="4" fontId="0" fillId="0" borderId="5" xfId="0" applyNumberFormat="1" applyBorder="1"/>
    <xf numFmtId="10" fontId="0" fillId="0" borderId="5" xfId="0" applyNumberFormat="1" applyBorder="1"/>
    <xf numFmtId="0" fontId="2" fillId="0" borderId="4" xfId="0" applyFont="1" applyBorder="1"/>
    <xf numFmtId="10" fontId="0" fillId="0" borderId="8" xfId="0" applyNumberFormat="1" applyBorder="1"/>
    <xf numFmtId="0" fontId="4" fillId="2" borderId="11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9" fontId="0" fillId="0" borderId="5" xfId="2" applyFont="1" applyBorder="1"/>
    <xf numFmtId="9" fontId="0" fillId="0" borderId="8" xfId="2" applyFont="1" applyBorder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4" fontId="0" fillId="0" borderId="2" xfId="0" applyNumberFormat="1" applyBorder="1"/>
    <xf numFmtId="0" fontId="4" fillId="2" borderId="10" xfId="0" applyFont="1" applyFill="1" applyBorder="1" applyAlignment="1">
      <alignment horizontal="right"/>
    </xf>
    <xf numFmtId="43" fontId="0" fillId="0" borderId="0" xfId="1" applyNumberFormat="1" applyFont="1" applyBorder="1"/>
    <xf numFmtId="43" fontId="0" fillId="0" borderId="7" xfId="1" applyNumberFormat="1" applyFont="1" applyBorder="1"/>
    <xf numFmtId="0" fontId="4" fillId="2" borderId="9" xfId="0" applyFont="1" applyFill="1" applyBorder="1"/>
    <xf numFmtId="0" fontId="4" fillId="2" borderId="10" xfId="0" applyFont="1" applyFill="1" applyBorder="1"/>
    <xf numFmtId="43" fontId="4" fillId="2" borderId="10" xfId="1" applyNumberFormat="1" applyFont="1" applyFill="1" applyBorder="1"/>
    <xf numFmtId="0" fontId="4" fillId="2" borderId="11" xfId="0" applyFont="1" applyFill="1" applyBorder="1"/>
    <xf numFmtId="10" fontId="0" fillId="0" borderId="0" xfId="0" applyNumberFormat="1" applyBorder="1"/>
    <xf numFmtId="0" fontId="0" fillId="0" borderId="0" xfId="0" applyFill="1" applyBorder="1"/>
    <xf numFmtId="0" fontId="0" fillId="0" borderId="4" xfId="0" applyFill="1" applyBorder="1"/>
    <xf numFmtId="4" fontId="0" fillId="0" borderId="0" xfId="0" applyNumberFormat="1" applyFill="1" applyBorder="1"/>
    <xf numFmtId="0" fontId="0" fillId="0" borderId="6" xfId="0" applyFill="1" applyBorder="1"/>
    <xf numFmtId="0" fontId="0" fillId="0" borderId="7" xfId="0" applyFill="1" applyBorder="1"/>
    <xf numFmtId="4" fontId="0" fillId="0" borderId="7" xfId="0" applyNumberFormat="1" applyFill="1" applyBorder="1"/>
    <xf numFmtId="165" fontId="0" fillId="0" borderId="5" xfId="2" applyNumberFormat="1" applyFont="1" applyBorder="1"/>
    <xf numFmtId="165" fontId="0" fillId="0" borderId="8" xfId="2" applyNumberFormat="1" applyFont="1" applyBorder="1"/>
    <xf numFmtId="166" fontId="0" fillId="0" borderId="0" xfId="0" applyNumberFormat="1" applyBorder="1"/>
    <xf numFmtId="166" fontId="0" fillId="0" borderId="7" xfId="0" applyNumberFormat="1" applyBorder="1"/>
    <xf numFmtId="167" fontId="0" fillId="0" borderId="5" xfId="0" applyNumberFormat="1" applyBorder="1"/>
    <xf numFmtId="0" fontId="0" fillId="0" borderId="0" xfId="0"/>
    <xf numFmtId="0" fontId="3" fillId="2" borderId="10" xfId="0" applyFont="1" applyFill="1" applyBorder="1" applyAlignment="1">
      <alignment wrapText="1"/>
    </xf>
    <xf numFmtId="0" fontId="0" fillId="0" borderId="0" xfId="0"/>
    <xf numFmtId="10" fontId="0" fillId="0" borderId="3" xfId="0" applyNumberFormat="1" applyBorder="1"/>
    <xf numFmtId="0" fontId="0" fillId="0" borderId="0" xfId="0"/>
    <xf numFmtId="10" fontId="0" fillId="0" borderId="0" xfId="0" applyNumberFormat="1"/>
    <xf numFmtId="0" fontId="2" fillId="0" borderId="0" xfId="0" applyFont="1" applyBorder="1"/>
    <xf numFmtId="0" fontId="2" fillId="0" borderId="1" xfId="0" applyFont="1" applyBorder="1"/>
    <xf numFmtId="0" fontId="0" fillId="0" borderId="0" xfId="0"/>
    <xf numFmtId="10" fontId="0" fillId="0" borderId="0" xfId="0" applyNumberFormat="1"/>
    <xf numFmtId="0" fontId="2" fillId="0" borderId="2" xfId="0" applyFont="1" applyBorder="1"/>
    <xf numFmtId="9" fontId="0" fillId="0" borderId="0" xfId="2" applyFont="1" applyBorder="1"/>
    <xf numFmtId="0" fontId="3" fillId="2" borderId="1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9" fontId="0" fillId="0" borderId="7" xfId="2" applyFont="1" applyBorder="1"/>
    <xf numFmtId="4" fontId="0" fillId="0" borderId="8" xfId="0" applyNumberFormat="1" applyBorder="1"/>
    <xf numFmtId="0" fontId="3" fillId="2" borderId="3" xfId="0" applyFont="1" applyFill="1" applyBorder="1" applyAlignment="1">
      <alignment wrapText="1"/>
    </xf>
    <xf numFmtId="164" fontId="2" fillId="0" borderId="4" xfId="1" applyNumberFormat="1" applyFont="1" applyBorder="1"/>
    <xf numFmtId="164" fontId="0" fillId="0" borderId="5" xfId="1" applyNumberFormat="1" applyFont="1" applyBorder="1"/>
    <xf numFmtId="164" fontId="0" fillId="0" borderId="4" xfId="1" applyNumberFormat="1" applyFont="1" applyBorder="1"/>
    <xf numFmtId="0" fontId="3" fillId="2" borderId="11" xfId="0" applyFont="1" applyFill="1" applyBorder="1" applyAlignment="1">
      <alignment wrapText="1"/>
    </xf>
    <xf numFmtId="164" fontId="0" fillId="0" borderId="8" xfId="1" applyNumberFormat="1" applyFont="1" applyBorder="1"/>
    <xf numFmtId="0" fontId="0" fillId="0" borderId="0" xfId="0"/>
    <xf numFmtId="10" fontId="0" fillId="0" borderId="0" xfId="0" applyNumberFormat="1"/>
    <xf numFmtId="165" fontId="0" fillId="0" borderId="0" xfId="2" applyNumberFormat="1" applyFont="1" applyBorder="1"/>
    <xf numFmtId="165" fontId="0" fillId="0" borderId="7" xfId="2" applyNumberFormat="1" applyFont="1" applyBorder="1"/>
    <xf numFmtId="0" fontId="4" fillId="0" borderId="0" xfId="0" applyFont="1"/>
    <xf numFmtId="10" fontId="2" fillId="0" borderId="5" xfId="0" applyNumberFormat="1" applyFont="1" applyBorder="1"/>
    <xf numFmtId="10" fontId="0" fillId="0" borderId="0" xfId="2" applyNumberFormat="1" applyFont="1"/>
    <xf numFmtId="43" fontId="0" fillId="0" borderId="2" xfId="1" applyFont="1" applyBorder="1"/>
    <xf numFmtId="43" fontId="0" fillId="0" borderId="0" xfId="1" applyFont="1"/>
    <xf numFmtId="43" fontId="3" fillId="2" borderId="11" xfId="1" applyFont="1" applyFill="1" applyBorder="1"/>
    <xf numFmtId="43" fontId="0" fillId="0" borderId="5" xfId="1" applyFont="1" applyBorder="1"/>
    <xf numFmtId="43" fontId="0" fillId="0" borderId="8" xfId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337"/>
  <sheetViews>
    <sheetView zoomScale="80" zoomScaleNormal="80" workbookViewId="0">
      <selection activeCell="M3" sqref="M3"/>
    </sheetView>
  </sheetViews>
  <sheetFormatPr defaultRowHeight="15" x14ac:dyDescent="0.25"/>
  <cols>
    <col min="3" max="3" width="14" bestFit="1" customWidth="1"/>
    <col min="4" max="4" width="18.85546875" bestFit="1" customWidth="1"/>
    <col min="5" max="5" width="18.5703125" bestFit="1" customWidth="1"/>
    <col min="6" max="6" width="23.42578125" bestFit="1" customWidth="1"/>
    <col min="7" max="7" width="32.42578125" bestFit="1" customWidth="1"/>
    <col min="8" max="8" width="18.5703125" style="58" bestFit="1" customWidth="1"/>
    <col min="9" max="11" width="14.85546875" bestFit="1" customWidth="1"/>
    <col min="12" max="12" width="11" bestFit="1" customWidth="1"/>
    <col min="13" max="13" width="29.42578125" style="88" bestFit="1" customWidth="1"/>
  </cols>
  <sheetData>
    <row r="1" spans="1:13" ht="30" x14ac:dyDescent="0.25">
      <c r="A1" s="23" t="s">
        <v>0</v>
      </c>
      <c r="B1" s="24" t="s">
        <v>1</v>
      </c>
      <c r="C1" s="24" t="s">
        <v>8</v>
      </c>
      <c r="D1" s="24" t="s">
        <v>49</v>
      </c>
      <c r="E1" s="24" t="s">
        <v>94</v>
      </c>
      <c r="F1" s="24" t="s">
        <v>95</v>
      </c>
      <c r="G1" s="59" t="s">
        <v>101</v>
      </c>
      <c r="H1" s="24" t="s">
        <v>100</v>
      </c>
      <c r="I1" s="24" t="s">
        <v>97</v>
      </c>
      <c r="J1" s="24" t="s">
        <v>98</v>
      </c>
      <c r="K1" s="24" t="s">
        <v>99</v>
      </c>
      <c r="L1" s="24" t="s">
        <v>17</v>
      </c>
      <c r="M1" s="89" t="s">
        <v>104</v>
      </c>
    </row>
    <row r="2" spans="1:13" x14ac:dyDescent="0.25">
      <c r="A2" s="13">
        <v>2008</v>
      </c>
      <c r="B2" s="14">
        <v>1</v>
      </c>
      <c r="C2" s="15">
        <v>5464.99</v>
      </c>
      <c r="D2" s="14">
        <v>1</v>
      </c>
      <c r="E2" s="15">
        <v>34374.74</v>
      </c>
      <c r="F2" s="14">
        <v>1</v>
      </c>
      <c r="G2" s="14">
        <v>1.01</v>
      </c>
      <c r="H2" s="14">
        <v>4.08</v>
      </c>
      <c r="I2" s="14">
        <v>630.70000000000005</v>
      </c>
      <c r="J2" s="14">
        <v>537.85</v>
      </c>
      <c r="K2" s="14">
        <v>444.85</v>
      </c>
      <c r="L2" s="14">
        <v>31</v>
      </c>
      <c r="M2" s="90">
        <f>C2*E2/($C$2*$E$2)*H2</f>
        <v>4.08</v>
      </c>
    </row>
    <row r="3" spans="1:13" x14ac:dyDescent="0.25">
      <c r="A3" s="13">
        <v>2008</v>
      </c>
      <c r="B3" s="14">
        <v>2</v>
      </c>
      <c r="C3" s="15">
        <v>5472.39</v>
      </c>
      <c r="D3" s="14">
        <v>1</v>
      </c>
      <c r="E3" s="15">
        <v>34269.14</v>
      </c>
      <c r="F3" s="14">
        <v>1</v>
      </c>
      <c r="G3" s="14">
        <v>1.01</v>
      </c>
      <c r="H3" s="14">
        <v>4.17</v>
      </c>
      <c r="I3" s="14">
        <v>626</v>
      </c>
      <c r="J3" s="14">
        <v>530.1</v>
      </c>
      <c r="K3" s="14">
        <v>437.1</v>
      </c>
      <c r="L3" s="14">
        <v>29</v>
      </c>
      <c r="M3" s="90">
        <f t="shared" ref="M3:M66" si="0">C3*E3/($C$2*$E$2)*H3</f>
        <v>4.162818804881911</v>
      </c>
    </row>
    <row r="4" spans="1:13" x14ac:dyDescent="0.25">
      <c r="A4" s="13">
        <v>2008</v>
      </c>
      <c r="B4" s="14">
        <v>3</v>
      </c>
      <c r="C4" s="15">
        <v>5479.61</v>
      </c>
      <c r="D4" s="14">
        <v>1</v>
      </c>
      <c r="E4" s="15">
        <v>34159.910000000003</v>
      </c>
      <c r="F4" s="14">
        <v>0.99</v>
      </c>
      <c r="G4" s="14">
        <v>1.01</v>
      </c>
      <c r="H4" s="14">
        <v>4.25</v>
      </c>
      <c r="I4" s="14">
        <v>674.7</v>
      </c>
      <c r="J4" s="14">
        <v>567</v>
      </c>
      <c r="K4" s="14">
        <v>483</v>
      </c>
      <c r="L4" s="14">
        <v>31</v>
      </c>
      <c r="M4" s="90">
        <f t="shared" si="0"/>
        <v>4.2347375885172109</v>
      </c>
    </row>
    <row r="5" spans="1:13" x14ac:dyDescent="0.25">
      <c r="A5" s="13">
        <v>2008</v>
      </c>
      <c r="B5" s="14">
        <v>4</v>
      </c>
      <c r="C5" s="15">
        <v>5486.82</v>
      </c>
      <c r="D5" s="14">
        <v>1</v>
      </c>
      <c r="E5" s="15">
        <v>34050.67</v>
      </c>
      <c r="F5" s="14">
        <v>0.99</v>
      </c>
      <c r="G5" s="14">
        <v>1.01</v>
      </c>
      <c r="H5" s="14">
        <v>4.33</v>
      </c>
      <c r="I5" s="14">
        <v>610.20000000000005</v>
      </c>
      <c r="J5" s="14">
        <v>517.70000000000005</v>
      </c>
      <c r="K5" s="14">
        <v>424.7</v>
      </c>
      <c r="L5" s="14">
        <v>30</v>
      </c>
      <c r="M5" s="90">
        <f t="shared" si="0"/>
        <v>4.3063118562250233</v>
      </c>
    </row>
    <row r="6" spans="1:13" x14ac:dyDescent="0.25">
      <c r="A6" s="13">
        <v>2008</v>
      </c>
      <c r="B6" s="14">
        <v>5</v>
      </c>
      <c r="C6" s="15">
        <v>5494.03</v>
      </c>
      <c r="D6" s="14">
        <v>1.01</v>
      </c>
      <c r="E6" s="15">
        <v>33941.440000000002</v>
      </c>
      <c r="F6" s="14">
        <v>0.99</v>
      </c>
      <c r="G6" s="14">
        <v>1.01</v>
      </c>
      <c r="H6" s="14">
        <v>4.42</v>
      </c>
      <c r="I6" s="14">
        <v>253.9</v>
      </c>
      <c r="J6" s="14">
        <v>165</v>
      </c>
      <c r="K6" s="14">
        <v>75</v>
      </c>
      <c r="L6" s="14">
        <v>31</v>
      </c>
      <c r="M6" s="90">
        <f t="shared" si="0"/>
        <v>4.3874761235337774</v>
      </c>
    </row>
    <row r="7" spans="1:13" x14ac:dyDescent="0.25">
      <c r="A7" s="13">
        <v>2008</v>
      </c>
      <c r="B7" s="14">
        <v>6</v>
      </c>
      <c r="C7" s="15">
        <v>5501.24</v>
      </c>
      <c r="D7" s="14">
        <v>1.01</v>
      </c>
      <c r="E7" s="15">
        <v>33827.300000000003</v>
      </c>
      <c r="F7" s="14">
        <v>0.98</v>
      </c>
      <c r="G7" s="14">
        <v>1</v>
      </c>
      <c r="H7" s="14">
        <v>4.5</v>
      </c>
      <c r="I7" s="14">
        <v>193.5</v>
      </c>
      <c r="J7" s="14">
        <v>97.65</v>
      </c>
      <c r="K7" s="14">
        <v>4.6500000000000004</v>
      </c>
      <c r="L7" s="14">
        <v>30</v>
      </c>
      <c r="M7" s="90">
        <f t="shared" si="0"/>
        <v>4.4577083130260844</v>
      </c>
    </row>
    <row r="8" spans="1:13" x14ac:dyDescent="0.25">
      <c r="A8" s="13">
        <v>2008</v>
      </c>
      <c r="B8" s="14">
        <v>7</v>
      </c>
      <c r="C8" s="15">
        <v>5508.45</v>
      </c>
      <c r="D8" s="14">
        <v>1.01</v>
      </c>
      <c r="E8" s="15">
        <v>33713.17</v>
      </c>
      <c r="F8" s="14">
        <v>0.98</v>
      </c>
      <c r="G8" s="14">
        <v>1</v>
      </c>
      <c r="H8" s="14">
        <v>4.58</v>
      </c>
      <c r="I8" s="14">
        <v>22.7</v>
      </c>
      <c r="J8" s="14">
        <v>0</v>
      </c>
      <c r="K8" s="14">
        <v>0</v>
      </c>
      <c r="L8" s="14">
        <v>31</v>
      </c>
      <c r="M8" s="90">
        <f t="shared" si="0"/>
        <v>4.5275753486683179</v>
      </c>
    </row>
    <row r="9" spans="1:13" x14ac:dyDescent="0.25">
      <c r="A9" s="13">
        <v>2008</v>
      </c>
      <c r="B9" s="14">
        <v>8</v>
      </c>
      <c r="C9" s="15">
        <v>5515.66</v>
      </c>
      <c r="D9" s="14">
        <v>1.01</v>
      </c>
      <c r="E9" s="15">
        <v>33599.03</v>
      </c>
      <c r="F9" s="14">
        <v>0.98</v>
      </c>
      <c r="G9" s="14">
        <v>1</v>
      </c>
      <c r="H9" s="14">
        <v>4.67</v>
      </c>
      <c r="I9" s="14">
        <v>1</v>
      </c>
      <c r="J9" s="14">
        <v>0</v>
      </c>
      <c r="K9" s="14">
        <v>0</v>
      </c>
      <c r="L9" s="14">
        <v>31</v>
      </c>
      <c r="M9" s="90">
        <f t="shared" si="0"/>
        <v>4.6069374294038976</v>
      </c>
    </row>
    <row r="10" spans="1:13" x14ac:dyDescent="0.25">
      <c r="A10" s="13">
        <v>2008</v>
      </c>
      <c r="B10" s="14">
        <v>9</v>
      </c>
      <c r="C10" s="15">
        <v>5522.86</v>
      </c>
      <c r="D10" s="14">
        <v>1.01</v>
      </c>
      <c r="E10" s="15">
        <v>33515.910000000003</v>
      </c>
      <c r="F10" s="14">
        <v>0.98</v>
      </c>
      <c r="G10" s="14">
        <v>1</v>
      </c>
      <c r="H10" s="14">
        <v>4.75</v>
      </c>
      <c r="I10" s="14">
        <v>12.7</v>
      </c>
      <c r="J10" s="14">
        <v>0</v>
      </c>
      <c r="K10" s="14">
        <v>0</v>
      </c>
      <c r="L10" s="14">
        <v>30</v>
      </c>
      <c r="M10" s="90">
        <f t="shared" si="0"/>
        <v>4.6803665403123826</v>
      </c>
    </row>
    <row r="11" spans="1:13" x14ac:dyDescent="0.25">
      <c r="A11" s="13">
        <v>2008</v>
      </c>
      <c r="B11" s="14">
        <v>10</v>
      </c>
      <c r="C11" s="15">
        <v>5530.06</v>
      </c>
      <c r="D11" s="14">
        <v>1.01</v>
      </c>
      <c r="E11" s="15">
        <v>33432.79</v>
      </c>
      <c r="F11" s="14">
        <v>0.97</v>
      </c>
      <c r="G11" s="14">
        <v>1</v>
      </c>
      <c r="H11" s="14">
        <v>4.83</v>
      </c>
      <c r="I11" s="14">
        <v>59.5</v>
      </c>
      <c r="J11" s="14">
        <v>0</v>
      </c>
      <c r="K11" s="14">
        <v>0</v>
      </c>
      <c r="L11" s="14">
        <v>31</v>
      </c>
      <c r="M11" s="90">
        <f t="shared" si="0"/>
        <v>4.7535799309244373</v>
      </c>
    </row>
    <row r="12" spans="1:13" x14ac:dyDescent="0.25">
      <c r="A12" s="13">
        <v>2008</v>
      </c>
      <c r="B12" s="14">
        <v>11</v>
      </c>
      <c r="C12" s="15">
        <v>5537.26</v>
      </c>
      <c r="D12" s="14">
        <v>1.01</v>
      </c>
      <c r="E12" s="15">
        <v>33349.67</v>
      </c>
      <c r="F12" s="14">
        <v>0.97</v>
      </c>
      <c r="G12" s="14">
        <v>1</v>
      </c>
      <c r="H12" s="14">
        <v>4.92</v>
      </c>
      <c r="I12" s="14">
        <v>278.60000000000002</v>
      </c>
      <c r="J12" s="14">
        <v>186</v>
      </c>
      <c r="K12" s="14">
        <v>93</v>
      </c>
      <c r="L12" s="14">
        <v>30</v>
      </c>
      <c r="M12" s="90">
        <f t="shared" si="0"/>
        <v>4.8364061659218773</v>
      </c>
    </row>
    <row r="13" spans="1:13" x14ac:dyDescent="0.25">
      <c r="A13" s="13">
        <v>2008</v>
      </c>
      <c r="B13" s="14">
        <v>12</v>
      </c>
      <c r="C13" s="15">
        <v>5544.23</v>
      </c>
      <c r="D13" s="14">
        <v>1.01</v>
      </c>
      <c r="E13" s="15">
        <v>33215.47</v>
      </c>
      <c r="F13" s="14">
        <v>0.97</v>
      </c>
      <c r="G13" s="14">
        <v>1</v>
      </c>
      <c r="H13" s="14">
        <v>5</v>
      </c>
      <c r="I13" s="14">
        <v>451.6</v>
      </c>
      <c r="J13" s="14">
        <v>361.5</v>
      </c>
      <c r="K13" s="14">
        <v>271.5</v>
      </c>
      <c r="L13" s="14">
        <v>31</v>
      </c>
      <c r="M13" s="90">
        <f t="shared" si="0"/>
        <v>4.9014305274205059</v>
      </c>
    </row>
    <row r="14" spans="1:13" x14ac:dyDescent="0.25">
      <c r="A14" s="13">
        <v>2009</v>
      </c>
      <c r="B14" s="14">
        <v>1</v>
      </c>
      <c r="C14" s="15">
        <v>5551.19</v>
      </c>
      <c r="D14" s="14">
        <v>1.02</v>
      </c>
      <c r="E14" s="15">
        <v>33081.26</v>
      </c>
      <c r="F14" s="14">
        <v>0.96</v>
      </c>
      <c r="G14" s="14">
        <v>1</v>
      </c>
      <c r="H14" s="14">
        <v>5.08</v>
      </c>
      <c r="I14" s="14">
        <v>654.6</v>
      </c>
      <c r="J14" s="14">
        <v>561.1</v>
      </c>
      <c r="K14" s="14">
        <v>468.1</v>
      </c>
      <c r="L14" s="14">
        <v>31</v>
      </c>
      <c r="M14" s="90">
        <f t="shared" si="0"/>
        <v>4.9659581292552124</v>
      </c>
    </row>
    <row r="15" spans="1:13" x14ac:dyDescent="0.25">
      <c r="A15" s="13">
        <v>2009</v>
      </c>
      <c r="B15" s="14">
        <v>2</v>
      </c>
      <c r="C15" s="15">
        <v>5558.16</v>
      </c>
      <c r="D15" s="14">
        <v>1.02</v>
      </c>
      <c r="E15" s="15">
        <v>32947.050000000003</v>
      </c>
      <c r="F15" s="14">
        <v>0.96</v>
      </c>
      <c r="G15" s="14">
        <v>1</v>
      </c>
      <c r="H15" s="14">
        <v>5.17</v>
      </c>
      <c r="I15" s="14">
        <v>830.2</v>
      </c>
      <c r="J15" s="14">
        <v>736.25</v>
      </c>
      <c r="K15" s="14">
        <v>643.25</v>
      </c>
      <c r="L15" s="14">
        <v>28</v>
      </c>
      <c r="M15" s="90">
        <f t="shared" si="0"/>
        <v>5.0397538922471279</v>
      </c>
    </row>
    <row r="16" spans="1:13" x14ac:dyDescent="0.25">
      <c r="A16" s="13">
        <v>2009</v>
      </c>
      <c r="B16" s="14">
        <v>3</v>
      </c>
      <c r="C16" s="15">
        <v>5565.44</v>
      </c>
      <c r="D16" s="14">
        <v>1.02</v>
      </c>
      <c r="E16" s="15">
        <v>32984.17</v>
      </c>
      <c r="F16" s="14">
        <v>0.96</v>
      </c>
      <c r="G16" s="14">
        <v>1</v>
      </c>
      <c r="H16" s="14">
        <v>5.25</v>
      </c>
      <c r="I16" s="14">
        <v>576.9</v>
      </c>
      <c r="J16" s="14">
        <v>540.85</v>
      </c>
      <c r="K16" s="14">
        <v>453.85</v>
      </c>
      <c r="L16" s="14">
        <v>31</v>
      </c>
      <c r="M16" s="90">
        <f t="shared" si="0"/>
        <v>5.1302151048673839</v>
      </c>
    </row>
    <row r="17" spans="1:13" x14ac:dyDescent="0.25">
      <c r="A17" s="13">
        <v>2009</v>
      </c>
      <c r="B17" s="14">
        <v>4</v>
      </c>
      <c r="C17" s="15">
        <v>5572.73</v>
      </c>
      <c r="D17" s="14">
        <v>1.02</v>
      </c>
      <c r="E17" s="15">
        <v>33021.29</v>
      </c>
      <c r="F17" s="14">
        <v>0.96</v>
      </c>
      <c r="G17" s="14">
        <v>0.99</v>
      </c>
      <c r="H17" s="14">
        <v>5.33</v>
      </c>
      <c r="I17" s="14">
        <v>533.79999999999995</v>
      </c>
      <c r="J17" s="14">
        <v>440.2</v>
      </c>
      <c r="K17" s="14">
        <v>347.2</v>
      </c>
      <c r="L17" s="14">
        <v>30</v>
      </c>
      <c r="M17" s="90">
        <f t="shared" si="0"/>
        <v>5.2210812609439028</v>
      </c>
    </row>
    <row r="18" spans="1:13" x14ac:dyDescent="0.25">
      <c r="A18" s="13">
        <v>2009</v>
      </c>
      <c r="B18" s="14">
        <v>5</v>
      </c>
      <c r="C18" s="15">
        <v>5580.01</v>
      </c>
      <c r="D18" s="14">
        <v>1.02</v>
      </c>
      <c r="E18" s="15">
        <v>33058.410000000003</v>
      </c>
      <c r="F18" s="14">
        <v>0.96</v>
      </c>
      <c r="G18" s="14">
        <v>0.99</v>
      </c>
      <c r="H18" s="14">
        <v>5.42</v>
      </c>
      <c r="I18" s="14">
        <v>305.8</v>
      </c>
      <c r="J18" s="14">
        <v>216</v>
      </c>
      <c r="K18" s="14">
        <v>126</v>
      </c>
      <c r="L18" s="14">
        <v>31</v>
      </c>
      <c r="M18" s="90">
        <f t="shared" si="0"/>
        <v>5.3221539365119712</v>
      </c>
    </row>
    <row r="19" spans="1:13" x14ac:dyDescent="0.25">
      <c r="A19" s="13">
        <v>2009</v>
      </c>
      <c r="B19" s="14">
        <v>6</v>
      </c>
      <c r="C19" s="15">
        <v>5587.38</v>
      </c>
      <c r="D19" s="14">
        <v>1.02</v>
      </c>
      <c r="E19" s="15">
        <v>33290.21</v>
      </c>
      <c r="F19" s="14">
        <v>0.97</v>
      </c>
      <c r="G19" s="14">
        <v>0.99</v>
      </c>
      <c r="H19" s="14">
        <v>5.5</v>
      </c>
      <c r="I19" s="14">
        <v>158.80000000000001</v>
      </c>
      <c r="J19" s="14">
        <v>60.45</v>
      </c>
      <c r="K19" s="14">
        <v>0</v>
      </c>
      <c r="L19" s="14">
        <v>30</v>
      </c>
      <c r="M19" s="90">
        <f t="shared" si="0"/>
        <v>5.445761779912587</v>
      </c>
    </row>
    <row r="20" spans="1:13" x14ac:dyDescent="0.25">
      <c r="A20" s="13">
        <v>2009</v>
      </c>
      <c r="B20" s="14">
        <v>7</v>
      </c>
      <c r="C20" s="15">
        <v>5594.75</v>
      </c>
      <c r="D20" s="14">
        <v>1.02</v>
      </c>
      <c r="E20" s="15">
        <v>33522.01</v>
      </c>
      <c r="F20" s="14">
        <v>0.98</v>
      </c>
      <c r="G20" s="14">
        <v>0.99</v>
      </c>
      <c r="H20" s="14">
        <v>5.58</v>
      </c>
      <c r="I20" s="14">
        <v>49.3</v>
      </c>
      <c r="J20" s="14">
        <v>0</v>
      </c>
      <c r="K20" s="14">
        <v>0</v>
      </c>
      <c r="L20" s="14">
        <v>31</v>
      </c>
      <c r="M20" s="90">
        <f t="shared" si="0"/>
        <v>5.5707817172420784</v>
      </c>
    </row>
    <row r="21" spans="1:13" x14ac:dyDescent="0.25">
      <c r="A21" s="13">
        <v>2009</v>
      </c>
      <c r="B21" s="14">
        <v>8</v>
      </c>
      <c r="C21" s="15">
        <v>5602.12</v>
      </c>
      <c r="D21" s="14">
        <v>1.03</v>
      </c>
      <c r="E21" s="15">
        <v>33753.800000000003</v>
      </c>
      <c r="F21" s="14">
        <v>0.98</v>
      </c>
      <c r="G21" s="14">
        <v>0.99</v>
      </c>
      <c r="H21" s="14">
        <v>5.67</v>
      </c>
      <c r="I21" s="14">
        <v>6.2</v>
      </c>
      <c r="J21" s="14">
        <v>0</v>
      </c>
      <c r="K21" s="14">
        <v>0</v>
      </c>
      <c r="L21" s="14">
        <v>31</v>
      </c>
      <c r="M21" s="90">
        <f t="shared" si="0"/>
        <v>5.7072821791203054</v>
      </c>
    </row>
    <row r="22" spans="1:13" x14ac:dyDescent="0.25">
      <c r="A22" s="13">
        <v>2009</v>
      </c>
      <c r="B22" s="14">
        <v>9</v>
      </c>
      <c r="C22" s="15">
        <v>5609.58</v>
      </c>
      <c r="D22" s="14">
        <v>1.03</v>
      </c>
      <c r="E22" s="15">
        <v>33792.14</v>
      </c>
      <c r="F22" s="14">
        <v>0.98</v>
      </c>
      <c r="G22" s="14">
        <v>0.99</v>
      </c>
      <c r="H22" s="14">
        <v>5.75</v>
      </c>
      <c r="I22" s="14">
        <v>9.8000000000000007</v>
      </c>
      <c r="J22" s="14">
        <v>0</v>
      </c>
      <c r="K22" s="14">
        <v>0</v>
      </c>
      <c r="L22" s="14">
        <v>30</v>
      </c>
      <c r="M22" s="90">
        <f t="shared" si="0"/>
        <v>5.8020984403351044</v>
      </c>
    </row>
    <row r="23" spans="1:13" x14ac:dyDescent="0.25">
      <c r="A23" s="13">
        <v>2009</v>
      </c>
      <c r="B23" s="14">
        <v>10</v>
      </c>
      <c r="C23" s="15">
        <v>5617.03</v>
      </c>
      <c r="D23" s="14">
        <v>1.03</v>
      </c>
      <c r="E23" s="15">
        <v>33830.47</v>
      </c>
      <c r="F23" s="14">
        <v>0.98</v>
      </c>
      <c r="G23" s="14">
        <v>0.99</v>
      </c>
      <c r="H23" s="14">
        <v>5.83</v>
      </c>
      <c r="I23" s="14">
        <v>55.2</v>
      </c>
      <c r="J23" s="14">
        <v>0</v>
      </c>
      <c r="K23" s="14">
        <v>0</v>
      </c>
      <c r="L23" s="14">
        <v>31</v>
      </c>
      <c r="M23" s="90">
        <f t="shared" si="0"/>
        <v>5.8973178531948163</v>
      </c>
    </row>
    <row r="24" spans="1:13" x14ac:dyDescent="0.25">
      <c r="A24" s="13">
        <v>2009</v>
      </c>
      <c r="B24" s="14">
        <v>11</v>
      </c>
      <c r="C24" s="15">
        <v>5624.49</v>
      </c>
      <c r="D24" s="14">
        <v>1.03</v>
      </c>
      <c r="E24" s="15">
        <v>33868.800000000003</v>
      </c>
      <c r="F24" s="14">
        <v>0.99</v>
      </c>
      <c r="G24" s="14">
        <v>0.99</v>
      </c>
      <c r="H24" s="14">
        <v>5.92</v>
      </c>
      <c r="I24" s="14">
        <v>287.8</v>
      </c>
      <c r="J24" s="14">
        <v>195.3</v>
      </c>
      <c r="K24" s="14">
        <v>102.3</v>
      </c>
      <c r="L24" s="14">
        <v>30</v>
      </c>
      <c r="M24" s="90">
        <f t="shared" si="0"/>
        <v>6.0031040595179812</v>
      </c>
    </row>
    <row r="25" spans="1:13" x14ac:dyDescent="0.25">
      <c r="A25" s="13">
        <v>2009</v>
      </c>
      <c r="B25" s="14">
        <v>12</v>
      </c>
      <c r="C25" s="15">
        <v>5632.38</v>
      </c>
      <c r="D25" s="14">
        <v>1.03</v>
      </c>
      <c r="E25" s="15">
        <v>33714.36</v>
      </c>
      <c r="F25" s="14">
        <v>0.98</v>
      </c>
      <c r="G25" s="14">
        <v>0.98</v>
      </c>
      <c r="H25" s="14">
        <v>6</v>
      </c>
      <c r="I25" s="14">
        <v>361.2</v>
      </c>
      <c r="J25" s="14">
        <v>271.5</v>
      </c>
      <c r="K25" s="14">
        <v>181.5</v>
      </c>
      <c r="L25" s="14">
        <v>31</v>
      </c>
      <c r="M25" s="90">
        <f t="shared" si="0"/>
        <v>6.0649793198278648</v>
      </c>
    </row>
    <row r="26" spans="1:13" x14ac:dyDescent="0.25">
      <c r="A26" s="13">
        <v>2010</v>
      </c>
      <c r="B26" s="14">
        <v>1</v>
      </c>
      <c r="C26" s="15">
        <v>5640.27</v>
      </c>
      <c r="D26" s="14">
        <v>1.03</v>
      </c>
      <c r="E26" s="15">
        <v>33559.910000000003</v>
      </c>
      <c r="F26" s="14">
        <v>0.98</v>
      </c>
      <c r="G26" s="14">
        <v>0.98</v>
      </c>
      <c r="H26" s="14">
        <v>6.08</v>
      </c>
      <c r="I26" s="14">
        <v>631.29999999999995</v>
      </c>
      <c r="J26" s="14">
        <v>537.85</v>
      </c>
      <c r="K26" s="14">
        <v>444.85</v>
      </c>
      <c r="L26" s="14">
        <v>31</v>
      </c>
      <c r="M26" s="90">
        <f t="shared" si="0"/>
        <v>6.1262606054667526</v>
      </c>
    </row>
    <row r="27" spans="1:13" x14ac:dyDescent="0.25">
      <c r="A27" s="13">
        <v>2010</v>
      </c>
      <c r="B27" s="14">
        <v>2</v>
      </c>
      <c r="C27" s="15">
        <v>5648.16</v>
      </c>
      <c r="D27" s="14">
        <v>1.03</v>
      </c>
      <c r="E27" s="15">
        <v>33405.47</v>
      </c>
      <c r="F27" s="14">
        <v>0.97</v>
      </c>
      <c r="G27" s="14">
        <v>0.98</v>
      </c>
      <c r="H27" s="14">
        <v>6.17</v>
      </c>
      <c r="I27" s="14">
        <v>720</v>
      </c>
      <c r="J27" s="14">
        <v>626.20000000000005</v>
      </c>
      <c r="K27" s="14">
        <v>533.20000000000005</v>
      </c>
      <c r="L27" s="14">
        <v>28</v>
      </c>
      <c r="M27" s="90">
        <f t="shared" si="0"/>
        <v>6.1969921747121379</v>
      </c>
    </row>
    <row r="28" spans="1:13" x14ac:dyDescent="0.25">
      <c r="A28" s="13">
        <v>2010</v>
      </c>
      <c r="B28" s="14">
        <v>3</v>
      </c>
      <c r="C28" s="15">
        <v>5655.65</v>
      </c>
      <c r="D28" s="14">
        <v>1.03</v>
      </c>
      <c r="E28" s="15">
        <v>33379.839999999997</v>
      </c>
      <c r="F28" s="14">
        <v>0.97</v>
      </c>
      <c r="G28" s="14">
        <v>0.98</v>
      </c>
      <c r="H28" s="14">
        <v>6.25</v>
      </c>
      <c r="I28" s="14">
        <v>598.29999999999995</v>
      </c>
      <c r="J28" s="14">
        <v>513.79999999999995</v>
      </c>
      <c r="K28" s="14">
        <v>429.8</v>
      </c>
      <c r="L28" s="14">
        <v>31</v>
      </c>
      <c r="M28" s="90">
        <f t="shared" si="0"/>
        <v>6.2808438975954939</v>
      </c>
    </row>
    <row r="29" spans="1:13" x14ac:dyDescent="0.25">
      <c r="A29" s="13">
        <v>2010</v>
      </c>
      <c r="B29" s="14">
        <v>4</v>
      </c>
      <c r="C29" s="15">
        <v>5663.15</v>
      </c>
      <c r="D29" s="14">
        <v>1.04</v>
      </c>
      <c r="E29" s="15">
        <v>33354.21</v>
      </c>
      <c r="F29" s="14">
        <v>0.97</v>
      </c>
      <c r="G29" s="14">
        <v>0.98</v>
      </c>
      <c r="H29" s="14">
        <v>6.33</v>
      </c>
      <c r="I29" s="14">
        <v>422.8</v>
      </c>
      <c r="J29" s="14">
        <v>330.15</v>
      </c>
      <c r="K29" s="14">
        <v>237.15</v>
      </c>
      <c r="L29" s="14">
        <v>30</v>
      </c>
      <c r="M29" s="90">
        <f t="shared" si="0"/>
        <v>6.3647835670009458</v>
      </c>
    </row>
    <row r="30" spans="1:13" x14ac:dyDescent="0.25">
      <c r="A30" s="13">
        <v>2010</v>
      </c>
      <c r="B30" s="14">
        <v>5</v>
      </c>
      <c r="C30" s="15">
        <v>5670.64</v>
      </c>
      <c r="D30" s="14">
        <v>1.04</v>
      </c>
      <c r="E30" s="15">
        <v>33328.58</v>
      </c>
      <c r="F30" s="14">
        <v>0.97</v>
      </c>
      <c r="G30" s="14">
        <v>0.98</v>
      </c>
      <c r="H30" s="14">
        <v>6.42</v>
      </c>
      <c r="I30" s="14">
        <v>225.1</v>
      </c>
      <c r="J30" s="14">
        <v>136.5</v>
      </c>
      <c r="K30" s="14">
        <v>46.5</v>
      </c>
      <c r="L30" s="14">
        <v>31</v>
      </c>
      <c r="M30" s="90">
        <f t="shared" si="0"/>
        <v>6.4588488600707423</v>
      </c>
    </row>
    <row r="31" spans="1:13" x14ac:dyDescent="0.25">
      <c r="A31" s="13">
        <v>2010</v>
      </c>
      <c r="B31" s="14">
        <v>6</v>
      </c>
      <c r="C31" s="15">
        <v>5678.08</v>
      </c>
      <c r="D31" s="14">
        <v>1.04</v>
      </c>
      <c r="E31" s="15">
        <v>33271.949999999997</v>
      </c>
      <c r="F31" s="14">
        <v>0.97</v>
      </c>
      <c r="G31" s="14">
        <v>0.98</v>
      </c>
      <c r="H31" s="14">
        <v>6.5</v>
      </c>
      <c r="I31" s="14">
        <v>107.9</v>
      </c>
      <c r="J31" s="14">
        <v>0</v>
      </c>
      <c r="K31" s="14">
        <v>0</v>
      </c>
      <c r="L31" s="14">
        <v>30</v>
      </c>
      <c r="M31" s="90">
        <f t="shared" si="0"/>
        <v>6.5367868661755519</v>
      </c>
    </row>
    <row r="32" spans="1:13" x14ac:dyDescent="0.25">
      <c r="A32" s="13">
        <v>2010</v>
      </c>
      <c r="B32" s="14">
        <v>7</v>
      </c>
      <c r="C32" s="15">
        <v>5685.52</v>
      </c>
      <c r="D32" s="14">
        <v>1.04</v>
      </c>
      <c r="E32" s="15">
        <v>33215.33</v>
      </c>
      <c r="F32" s="14">
        <v>0.97</v>
      </c>
      <c r="G32" s="14">
        <v>0.98</v>
      </c>
      <c r="H32" s="14">
        <v>6.58</v>
      </c>
      <c r="I32" s="14">
        <v>21.7</v>
      </c>
      <c r="J32" s="14">
        <v>0</v>
      </c>
      <c r="K32" s="14">
        <v>0</v>
      </c>
      <c r="L32" s="14">
        <v>31</v>
      </c>
      <c r="M32" s="90">
        <f t="shared" si="0"/>
        <v>6.6146346754321437</v>
      </c>
    </row>
    <row r="33" spans="1:13" x14ac:dyDescent="0.25">
      <c r="A33" s="13">
        <v>2010</v>
      </c>
      <c r="B33" s="14">
        <v>8</v>
      </c>
      <c r="C33" s="15">
        <v>5692.96</v>
      </c>
      <c r="D33" s="14">
        <v>1.04</v>
      </c>
      <c r="E33" s="15">
        <v>33158.699999999997</v>
      </c>
      <c r="F33" s="14">
        <v>0.96</v>
      </c>
      <c r="G33" s="14">
        <v>0.97</v>
      </c>
      <c r="H33" s="14">
        <v>6.67</v>
      </c>
      <c r="I33" s="14">
        <v>1.8</v>
      </c>
      <c r="J33" s="14">
        <v>0</v>
      </c>
      <c r="K33" s="14">
        <v>0</v>
      </c>
      <c r="L33" s="14">
        <v>31</v>
      </c>
      <c r="M33" s="90">
        <f t="shared" si="0"/>
        <v>6.7024358847776302</v>
      </c>
    </row>
    <row r="34" spans="1:13" x14ac:dyDescent="0.25">
      <c r="A34" s="13">
        <v>2010</v>
      </c>
      <c r="B34" s="14">
        <v>9</v>
      </c>
      <c r="C34" s="15">
        <v>5700.35</v>
      </c>
      <c r="D34" s="14">
        <v>1.04</v>
      </c>
      <c r="E34" s="15">
        <v>33168.480000000003</v>
      </c>
      <c r="F34" s="14">
        <v>0.96</v>
      </c>
      <c r="G34" s="14">
        <v>0.97</v>
      </c>
      <c r="H34" s="14">
        <v>6.75</v>
      </c>
      <c r="I34" s="14">
        <v>2.1</v>
      </c>
      <c r="J34" s="14">
        <v>0</v>
      </c>
      <c r="K34" s="14">
        <v>0</v>
      </c>
      <c r="L34" s="14">
        <v>30</v>
      </c>
      <c r="M34" s="90">
        <f t="shared" si="0"/>
        <v>6.7936328272171957</v>
      </c>
    </row>
    <row r="35" spans="1:13" x14ac:dyDescent="0.25">
      <c r="A35" s="13">
        <v>2010</v>
      </c>
      <c r="B35" s="14">
        <v>10</v>
      </c>
      <c r="C35" s="15">
        <v>5707.74</v>
      </c>
      <c r="D35" s="14">
        <v>1.04</v>
      </c>
      <c r="E35" s="15">
        <v>33178.25</v>
      </c>
      <c r="F35" s="14">
        <v>0.97</v>
      </c>
      <c r="G35" s="14">
        <v>0.97</v>
      </c>
      <c r="H35" s="14">
        <v>6.83</v>
      </c>
      <c r="I35" s="14">
        <v>78.2</v>
      </c>
      <c r="J35" s="14">
        <v>0</v>
      </c>
      <c r="K35" s="14">
        <v>0</v>
      </c>
      <c r="L35" s="14">
        <v>31</v>
      </c>
      <c r="M35" s="90">
        <f t="shared" si="0"/>
        <v>6.8850891372777907</v>
      </c>
    </row>
    <row r="36" spans="1:13" x14ac:dyDescent="0.25">
      <c r="A36" s="13">
        <v>2010</v>
      </c>
      <c r="B36" s="14">
        <v>11</v>
      </c>
      <c r="C36" s="15">
        <v>5715.12</v>
      </c>
      <c r="D36" s="14">
        <v>1.05</v>
      </c>
      <c r="E36" s="15">
        <v>33188.019999999997</v>
      </c>
      <c r="F36" s="14">
        <v>0.97</v>
      </c>
      <c r="G36" s="14">
        <v>0.97</v>
      </c>
      <c r="H36" s="14">
        <v>6.92</v>
      </c>
      <c r="I36" s="14">
        <v>241.6</v>
      </c>
      <c r="J36" s="14">
        <v>148.80000000000001</v>
      </c>
      <c r="K36" s="14">
        <v>55.8</v>
      </c>
      <c r="L36" s="14">
        <v>30</v>
      </c>
      <c r="M36" s="90">
        <f t="shared" si="0"/>
        <v>6.9868914771364867</v>
      </c>
    </row>
    <row r="37" spans="1:13" x14ac:dyDescent="0.25">
      <c r="A37" s="13">
        <v>2010</v>
      </c>
      <c r="B37" s="14">
        <v>12</v>
      </c>
      <c r="C37" s="15">
        <v>5721.7</v>
      </c>
      <c r="D37" s="14">
        <v>1.05</v>
      </c>
      <c r="E37" s="15">
        <v>33259.18</v>
      </c>
      <c r="F37" s="14">
        <v>0.97</v>
      </c>
      <c r="G37" s="14">
        <v>0.97</v>
      </c>
      <c r="H37" s="14">
        <v>7</v>
      </c>
      <c r="I37" s="14">
        <v>405.3</v>
      </c>
      <c r="J37" s="14">
        <v>315</v>
      </c>
      <c r="K37" s="14">
        <v>225</v>
      </c>
      <c r="L37" s="14">
        <v>31</v>
      </c>
      <c r="M37" s="90">
        <f t="shared" si="0"/>
        <v>7.0909735780292475</v>
      </c>
    </row>
    <row r="38" spans="1:13" x14ac:dyDescent="0.25">
      <c r="A38" s="13">
        <v>2011</v>
      </c>
      <c r="B38" s="14">
        <v>1</v>
      </c>
      <c r="C38" s="15">
        <v>5728.27</v>
      </c>
      <c r="D38" s="14">
        <v>1.05</v>
      </c>
      <c r="E38" s="15">
        <v>33330.33</v>
      </c>
      <c r="F38" s="14">
        <v>0.97</v>
      </c>
      <c r="G38" s="14">
        <v>0.97</v>
      </c>
      <c r="H38" s="14">
        <v>7.08</v>
      </c>
      <c r="I38" s="14">
        <v>676.2</v>
      </c>
      <c r="J38" s="14">
        <v>581.25</v>
      </c>
      <c r="K38" s="14">
        <v>488.25</v>
      </c>
      <c r="L38" s="14">
        <v>31</v>
      </c>
      <c r="M38" s="90">
        <f t="shared" si="0"/>
        <v>7.1956090244140585</v>
      </c>
    </row>
    <row r="39" spans="1:13" x14ac:dyDescent="0.25">
      <c r="A39" s="13">
        <v>2011</v>
      </c>
      <c r="B39" s="14">
        <v>2</v>
      </c>
      <c r="C39" s="15">
        <v>5734.85</v>
      </c>
      <c r="D39" s="14">
        <v>1.05</v>
      </c>
      <c r="E39" s="15">
        <v>33401.49</v>
      </c>
      <c r="F39" s="14">
        <v>0.97</v>
      </c>
      <c r="G39" s="14">
        <v>0.97</v>
      </c>
      <c r="H39" s="14">
        <v>7.17</v>
      </c>
      <c r="I39" s="14">
        <v>775.3</v>
      </c>
      <c r="J39" s="14">
        <v>682</v>
      </c>
      <c r="K39" s="14">
        <v>589</v>
      </c>
      <c r="L39" s="14">
        <v>28</v>
      </c>
      <c r="M39" s="90">
        <f t="shared" si="0"/>
        <v>7.3110249451440259</v>
      </c>
    </row>
    <row r="40" spans="1:13" x14ac:dyDescent="0.25">
      <c r="A40" s="13">
        <v>2011</v>
      </c>
      <c r="B40" s="14">
        <v>3</v>
      </c>
      <c r="C40" s="15">
        <v>5742.44</v>
      </c>
      <c r="D40" s="14">
        <v>1.05</v>
      </c>
      <c r="E40" s="15">
        <v>33207.49</v>
      </c>
      <c r="F40" s="14">
        <v>0.97</v>
      </c>
      <c r="G40" s="14">
        <v>0.97</v>
      </c>
      <c r="H40" s="14">
        <v>7.25</v>
      </c>
      <c r="I40" s="14">
        <v>654.20000000000005</v>
      </c>
      <c r="J40" s="14">
        <v>569.79999999999995</v>
      </c>
      <c r="K40" s="14">
        <v>485.8</v>
      </c>
      <c r="L40" s="14">
        <v>31</v>
      </c>
      <c r="M40" s="90">
        <f t="shared" si="0"/>
        <v>7.3593884977732849</v>
      </c>
    </row>
    <row r="41" spans="1:13" x14ac:dyDescent="0.25">
      <c r="A41" s="13">
        <v>2011</v>
      </c>
      <c r="B41" s="14">
        <v>4</v>
      </c>
      <c r="C41" s="15">
        <v>5750.03</v>
      </c>
      <c r="D41" s="14">
        <v>1.05</v>
      </c>
      <c r="E41" s="15">
        <v>33013.5</v>
      </c>
      <c r="F41" s="14">
        <v>0.96</v>
      </c>
      <c r="G41" s="14">
        <v>0.97</v>
      </c>
      <c r="H41" s="14">
        <v>7.33</v>
      </c>
      <c r="I41" s="14">
        <v>572.79999999999995</v>
      </c>
      <c r="J41" s="14">
        <v>480.5</v>
      </c>
      <c r="K41" s="14">
        <v>387.5</v>
      </c>
      <c r="L41" s="14">
        <v>30</v>
      </c>
      <c r="M41" s="90">
        <f t="shared" si="0"/>
        <v>7.40690647723547</v>
      </c>
    </row>
    <row r="42" spans="1:13" x14ac:dyDescent="0.25">
      <c r="A42" s="13">
        <v>2011</v>
      </c>
      <c r="B42" s="14">
        <v>5</v>
      </c>
      <c r="C42" s="15">
        <v>5757.61</v>
      </c>
      <c r="D42" s="14">
        <v>1.05</v>
      </c>
      <c r="E42" s="15">
        <v>32819.51</v>
      </c>
      <c r="F42" s="14">
        <v>0.95</v>
      </c>
      <c r="G42" s="14">
        <v>0.97</v>
      </c>
      <c r="H42" s="14">
        <v>7.42</v>
      </c>
      <c r="I42" s="14">
        <v>332.3</v>
      </c>
      <c r="J42" s="14">
        <v>243</v>
      </c>
      <c r="K42" s="14">
        <v>153</v>
      </c>
      <c r="L42" s="14">
        <v>31</v>
      </c>
      <c r="M42" s="90">
        <f t="shared" si="0"/>
        <v>7.4636187723983616</v>
      </c>
    </row>
    <row r="43" spans="1:13" x14ac:dyDescent="0.25">
      <c r="A43" s="13">
        <v>2011</v>
      </c>
      <c r="B43" s="14">
        <v>6</v>
      </c>
      <c r="C43" s="15">
        <v>5765.46</v>
      </c>
      <c r="D43" s="14">
        <v>1.05</v>
      </c>
      <c r="E43" s="15">
        <v>32929.800000000003</v>
      </c>
      <c r="F43" s="14">
        <v>0.96</v>
      </c>
      <c r="G43" s="14">
        <v>0.97</v>
      </c>
      <c r="H43" s="14">
        <v>7.5</v>
      </c>
      <c r="I43" s="14">
        <v>134.1</v>
      </c>
      <c r="J43" s="14">
        <v>27.9</v>
      </c>
      <c r="K43" s="14">
        <v>0</v>
      </c>
      <c r="L43" s="14">
        <v>30</v>
      </c>
      <c r="M43" s="90">
        <f t="shared" si="0"/>
        <v>7.5797612491576798</v>
      </c>
    </row>
    <row r="44" spans="1:13" x14ac:dyDescent="0.25">
      <c r="A44" s="13">
        <v>2011</v>
      </c>
      <c r="B44" s="14">
        <v>7</v>
      </c>
      <c r="C44" s="15">
        <v>5773.3</v>
      </c>
      <c r="D44" s="14">
        <v>1.06</v>
      </c>
      <c r="E44" s="15">
        <v>33040.089999999997</v>
      </c>
      <c r="F44" s="14">
        <v>0.96</v>
      </c>
      <c r="G44" s="14">
        <v>0.97</v>
      </c>
      <c r="H44" s="14">
        <v>7.58</v>
      </c>
      <c r="I44" s="14">
        <v>19</v>
      </c>
      <c r="J44" s="14">
        <v>0</v>
      </c>
      <c r="K44" s="14">
        <v>0</v>
      </c>
      <c r="L44" s="14">
        <v>31</v>
      </c>
      <c r="M44" s="90">
        <f t="shared" si="0"/>
        <v>7.6967212687918041</v>
      </c>
    </row>
    <row r="45" spans="1:13" x14ac:dyDescent="0.25">
      <c r="A45" s="13">
        <v>2011</v>
      </c>
      <c r="B45" s="14">
        <v>8</v>
      </c>
      <c r="C45" s="15">
        <v>5781.14</v>
      </c>
      <c r="D45" s="14">
        <v>1.06</v>
      </c>
      <c r="E45" s="15">
        <v>33150.379999999997</v>
      </c>
      <c r="F45" s="14">
        <v>0.96</v>
      </c>
      <c r="G45" s="14">
        <v>0.97</v>
      </c>
      <c r="H45" s="14">
        <v>7.67</v>
      </c>
      <c r="I45" s="14">
        <v>0</v>
      </c>
      <c r="J45" s="14">
        <v>0</v>
      </c>
      <c r="K45" s="14">
        <v>0</v>
      </c>
      <c r="L45" s="14">
        <v>31</v>
      </c>
      <c r="M45" s="90">
        <f t="shared" si="0"/>
        <v>7.8247157191111372</v>
      </c>
    </row>
    <row r="46" spans="1:13" x14ac:dyDescent="0.25">
      <c r="A46" s="13">
        <v>2011</v>
      </c>
      <c r="B46" s="14">
        <v>9</v>
      </c>
      <c r="C46" s="15">
        <v>5789.24</v>
      </c>
      <c r="D46" s="14">
        <v>1.06</v>
      </c>
      <c r="E46" s="15">
        <v>33184.58</v>
      </c>
      <c r="F46" s="14">
        <v>0.97</v>
      </c>
      <c r="G46" s="14">
        <v>0.96</v>
      </c>
      <c r="H46" s="14">
        <v>7.75</v>
      </c>
      <c r="I46" s="14">
        <v>0</v>
      </c>
      <c r="J46" s="14">
        <v>0</v>
      </c>
      <c r="K46" s="14">
        <v>0</v>
      </c>
      <c r="L46" s="14">
        <v>30</v>
      </c>
      <c r="M46" s="90">
        <f t="shared" si="0"/>
        <v>7.9255751527938765</v>
      </c>
    </row>
    <row r="47" spans="1:13" x14ac:dyDescent="0.25">
      <c r="A47" s="13">
        <v>2011</v>
      </c>
      <c r="B47" s="14">
        <v>10</v>
      </c>
      <c r="C47" s="15">
        <v>5797.34</v>
      </c>
      <c r="D47" s="14">
        <v>1.06</v>
      </c>
      <c r="E47" s="15">
        <v>33218.769999999997</v>
      </c>
      <c r="F47" s="14">
        <v>0.97</v>
      </c>
      <c r="G47" s="14">
        <v>0.96</v>
      </c>
      <c r="H47" s="14">
        <v>7.83</v>
      </c>
      <c r="I47" s="14">
        <v>48.2</v>
      </c>
      <c r="J47" s="14">
        <v>0</v>
      </c>
      <c r="K47" s="14">
        <v>0</v>
      </c>
      <c r="L47" s="14">
        <v>31</v>
      </c>
      <c r="M47" s="90">
        <f t="shared" si="0"/>
        <v>8.0268525935783277</v>
      </c>
    </row>
    <row r="48" spans="1:13" x14ac:dyDescent="0.25">
      <c r="A48" s="13">
        <v>2011</v>
      </c>
      <c r="B48" s="14">
        <v>11</v>
      </c>
      <c r="C48" s="15">
        <v>5805.43</v>
      </c>
      <c r="D48" s="14">
        <v>1.06</v>
      </c>
      <c r="E48" s="15">
        <v>33252.959999999999</v>
      </c>
      <c r="F48" s="14">
        <v>0.97</v>
      </c>
      <c r="G48" s="14">
        <v>0.96</v>
      </c>
      <c r="H48" s="14">
        <v>7.92</v>
      </c>
      <c r="I48" s="14">
        <v>235.5</v>
      </c>
      <c r="J48" s="14">
        <v>139.5</v>
      </c>
      <c r="K48" s="14">
        <v>46.5</v>
      </c>
      <c r="L48" s="14">
        <v>30</v>
      </c>
      <c r="M48" s="90">
        <f t="shared" si="0"/>
        <v>8.1388133873673301</v>
      </c>
    </row>
    <row r="49" spans="1:13" x14ac:dyDescent="0.25">
      <c r="A49" s="13">
        <v>2011</v>
      </c>
      <c r="B49" s="14">
        <v>12</v>
      </c>
      <c r="C49" s="15">
        <v>5814.97</v>
      </c>
      <c r="D49" s="14">
        <v>1.06</v>
      </c>
      <c r="E49" s="15">
        <v>33464.160000000003</v>
      </c>
      <c r="F49" s="14">
        <v>0.97</v>
      </c>
      <c r="G49" s="14">
        <v>0.96</v>
      </c>
      <c r="H49" s="14">
        <v>8</v>
      </c>
      <c r="I49" s="14">
        <v>342.1</v>
      </c>
      <c r="J49" s="14">
        <v>252</v>
      </c>
      <c r="K49" s="14">
        <v>162</v>
      </c>
      <c r="L49" s="14">
        <v>31</v>
      </c>
      <c r="M49" s="90">
        <f t="shared" si="0"/>
        <v>8.286833250352025</v>
      </c>
    </row>
    <row r="50" spans="1:13" x14ac:dyDescent="0.25">
      <c r="A50" s="13">
        <v>2012</v>
      </c>
      <c r="B50" s="14">
        <v>1</v>
      </c>
      <c r="C50" s="15">
        <v>5824.5</v>
      </c>
      <c r="D50" s="14">
        <v>1.07</v>
      </c>
      <c r="E50" s="15">
        <v>33675.360000000001</v>
      </c>
      <c r="F50" s="14">
        <v>0.98</v>
      </c>
      <c r="G50" s="14">
        <v>0.96</v>
      </c>
      <c r="H50" s="14">
        <v>8.08</v>
      </c>
      <c r="I50" s="14">
        <v>534</v>
      </c>
      <c r="J50" s="14">
        <v>440.2</v>
      </c>
      <c r="K50" s="14">
        <v>347.2</v>
      </c>
      <c r="L50" s="14">
        <v>31</v>
      </c>
      <c r="M50" s="90">
        <f t="shared" si="0"/>
        <v>8.4363281441244293</v>
      </c>
    </row>
    <row r="51" spans="1:13" x14ac:dyDescent="0.25">
      <c r="A51" s="13">
        <v>2012</v>
      </c>
      <c r="B51" s="14">
        <v>2</v>
      </c>
      <c r="C51" s="15">
        <v>5834.04</v>
      </c>
      <c r="D51" s="14">
        <v>1.07</v>
      </c>
      <c r="E51" s="15">
        <v>33886.559999999998</v>
      </c>
      <c r="F51" s="14">
        <v>0.99</v>
      </c>
      <c r="G51" s="14">
        <v>0.96</v>
      </c>
      <c r="H51" s="14">
        <v>8.17</v>
      </c>
      <c r="I51" s="14">
        <v>611.1</v>
      </c>
      <c r="J51" s="14">
        <v>517.70000000000005</v>
      </c>
      <c r="K51" s="14">
        <v>424.7</v>
      </c>
      <c r="L51" s="14">
        <v>29</v>
      </c>
      <c r="M51" s="90">
        <f t="shared" si="0"/>
        <v>8.5978556412647009</v>
      </c>
    </row>
    <row r="52" spans="1:13" x14ac:dyDescent="0.25">
      <c r="A52" s="13">
        <v>2012</v>
      </c>
      <c r="B52" s="14">
        <v>3</v>
      </c>
      <c r="C52" s="15">
        <v>5842.17</v>
      </c>
      <c r="D52" s="14">
        <v>1.07</v>
      </c>
      <c r="E52" s="15">
        <v>33893.230000000003</v>
      </c>
      <c r="F52" s="14">
        <v>0.99</v>
      </c>
      <c r="G52" s="14">
        <v>0.96</v>
      </c>
      <c r="H52" s="14">
        <v>8.25</v>
      </c>
      <c r="I52" s="14">
        <v>531.70000000000005</v>
      </c>
      <c r="J52" s="14">
        <v>443.7</v>
      </c>
      <c r="K52" s="14">
        <v>356.7</v>
      </c>
      <c r="L52" s="14">
        <v>31</v>
      </c>
      <c r="M52" s="90">
        <f t="shared" si="0"/>
        <v>8.6958552910575015</v>
      </c>
    </row>
    <row r="53" spans="1:13" x14ac:dyDescent="0.25">
      <c r="A53" s="13">
        <v>2012</v>
      </c>
      <c r="B53" s="14">
        <v>4</v>
      </c>
      <c r="C53" s="15">
        <v>5850.3</v>
      </c>
      <c r="D53" s="14">
        <v>1.07</v>
      </c>
      <c r="E53" s="15">
        <v>33899.9</v>
      </c>
      <c r="F53" s="14">
        <v>0.99</v>
      </c>
      <c r="G53" s="14">
        <v>0.96</v>
      </c>
      <c r="H53" s="14">
        <v>8.33</v>
      </c>
      <c r="I53" s="14">
        <v>349.4</v>
      </c>
      <c r="J53" s="14">
        <v>257.3</v>
      </c>
      <c r="K53" s="14">
        <v>164.3</v>
      </c>
      <c r="L53" s="14">
        <v>30</v>
      </c>
      <c r="M53" s="90">
        <f t="shared" si="0"/>
        <v>8.7941275825839114</v>
      </c>
    </row>
    <row r="54" spans="1:13" x14ac:dyDescent="0.25">
      <c r="A54" s="13">
        <v>2012</v>
      </c>
      <c r="B54" s="14">
        <v>5</v>
      </c>
      <c r="C54" s="15">
        <v>5858.42</v>
      </c>
      <c r="D54" s="14">
        <v>1.07</v>
      </c>
      <c r="E54" s="15">
        <v>33906.57</v>
      </c>
      <c r="F54" s="14">
        <v>0.99</v>
      </c>
      <c r="G54" s="14">
        <v>0.96</v>
      </c>
      <c r="H54" s="14">
        <v>8.42</v>
      </c>
      <c r="I54" s="14">
        <v>321.7</v>
      </c>
      <c r="J54" s="14">
        <v>231</v>
      </c>
      <c r="K54" s="14">
        <v>141</v>
      </c>
      <c r="L54" s="14">
        <v>31</v>
      </c>
      <c r="M54" s="90">
        <f t="shared" si="0"/>
        <v>8.9032313841322086</v>
      </c>
    </row>
    <row r="55" spans="1:13" x14ac:dyDescent="0.25">
      <c r="A55" s="13">
        <v>2012</v>
      </c>
      <c r="B55" s="14">
        <v>6</v>
      </c>
      <c r="C55" s="15">
        <v>5866.33</v>
      </c>
      <c r="D55" s="14">
        <v>1.07</v>
      </c>
      <c r="E55" s="15">
        <v>34056.089999999997</v>
      </c>
      <c r="F55" s="14">
        <v>0.99</v>
      </c>
      <c r="G55" s="14">
        <v>0.96</v>
      </c>
      <c r="H55" s="14">
        <v>8.5</v>
      </c>
      <c r="I55" s="14">
        <v>80.7</v>
      </c>
      <c r="J55" s="14">
        <v>0</v>
      </c>
      <c r="K55" s="14">
        <v>0</v>
      </c>
      <c r="L55" s="14">
        <v>30</v>
      </c>
      <c r="M55" s="90">
        <f t="shared" si="0"/>
        <v>9.0396456530830491</v>
      </c>
    </row>
    <row r="56" spans="1:13" x14ac:dyDescent="0.25">
      <c r="A56" s="13">
        <v>2012</v>
      </c>
      <c r="B56" s="14">
        <v>7</v>
      </c>
      <c r="C56" s="15">
        <v>5874.24</v>
      </c>
      <c r="D56" s="14">
        <v>1.07</v>
      </c>
      <c r="E56" s="15">
        <v>34205.61</v>
      </c>
      <c r="F56" s="14">
        <v>1</v>
      </c>
      <c r="G56" s="14">
        <v>0.96</v>
      </c>
      <c r="H56" s="14">
        <v>8.58</v>
      </c>
      <c r="I56" s="14">
        <v>23.2</v>
      </c>
      <c r="J56" s="14">
        <v>0</v>
      </c>
      <c r="K56" s="14">
        <v>0</v>
      </c>
      <c r="L56" s="14">
        <v>31</v>
      </c>
      <c r="M56" s="90">
        <f t="shared" si="0"/>
        <v>9.1771434486867562</v>
      </c>
    </row>
    <row r="57" spans="1:13" x14ac:dyDescent="0.25">
      <c r="A57" s="13">
        <v>2012</v>
      </c>
      <c r="B57" s="14">
        <v>8</v>
      </c>
      <c r="C57" s="15">
        <v>5882.14</v>
      </c>
      <c r="D57" s="14">
        <v>1.08</v>
      </c>
      <c r="E57" s="15">
        <v>34355.129999999997</v>
      </c>
      <c r="F57" s="14">
        <v>1</v>
      </c>
      <c r="G57" s="14">
        <v>0.96</v>
      </c>
      <c r="H57" s="14">
        <v>8.67</v>
      </c>
      <c r="I57" s="14">
        <v>0</v>
      </c>
      <c r="J57" s="14">
        <v>0</v>
      </c>
      <c r="K57" s="14">
        <v>0</v>
      </c>
      <c r="L57" s="14">
        <v>31</v>
      </c>
      <c r="M57" s="90">
        <f t="shared" si="0"/>
        <v>9.3264691287751464</v>
      </c>
    </row>
    <row r="58" spans="1:13" x14ac:dyDescent="0.25">
      <c r="A58" s="13">
        <v>2012</v>
      </c>
      <c r="B58" s="14">
        <v>9</v>
      </c>
      <c r="C58" s="15">
        <v>5889.83</v>
      </c>
      <c r="D58" s="14">
        <v>1.08</v>
      </c>
      <c r="E58" s="15">
        <v>34437.17</v>
      </c>
      <c r="F58" s="14">
        <v>1</v>
      </c>
      <c r="G58" s="14">
        <v>0.95</v>
      </c>
      <c r="H58" s="14">
        <v>8.75</v>
      </c>
      <c r="I58" s="14">
        <v>2</v>
      </c>
      <c r="J58" s="14">
        <v>0</v>
      </c>
      <c r="K58" s="14">
        <v>0</v>
      </c>
      <c r="L58" s="14">
        <v>30</v>
      </c>
      <c r="M58" s="90">
        <f t="shared" si="0"/>
        <v>9.4473384402872664</v>
      </c>
    </row>
    <row r="59" spans="1:13" x14ac:dyDescent="0.25">
      <c r="A59" s="13">
        <v>2012</v>
      </c>
      <c r="B59" s="14">
        <v>10</v>
      </c>
      <c r="C59" s="15">
        <v>5897.51</v>
      </c>
      <c r="D59" s="14">
        <v>1.08</v>
      </c>
      <c r="E59" s="15">
        <v>34519.22</v>
      </c>
      <c r="F59" s="14">
        <v>1</v>
      </c>
      <c r="G59" s="14">
        <v>0.95</v>
      </c>
      <c r="H59" s="14">
        <v>8.83</v>
      </c>
      <c r="I59" s="14">
        <v>85</v>
      </c>
      <c r="J59" s="14">
        <v>0</v>
      </c>
      <c r="K59" s="14">
        <v>0</v>
      </c>
      <c r="L59" s="14">
        <v>31</v>
      </c>
      <c r="M59" s="90">
        <f t="shared" si="0"/>
        <v>9.5688901675669964</v>
      </c>
    </row>
    <row r="60" spans="1:13" x14ac:dyDescent="0.25">
      <c r="A60" s="13">
        <v>2012</v>
      </c>
      <c r="B60" s="14">
        <v>11</v>
      </c>
      <c r="C60" s="15">
        <v>5905.2</v>
      </c>
      <c r="D60" s="14">
        <v>1.08</v>
      </c>
      <c r="E60" s="15">
        <v>34601.26</v>
      </c>
      <c r="F60" s="14">
        <v>1.01</v>
      </c>
      <c r="G60" s="14">
        <v>0.95</v>
      </c>
      <c r="H60" s="14">
        <v>8.92</v>
      </c>
      <c r="I60" s="14">
        <v>242.5</v>
      </c>
      <c r="J60" s="14">
        <v>148.80000000000001</v>
      </c>
      <c r="K60" s="14">
        <v>55.8</v>
      </c>
      <c r="L60" s="14">
        <v>30</v>
      </c>
      <c r="M60" s="90">
        <f t="shared" si="0"/>
        <v>9.7020293865279381</v>
      </c>
    </row>
    <row r="61" spans="1:13" x14ac:dyDescent="0.25">
      <c r="A61" s="13">
        <v>2012</v>
      </c>
      <c r="B61" s="14">
        <v>12</v>
      </c>
      <c r="C61" s="15">
        <v>5912.66</v>
      </c>
      <c r="D61" s="14">
        <v>1.08</v>
      </c>
      <c r="E61" s="15">
        <v>34615.839999999997</v>
      </c>
      <c r="F61" s="14">
        <v>1.01</v>
      </c>
      <c r="G61" s="14">
        <v>0.95</v>
      </c>
      <c r="H61" s="14">
        <v>9</v>
      </c>
      <c r="I61" s="14">
        <v>434</v>
      </c>
      <c r="J61" s="14">
        <v>345</v>
      </c>
      <c r="K61" s="14">
        <v>255</v>
      </c>
      <c r="L61" s="14">
        <v>31</v>
      </c>
      <c r="M61" s="90">
        <f t="shared" si="0"/>
        <v>9.8055395751716787</v>
      </c>
    </row>
    <row r="62" spans="1:13" x14ac:dyDescent="0.25">
      <c r="A62" s="13">
        <v>2013</v>
      </c>
      <c r="B62" s="14">
        <v>1</v>
      </c>
      <c r="C62" s="15">
        <v>5920.12</v>
      </c>
      <c r="D62" s="14">
        <v>1.08</v>
      </c>
      <c r="E62" s="15">
        <v>34630.43</v>
      </c>
      <c r="F62" s="14">
        <v>1.01</v>
      </c>
      <c r="G62" s="14">
        <v>0.95</v>
      </c>
      <c r="H62" s="14">
        <v>9.08</v>
      </c>
      <c r="I62" s="14">
        <v>533.5</v>
      </c>
      <c r="J62" s="14">
        <v>440.2</v>
      </c>
      <c r="K62" s="14">
        <v>347.2</v>
      </c>
      <c r="L62" s="14">
        <v>31</v>
      </c>
      <c r="M62" s="90">
        <f t="shared" si="0"/>
        <v>9.9093564102646088</v>
      </c>
    </row>
    <row r="63" spans="1:13" x14ac:dyDescent="0.25">
      <c r="A63" s="13">
        <v>2013</v>
      </c>
      <c r="B63" s="14">
        <v>2</v>
      </c>
      <c r="C63" s="15">
        <v>5927.58</v>
      </c>
      <c r="D63" s="14">
        <v>1.08</v>
      </c>
      <c r="E63" s="15">
        <v>34645.01</v>
      </c>
      <c r="F63" s="14">
        <v>1.01</v>
      </c>
      <c r="G63" s="14">
        <v>0.95</v>
      </c>
      <c r="H63" s="14">
        <v>9.17</v>
      </c>
      <c r="I63" s="14">
        <v>624.4</v>
      </c>
      <c r="J63" s="14">
        <v>530.1</v>
      </c>
      <c r="K63" s="14">
        <v>437.1</v>
      </c>
      <c r="L63" s="14">
        <v>28</v>
      </c>
      <c r="M63" s="90">
        <f t="shared" si="0"/>
        <v>10.024406216343756</v>
      </c>
    </row>
    <row r="64" spans="1:13" x14ac:dyDescent="0.25">
      <c r="A64" s="13">
        <v>2013</v>
      </c>
      <c r="B64" s="14">
        <v>3</v>
      </c>
      <c r="C64" s="15">
        <v>5934.83</v>
      </c>
      <c r="D64" s="14">
        <v>1.0900000000000001</v>
      </c>
      <c r="E64" s="15">
        <v>34649.230000000003</v>
      </c>
      <c r="F64" s="14">
        <v>1.01</v>
      </c>
      <c r="G64" s="14">
        <v>0.94</v>
      </c>
      <c r="H64" s="14">
        <v>9.25</v>
      </c>
      <c r="I64" s="14">
        <v>631.5</v>
      </c>
      <c r="J64" s="14">
        <v>548.79999999999995</v>
      </c>
      <c r="K64" s="14">
        <v>464.8</v>
      </c>
      <c r="L64" s="14">
        <v>31</v>
      </c>
      <c r="M64" s="90">
        <f t="shared" si="0"/>
        <v>10.125461119078901</v>
      </c>
    </row>
    <row r="65" spans="1:13" x14ac:dyDescent="0.25">
      <c r="A65" s="13">
        <v>2013</v>
      </c>
      <c r="B65" s="14">
        <v>4</v>
      </c>
      <c r="C65" s="15">
        <v>5942.07</v>
      </c>
      <c r="D65" s="14">
        <v>1.0900000000000001</v>
      </c>
      <c r="E65" s="15">
        <v>34653.449999999997</v>
      </c>
      <c r="F65" s="14">
        <v>1.01</v>
      </c>
      <c r="G65" s="14">
        <v>0.94</v>
      </c>
      <c r="H65" s="14">
        <v>9.33</v>
      </c>
      <c r="I65" s="14">
        <v>554.79999999999995</v>
      </c>
      <c r="J65" s="14">
        <v>461.9</v>
      </c>
      <c r="K65" s="14">
        <v>368.9</v>
      </c>
      <c r="L65" s="14">
        <v>30</v>
      </c>
      <c r="M65" s="90">
        <f t="shared" si="0"/>
        <v>10.226737110246679</v>
      </c>
    </row>
    <row r="66" spans="1:13" x14ac:dyDescent="0.25">
      <c r="A66" s="13">
        <v>2013</v>
      </c>
      <c r="B66" s="14">
        <v>5</v>
      </c>
      <c r="C66" s="15">
        <v>5949.31</v>
      </c>
      <c r="D66" s="14">
        <v>1.0900000000000001</v>
      </c>
      <c r="E66" s="15">
        <v>34657.68</v>
      </c>
      <c r="F66" s="14">
        <v>1.01</v>
      </c>
      <c r="G66" s="14">
        <v>0.94</v>
      </c>
      <c r="H66" s="14">
        <v>9.42</v>
      </c>
      <c r="I66" s="14">
        <v>358.6</v>
      </c>
      <c r="J66" s="14">
        <v>267</v>
      </c>
      <c r="K66" s="14">
        <v>177</v>
      </c>
      <c r="L66" s="14">
        <v>31</v>
      </c>
      <c r="M66" s="90">
        <f t="shared" si="0"/>
        <v>10.339229987467231</v>
      </c>
    </row>
    <row r="67" spans="1:13" x14ac:dyDescent="0.25">
      <c r="A67" s="13">
        <v>2013</v>
      </c>
      <c r="B67" s="14">
        <v>6</v>
      </c>
      <c r="C67" s="15">
        <v>5956.33</v>
      </c>
      <c r="D67" s="14">
        <v>1.0900000000000001</v>
      </c>
      <c r="E67" s="15">
        <v>34698.82</v>
      </c>
      <c r="F67" s="14">
        <v>1.01</v>
      </c>
      <c r="G67" s="14">
        <v>0.94</v>
      </c>
      <c r="H67" s="14">
        <v>9.5</v>
      </c>
      <c r="I67" s="14">
        <v>109.1</v>
      </c>
      <c r="J67" s="14">
        <v>0</v>
      </c>
      <c r="K67" s="14">
        <v>0</v>
      </c>
      <c r="L67" s="14">
        <v>30</v>
      </c>
      <c r="M67" s="90">
        <f t="shared" ref="M67:M130" si="1">C67*E67/($C$2*$E$2)*H67</f>
        <v>10.451732087698867</v>
      </c>
    </row>
    <row r="68" spans="1:13" x14ac:dyDescent="0.25">
      <c r="A68" s="13">
        <v>2013</v>
      </c>
      <c r="B68" s="14">
        <v>7</v>
      </c>
      <c r="C68" s="15">
        <v>5963.35</v>
      </c>
      <c r="D68" s="14">
        <v>1.0900000000000001</v>
      </c>
      <c r="E68" s="15">
        <v>34739.96</v>
      </c>
      <c r="F68" s="14">
        <v>1.01</v>
      </c>
      <c r="G68" s="14">
        <v>0.93</v>
      </c>
      <c r="H68" s="14">
        <v>9.58</v>
      </c>
      <c r="I68" s="14">
        <v>32.799999999999997</v>
      </c>
      <c r="J68" s="14">
        <v>0</v>
      </c>
      <c r="K68" s="14">
        <v>0</v>
      </c>
      <c r="L68" s="14">
        <v>31</v>
      </c>
      <c r="M68" s="90">
        <f t="shared" si="1"/>
        <v>10.56467956735516</v>
      </c>
    </row>
    <row r="69" spans="1:13" x14ac:dyDescent="0.25">
      <c r="A69" s="13">
        <v>2013</v>
      </c>
      <c r="B69" s="14">
        <v>8</v>
      </c>
      <c r="C69" s="15">
        <v>5970.37</v>
      </c>
      <c r="D69" s="14">
        <v>1.0900000000000001</v>
      </c>
      <c r="E69" s="15">
        <v>34781.11</v>
      </c>
      <c r="F69" s="14">
        <v>1.01</v>
      </c>
      <c r="G69" s="14">
        <v>0.93</v>
      </c>
      <c r="H69" s="14">
        <v>9.67</v>
      </c>
      <c r="I69" s="14">
        <v>1.3</v>
      </c>
      <c r="J69" s="14">
        <v>0</v>
      </c>
      <c r="K69" s="14">
        <v>0</v>
      </c>
      <c r="L69" s="14">
        <v>31</v>
      </c>
      <c r="M69" s="90">
        <f t="shared" si="1"/>
        <v>10.689130143588445</v>
      </c>
    </row>
    <row r="70" spans="1:13" x14ac:dyDescent="0.25">
      <c r="A70" s="13">
        <v>2013</v>
      </c>
      <c r="B70" s="14">
        <v>9</v>
      </c>
      <c r="C70" s="15">
        <v>5977.17</v>
      </c>
      <c r="D70" s="14">
        <v>1.0900000000000001</v>
      </c>
      <c r="E70" s="15">
        <v>34918.97</v>
      </c>
      <c r="F70" s="14">
        <v>1.02</v>
      </c>
      <c r="G70" s="14">
        <v>0.93</v>
      </c>
      <c r="H70" s="14">
        <v>9.75</v>
      </c>
      <c r="I70" s="14">
        <v>4.4000000000000004</v>
      </c>
      <c r="J70" s="14">
        <v>0</v>
      </c>
      <c r="K70" s="14">
        <v>0</v>
      </c>
      <c r="L70" s="14">
        <v>30</v>
      </c>
      <c r="M70" s="90">
        <f t="shared" si="1"/>
        <v>10.832603695696433</v>
      </c>
    </row>
    <row r="71" spans="1:13" x14ac:dyDescent="0.25">
      <c r="A71" s="13">
        <v>2013</v>
      </c>
      <c r="B71" s="14">
        <v>10</v>
      </c>
      <c r="C71" s="15">
        <v>5983.96</v>
      </c>
      <c r="D71" s="14">
        <v>1.0900000000000001</v>
      </c>
      <c r="E71" s="15">
        <v>35056.83</v>
      </c>
      <c r="F71" s="14">
        <v>1.02</v>
      </c>
      <c r="G71" s="14">
        <v>0.93</v>
      </c>
      <c r="H71" s="14">
        <v>9.83</v>
      </c>
      <c r="I71" s="14">
        <v>88.6</v>
      </c>
      <c r="J71" s="14">
        <v>0</v>
      </c>
      <c r="K71" s="14">
        <v>0</v>
      </c>
      <c r="L71" s="14">
        <v>31</v>
      </c>
      <c r="M71" s="90">
        <f t="shared" si="1"/>
        <v>10.977060269006579</v>
      </c>
    </row>
    <row r="72" spans="1:13" x14ac:dyDescent="0.25">
      <c r="A72" s="13">
        <v>2013</v>
      </c>
      <c r="B72" s="14">
        <v>11</v>
      </c>
      <c r="C72" s="15">
        <v>5990.76</v>
      </c>
      <c r="D72" s="14">
        <v>1.1000000000000001</v>
      </c>
      <c r="E72" s="15">
        <v>35194.699999999997</v>
      </c>
      <c r="F72" s="14">
        <v>1.02</v>
      </c>
      <c r="G72" s="14">
        <v>0.92</v>
      </c>
      <c r="H72" s="14">
        <v>9.92</v>
      </c>
      <c r="I72" s="14">
        <v>223.7</v>
      </c>
      <c r="J72" s="14">
        <v>130.19999999999999</v>
      </c>
      <c r="K72" s="14">
        <v>37.200000000000003</v>
      </c>
      <c r="L72" s="14">
        <v>30</v>
      </c>
      <c r="M72" s="90">
        <f t="shared" si="1"/>
        <v>11.133765439241319</v>
      </c>
    </row>
    <row r="73" spans="1:13" x14ac:dyDescent="0.25">
      <c r="A73" s="13">
        <v>2013</v>
      </c>
      <c r="B73" s="14">
        <v>12</v>
      </c>
      <c r="C73" s="15">
        <v>6000.44</v>
      </c>
      <c r="D73" s="14">
        <v>1.1000000000000001</v>
      </c>
      <c r="E73" s="15">
        <v>35108.19</v>
      </c>
      <c r="F73" s="14">
        <v>1.02</v>
      </c>
      <c r="G73" s="14">
        <v>0.92</v>
      </c>
      <c r="H73" s="14">
        <v>10</v>
      </c>
      <c r="I73" s="14">
        <v>478.2</v>
      </c>
      <c r="J73" s="14">
        <v>387</v>
      </c>
      <c r="K73" s="14">
        <v>297</v>
      </c>
      <c r="L73" s="14">
        <v>31</v>
      </c>
      <c r="M73" s="90">
        <f t="shared" si="1"/>
        <v>11.214056604264922</v>
      </c>
    </row>
    <row r="74" spans="1:13" x14ac:dyDescent="0.25">
      <c r="A74" s="13">
        <v>2014</v>
      </c>
      <c r="B74" s="14">
        <v>1</v>
      </c>
      <c r="C74" s="15">
        <v>6010.12</v>
      </c>
      <c r="D74" s="14">
        <v>1.1000000000000001</v>
      </c>
      <c r="E74" s="15">
        <v>35021.68</v>
      </c>
      <c r="F74" s="14">
        <v>1.02</v>
      </c>
      <c r="G74" s="14">
        <v>0.92</v>
      </c>
      <c r="H74" s="14">
        <v>10.08</v>
      </c>
      <c r="I74" s="14">
        <v>825.9</v>
      </c>
      <c r="J74" s="14">
        <v>731.6</v>
      </c>
      <c r="K74" s="14">
        <v>638.6</v>
      </c>
      <c r="L74" s="14">
        <v>31</v>
      </c>
      <c r="M74" s="90">
        <f t="shared" si="1"/>
        <v>11.29410594537973</v>
      </c>
    </row>
    <row r="75" spans="1:13" x14ac:dyDescent="0.25">
      <c r="A75" s="13">
        <v>2014</v>
      </c>
      <c r="B75" s="14">
        <v>2</v>
      </c>
      <c r="C75" s="15">
        <v>6019.8</v>
      </c>
      <c r="D75" s="14">
        <v>1.1000000000000001</v>
      </c>
      <c r="E75" s="15">
        <v>34935.17</v>
      </c>
      <c r="F75" s="14">
        <v>1.02</v>
      </c>
      <c r="G75" s="14">
        <v>0.92</v>
      </c>
      <c r="H75" s="14">
        <v>10.17</v>
      </c>
      <c r="I75" s="14">
        <v>737.1</v>
      </c>
      <c r="J75" s="14">
        <v>652.4</v>
      </c>
      <c r="K75" s="14">
        <v>568.4</v>
      </c>
      <c r="L75" s="14">
        <v>28</v>
      </c>
      <c r="M75" s="90">
        <f t="shared" si="1"/>
        <v>11.385106117488835</v>
      </c>
    </row>
    <row r="76" spans="1:13" x14ac:dyDescent="0.25">
      <c r="A76" s="13">
        <v>2014</v>
      </c>
      <c r="B76" s="14">
        <v>3</v>
      </c>
      <c r="C76" s="15">
        <v>6028.79</v>
      </c>
      <c r="D76" s="14">
        <v>1.1000000000000001</v>
      </c>
      <c r="E76" s="15">
        <v>34783.82</v>
      </c>
      <c r="F76" s="14">
        <v>1.01</v>
      </c>
      <c r="G76" s="14">
        <v>0.92</v>
      </c>
      <c r="H76" s="14">
        <v>10.25</v>
      </c>
      <c r="I76" s="14">
        <v>690.6</v>
      </c>
      <c r="J76" s="14">
        <v>598.29999999999995</v>
      </c>
      <c r="K76" s="14">
        <v>505.3</v>
      </c>
      <c r="L76" s="14">
        <v>31</v>
      </c>
      <c r="M76" s="90">
        <f t="shared" si="1"/>
        <v>11.442014748766344</v>
      </c>
    </row>
    <row r="77" spans="1:13" x14ac:dyDescent="0.25">
      <c r="A77" s="13">
        <v>2014</v>
      </c>
      <c r="B77" s="14">
        <v>4</v>
      </c>
      <c r="C77" s="15">
        <v>6037.78</v>
      </c>
      <c r="D77" s="14">
        <v>1.1000000000000001</v>
      </c>
      <c r="E77" s="15">
        <v>34632.480000000003</v>
      </c>
      <c r="F77" s="14">
        <v>1.01</v>
      </c>
      <c r="G77" s="14">
        <v>0.91</v>
      </c>
      <c r="H77" s="14">
        <v>10.33</v>
      </c>
      <c r="I77" s="14">
        <v>356.9</v>
      </c>
      <c r="J77" s="14">
        <v>267</v>
      </c>
      <c r="K77" s="14">
        <v>177</v>
      </c>
      <c r="L77" s="14">
        <v>30</v>
      </c>
      <c r="M77" s="90">
        <f t="shared" si="1"/>
        <v>11.498267407271195</v>
      </c>
    </row>
    <row r="78" spans="1:13" x14ac:dyDescent="0.25">
      <c r="A78" s="13">
        <v>2014</v>
      </c>
      <c r="B78" s="14">
        <v>5</v>
      </c>
      <c r="C78" s="15">
        <v>6046.77</v>
      </c>
      <c r="D78" s="14">
        <v>1.1100000000000001</v>
      </c>
      <c r="E78" s="15">
        <v>34481.129999999997</v>
      </c>
      <c r="F78" s="14">
        <v>1</v>
      </c>
      <c r="G78" s="14">
        <v>0.91</v>
      </c>
      <c r="H78" s="14">
        <v>10.42</v>
      </c>
      <c r="I78" s="14">
        <v>132.1</v>
      </c>
      <c r="J78" s="14">
        <v>27.9</v>
      </c>
      <c r="K78" s="14">
        <v>0</v>
      </c>
      <c r="L78" s="14">
        <v>31</v>
      </c>
      <c r="M78" s="90">
        <f t="shared" si="1"/>
        <v>11.564952810015201</v>
      </c>
    </row>
    <row r="79" spans="1:13" x14ac:dyDescent="0.25">
      <c r="A79" s="13">
        <v>2014</v>
      </c>
      <c r="B79" s="14">
        <v>6</v>
      </c>
      <c r="C79" s="15">
        <v>6055.88</v>
      </c>
      <c r="D79" s="14">
        <v>1.1100000000000001</v>
      </c>
      <c r="E79" s="15">
        <v>34496.910000000003</v>
      </c>
      <c r="F79" s="14">
        <v>1</v>
      </c>
      <c r="G79" s="14">
        <v>0.91</v>
      </c>
      <c r="H79" s="14">
        <v>10.5</v>
      </c>
      <c r="I79" s="14">
        <v>14.1</v>
      </c>
      <c r="J79" s="14">
        <v>0</v>
      </c>
      <c r="K79" s="14">
        <v>0</v>
      </c>
      <c r="L79" s="14">
        <v>30</v>
      </c>
      <c r="M79" s="90">
        <f t="shared" si="1"/>
        <v>11.676641914353199</v>
      </c>
    </row>
    <row r="80" spans="1:13" x14ac:dyDescent="0.25">
      <c r="A80" s="13">
        <v>2014</v>
      </c>
      <c r="B80" s="14">
        <v>7</v>
      </c>
      <c r="C80" s="15">
        <v>6064.99</v>
      </c>
      <c r="D80" s="14">
        <v>1.1100000000000001</v>
      </c>
      <c r="E80" s="15">
        <v>34512.68</v>
      </c>
      <c r="F80" s="14">
        <v>1</v>
      </c>
      <c r="G80" s="14">
        <v>0.91</v>
      </c>
      <c r="H80" s="14">
        <v>10.58</v>
      </c>
      <c r="I80" s="14">
        <v>4</v>
      </c>
      <c r="J80" s="14">
        <v>0</v>
      </c>
      <c r="K80" s="14">
        <v>0</v>
      </c>
      <c r="L80" s="14">
        <v>31</v>
      </c>
      <c r="M80" s="90">
        <f t="shared" si="1"/>
        <v>11.788692727634313</v>
      </c>
    </row>
    <row r="81" spans="1:13" x14ac:dyDescent="0.25">
      <c r="A81" s="13">
        <v>2014</v>
      </c>
      <c r="B81" s="14">
        <v>8</v>
      </c>
      <c r="C81" s="15">
        <v>6074.11</v>
      </c>
      <c r="D81" s="14">
        <v>1.1100000000000001</v>
      </c>
      <c r="E81" s="15">
        <v>34528.46</v>
      </c>
      <c r="F81" s="14">
        <v>1</v>
      </c>
      <c r="G81" s="14">
        <v>0.91</v>
      </c>
      <c r="H81" s="14">
        <v>10.67</v>
      </c>
      <c r="I81" s="14">
        <v>8.8000000000000007</v>
      </c>
      <c r="J81" s="14">
        <v>0</v>
      </c>
      <c r="K81" s="14">
        <v>0</v>
      </c>
      <c r="L81" s="14">
        <v>31</v>
      </c>
      <c r="M81" s="90">
        <f t="shared" si="1"/>
        <v>11.91229629984128</v>
      </c>
    </row>
    <row r="82" spans="1:13" x14ac:dyDescent="0.25">
      <c r="A82" s="13">
        <v>2014</v>
      </c>
      <c r="B82" s="14">
        <v>9</v>
      </c>
      <c r="C82" s="15">
        <v>6082.96</v>
      </c>
      <c r="D82" s="14">
        <v>1.1100000000000001</v>
      </c>
      <c r="E82" s="15">
        <v>34522.239999999998</v>
      </c>
      <c r="F82" s="14">
        <v>1</v>
      </c>
      <c r="G82" s="14">
        <v>0.91</v>
      </c>
      <c r="H82" s="14">
        <v>10.75</v>
      </c>
      <c r="I82" s="14">
        <v>69.7</v>
      </c>
      <c r="J82" s="14">
        <v>0</v>
      </c>
      <c r="K82" s="14">
        <v>0</v>
      </c>
      <c r="L82" s="14">
        <v>30</v>
      </c>
      <c r="M82" s="90">
        <f t="shared" si="1"/>
        <v>12.01693186578723</v>
      </c>
    </row>
    <row r="83" spans="1:13" x14ac:dyDescent="0.25">
      <c r="A83" s="13">
        <v>2014</v>
      </c>
      <c r="B83" s="14">
        <v>10</v>
      </c>
      <c r="C83" s="15">
        <v>6091.81</v>
      </c>
      <c r="D83" s="14">
        <v>1.1100000000000001</v>
      </c>
      <c r="E83" s="15">
        <v>34516.019999999997</v>
      </c>
      <c r="F83" s="14">
        <v>1</v>
      </c>
      <c r="G83" s="14">
        <v>0.9</v>
      </c>
      <c r="H83" s="14">
        <v>10.83</v>
      </c>
      <c r="I83" s="14">
        <v>224.3</v>
      </c>
      <c r="J83" s="14">
        <v>130.19999999999999</v>
      </c>
      <c r="K83" s="14">
        <v>37.200000000000003</v>
      </c>
      <c r="L83" s="14">
        <v>31</v>
      </c>
      <c r="M83" s="90">
        <f t="shared" si="1"/>
        <v>12.121789122084028</v>
      </c>
    </row>
    <row r="84" spans="1:13" x14ac:dyDescent="0.25">
      <c r="A84" s="13">
        <v>2014</v>
      </c>
      <c r="B84" s="14">
        <v>11</v>
      </c>
      <c r="C84" s="15">
        <v>6100.66</v>
      </c>
      <c r="D84" s="14">
        <v>1.1200000000000001</v>
      </c>
      <c r="E84" s="15">
        <v>34509.800000000003</v>
      </c>
      <c r="F84" s="14">
        <v>1</v>
      </c>
      <c r="G84" s="14">
        <v>0.9</v>
      </c>
      <c r="H84" s="14">
        <v>10.92</v>
      </c>
      <c r="I84" s="14">
        <v>482.1</v>
      </c>
      <c r="J84" s="14">
        <v>393</v>
      </c>
      <c r="K84" s="14">
        <v>303</v>
      </c>
      <c r="L84" s="14">
        <v>30</v>
      </c>
      <c r="M84" s="90">
        <f t="shared" si="1"/>
        <v>12.238074956427983</v>
      </c>
    </row>
    <row r="85" spans="1:13" x14ac:dyDescent="0.25">
      <c r="A85" s="13">
        <v>2014</v>
      </c>
      <c r="B85" s="14">
        <v>12</v>
      </c>
      <c r="C85" s="15">
        <v>6109.17</v>
      </c>
      <c r="D85" s="14">
        <v>1.1200000000000001</v>
      </c>
      <c r="E85" s="15">
        <v>34539.68</v>
      </c>
      <c r="F85" s="14">
        <v>1</v>
      </c>
      <c r="G85" s="14">
        <v>0.9</v>
      </c>
      <c r="H85" s="14">
        <v>11</v>
      </c>
      <c r="I85" s="14">
        <v>557.29999999999995</v>
      </c>
      <c r="J85" s="14">
        <v>465</v>
      </c>
      <c r="K85" s="14">
        <v>372</v>
      </c>
      <c r="L85" s="14">
        <v>31</v>
      </c>
      <c r="M85" s="90">
        <f t="shared" si="1"/>
        <v>12.355616262577865</v>
      </c>
    </row>
    <row r="86" spans="1:13" x14ac:dyDescent="0.25">
      <c r="A86" s="13">
        <v>2015</v>
      </c>
      <c r="B86" s="14">
        <v>1</v>
      </c>
      <c r="C86" s="15">
        <v>6117.68</v>
      </c>
      <c r="D86" s="14">
        <v>1.1200000000000001</v>
      </c>
      <c r="E86" s="15">
        <v>34569.57</v>
      </c>
      <c r="F86" s="14">
        <v>1.01</v>
      </c>
      <c r="G86" s="14">
        <v>0.9</v>
      </c>
      <c r="H86" s="14">
        <v>11.08</v>
      </c>
      <c r="I86" s="14">
        <v>698</v>
      </c>
      <c r="J86" s="14">
        <v>604</v>
      </c>
      <c r="K86" s="14">
        <v>511</v>
      </c>
      <c r="L86" s="14">
        <v>31</v>
      </c>
      <c r="M86" s="90">
        <f t="shared" si="1"/>
        <v>12.473596773296638</v>
      </c>
    </row>
    <row r="87" spans="1:13" x14ac:dyDescent="0.25">
      <c r="A87" s="13">
        <v>2015</v>
      </c>
      <c r="B87" s="14">
        <v>2</v>
      </c>
      <c r="C87" s="15">
        <v>6126.18</v>
      </c>
      <c r="D87" s="14">
        <v>1.1200000000000001</v>
      </c>
      <c r="E87" s="15">
        <v>34599.449999999997</v>
      </c>
      <c r="F87" s="14">
        <v>1.01</v>
      </c>
      <c r="G87" s="14">
        <v>0.9</v>
      </c>
      <c r="H87" s="14">
        <v>11.17</v>
      </c>
      <c r="I87" s="14">
        <v>637</v>
      </c>
      <c r="J87" s="14">
        <v>554</v>
      </c>
      <c r="K87" s="14">
        <v>470</v>
      </c>
      <c r="L87" s="14">
        <v>28</v>
      </c>
      <c r="M87" s="90">
        <f t="shared" si="1"/>
        <v>12.603272543120593</v>
      </c>
    </row>
    <row r="88" spans="1:13" x14ac:dyDescent="0.25">
      <c r="A88" s="13">
        <v>2015</v>
      </c>
      <c r="B88" s="14">
        <v>3</v>
      </c>
      <c r="C88" s="15">
        <v>6134.8</v>
      </c>
      <c r="D88" s="14">
        <v>1.1200000000000001</v>
      </c>
      <c r="E88" s="15">
        <v>34608.31</v>
      </c>
      <c r="F88" s="14">
        <v>1.01</v>
      </c>
      <c r="G88" s="14">
        <v>0.9</v>
      </c>
      <c r="H88" s="14">
        <v>11.25</v>
      </c>
      <c r="I88" s="14">
        <v>541</v>
      </c>
      <c r="J88" s="14">
        <v>448</v>
      </c>
      <c r="K88" s="14">
        <v>355</v>
      </c>
      <c r="L88" s="14">
        <v>31</v>
      </c>
      <c r="M88" s="90">
        <f t="shared" si="1"/>
        <v>12.714653522057549</v>
      </c>
    </row>
    <row r="89" spans="1:13" x14ac:dyDescent="0.25">
      <c r="A89" s="13">
        <v>2015</v>
      </c>
      <c r="B89" s="14">
        <v>4</v>
      </c>
      <c r="C89" s="15">
        <v>6143.41</v>
      </c>
      <c r="D89" s="14">
        <v>1.1200000000000001</v>
      </c>
      <c r="E89" s="15">
        <v>34617.18</v>
      </c>
      <c r="F89" s="14">
        <v>1.01</v>
      </c>
      <c r="G89" s="14">
        <v>0.9</v>
      </c>
      <c r="H89" s="14">
        <v>11.33</v>
      </c>
      <c r="I89" s="14">
        <v>311</v>
      </c>
      <c r="J89" s="14">
        <v>221</v>
      </c>
      <c r="K89" s="14">
        <v>131</v>
      </c>
      <c r="L89" s="14">
        <v>30</v>
      </c>
      <c r="M89" s="90">
        <f t="shared" si="1"/>
        <v>12.826326854301465</v>
      </c>
    </row>
    <row r="90" spans="1:13" x14ac:dyDescent="0.25">
      <c r="A90" s="13">
        <v>2015</v>
      </c>
      <c r="B90" s="14">
        <v>5</v>
      </c>
      <c r="C90" s="15">
        <v>6152.02</v>
      </c>
      <c r="D90" s="14">
        <v>1.1299999999999999</v>
      </c>
      <c r="E90" s="15">
        <v>34626.04</v>
      </c>
      <c r="F90" s="14">
        <v>1.01</v>
      </c>
      <c r="G90" s="14">
        <v>0.9</v>
      </c>
      <c r="H90" s="14">
        <v>11.42</v>
      </c>
      <c r="I90" s="14">
        <v>138</v>
      </c>
      <c r="J90" s="14">
        <v>35</v>
      </c>
      <c r="K90" s="14">
        <v>1</v>
      </c>
      <c r="L90" s="14">
        <v>31</v>
      </c>
      <c r="M90" s="90">
        <f t="shared" si="1"/>
        <v>12.949645372870929</v>
      </c>
    </row>
    <row r="91" spans="1:13" x14ac:dyDescent="0.25">
      <c r="A91" s="13">
        <v>2015</v>
      </c>
      <c r="B91" s="14">
        <v>6</v>
      </c>
      <c r="C91" s="15">
        <v>6160.75</v>
      </c>
      <c r="D91" s="14">
        <v>1.1299999999999999</v>
      </c>
      <c r="E91" s="15">
        <v>34647.550000000003</v>
      </c>
      <c r="F91" s="14">
        <v>1.01</v>
      </c>
      <c r="G91" s="14">
        <v>0.89</v>
      </c>
      <c r="H91" s="14">
        <v>11.5</v>
      </c>
      <c r="I91" s="14">
        <v>23</v>
      </c>
      <c r="J91" s="14">
        <v>0</v>
      </c>
      <c r="K91" s="14">
        <v>0</v>
      </c>
      <c r="L91" s="14">
        <v>30</v>
      </c>
      <c r="M91" s="90">
        <f t="shared" si="1"/>
        <v>13.066978082555901</v>
      </c>
    </row>
    <row r="92" spans="1:13" x14ac:dyDescent="0.25">
      <c r="A92" s="13">
        <v>2015</v>
      </c>
      <c r="B92" s="14">
        <v>7</v>
      </c>
      <c r="C92" s="15">
        <v>6169.48</v>
      </c>
      <c r="D92" s="14">
        <v>1.1299999999999999</v>
      </c>
      <c r="E92" s="15">
        <v>34669.07</v>
      </c>
      <c r="F92" s="14">
        <v>1.01</v>
      </c>
      <c r="G92" s="14">
        <v>0.89</v>
      </c>
      <c r="H92" s="14">
        <v>11.58</v>
      </c>
      <c r="I92" s="14">
        <v>2</v>
      </c>
      <c r="J92" s="14">
        <v>0</v>
      </c>
      <c r="K92" s="14">
        <v>0</v>
      </c>
      <c r="L92" s="14">
        <v>31</v>
      </c>
      <c r="M92" s="90">
        <f t="shared" si="1"/>
        <v>13.184708071614242</v>
      </c>
    </row>
    <row r="93" spans="1:13" x14ac:dyDescent="0.25">
      <c r="A93" s="13">
        <v>2015</v>
      </c>
      <c r="B93" s="14">
        <v>8</v>
      </c>
      <c r="C93" s="15">
        <v>6178.21</v>
      </c>
      <c r="D93" s="14">
        <v>1.1299999999999999</v>
      </c>
      <c r="E93" s="15">
        <v>34690.58</v>
      </c>
      <c r="F93" s="14">
        <v>1.01</v>
      </c>
      <c r="G93" s="14">
        <v>0.89</v>
      </c>
      <c r="H93" s="14">
        <v>11.67</v>
      </c>
      <c r="I93" s="14">
        <v>5</v>
      </c>
      <c r="J93" s="14">
        <v>0</v>
      </c>
      <c r="K93" s="14">
        <v>0</v>
      </c>
      <c r="L93" s="14">
        <v>31</v>
      </c>
      <c r="M93" s="90">
        <f t="shared" si="1"/>
        <v>13.314237189116833</v>
      </c>
    </row>
    <row r="94" spans="1:13" x14ac:dyDescent="0.25">
      <c r="A94" s="13">
        <v>2015</v>
      </c>
      <c r="B94" s="14">
        <v>9</v>
      </c>
      <c r="C94" s="15">
        <v>6187.06</v>
      </c>
      <c r="D94" s="14">
        <v>1.1299999999999999</v>
      </c>
      <c r="E94" s="15">
        <v>34714.65</v>
      </c>
      <c r="F94" s="14">
        <v>1.01</v>
      </c>
      <c r="G94" s="14">
        <v>0.89</v>
      </c>
      <c r="H94" s="14">
        <v>11.75</v>
      </c>
      <c r="I94" s="14">
        <v>62</v>
      </c>
      <c r="J94" s="14">
        <v>0</v>
      </c>
      <c r="K94" s="14">
        <v>0</v>
      </c>
      <c r="L94" s="14">
        <v>30</v>
      </c>
      <c r="M94" s="90">
        <f t="shared" si="1"/>
        <v>13.434026222328244</v>
      </c>
    </row>
    <row r="95" spans="1:13" x14ac:dyDescent="0.25">
      <c r="A95" s="13">
        <v>2015</v>
      </c>
      <c r="B95" s="14">
        <v>10</v>
      </c>
      <c r="C95" s="15">
        <v>6195.92</v>
      </c>
      <c r="D95" s="14">
        <v>1.1299999999999999</v>
      </c>
      <c r="E95" s="15">
        <v>34738.720000000001</v>
      </c>
      <c r="F95" s="14">
        <v>1.01</v>
      </c>
      <c r="G95" s="14">
        <v>0.89</v>
      </c>
      <c r="H95" s="14">
        <v>11.83</v>
      </c>
      <c r="I95" s="14">
        <v>238</v>
      </c>
      <c r="J95" s="14">
        <v>142</v>
      </c>
      <c r="K95" s="14">
        <v>56</v>
      </c>
      <c r="L95" s="14">
        <v>31</v>
      </c>
      <c r="M95" s="90">
        <f t="shared" si="1"/>
        <v>13.554252283874808</v>
      </c>
    </row>
    <row r="96" spans="1:13" x14ac:dyDescent="0.25">
      <c r="A96" s="13">
        <v>2015</v>
      </c>
      <c r="B96" s="14">
        <v>11</v>
      </c>
      <c r="C96" s="15">
        <v>6204.77</v>
      </c>
      <c r="D96" s="14">
        <v>1.1399999999999999</v>
      </c>
      <c r="E96" s="15">
        <v>34762.79</v>
      </c>
      <c r="F96" s="14">
        <v>1.01</v>
      </c>
      <c r="G96" s="14">
        <v>0.89</v>
      </c>
      <c r="H96" s="14">
        <v>11.92</v>
      </c>
      <c r="I96" s="14">
        <v>419</v>
      </c>
      <c r="J96" s="14">
        <v>329</v>
      </c>
      <c r="K96" s="14">
        <v>239</v>
      </c>
      <c r="L96" s="14">
        <v>30</v>
      </c>
      <c r="M96" s="90">
        <f t="shared" si="1"/>
        <v>13.68635416980514</v>
      </c>
    </row>
    <row r="97" spans="1:13" x14ac:dyDescent="0.25">
      <c r="A97" s="13">
        <v>2015</v>
      </c>
      <c r="B97" s="14">
        <v>12</v>
      </c>
      <c r="C97" s="15">
        <v>6213.8</v>
      </c>
      <c r="D97" s="14">
        <v>1.1399999999999999</v>
      </c>
      <c r="E97" s="15">
        <v>34799.11</v>
      </c>
      <c r="F97" s="14">
        <v>1.01</v>
      </c>
      <c r="G97" s="14">
        <v>0.89</v>
      </c>
      <c r="H97" s="14">
        <v>12</v>
      </c>
      <c r="I97" s="14">
        <v>607</v>
      </c>
      <c r="J97" s="14">
        <v>514</v>
      </c>
      <c r="K97" s="14">
        <v>421</v>
      </c>
      <c r="L97" s="14">
        <v>31</v>
      </c>
      <c r="M97" s="90">
        <f t="shared" si="1"/>
        <v>13.812677121494577</v>
      </c>
    </row>
    <row r="98" spans="1:13" x14ac:dyDescent="0.25">
      <c r="A98" s="13">
        <v>2016</v>
      </c>
      <c r="B98" s="14">
        <v>1</v>
      </c>
      <c r="C98" s="15">
        <v>6222.83</v>
      </c>
      <c r="D98" s="14">
        <v>1.1399999999999999</v>
      </c>
      <c r="E98" s="15">
        <v>34835.42</v>
      </c>
      <c r="F98" s="14">
        <v>1.01</v>
      </c>
      <c r="G98" s="14">
        <v>0.89</v>
      </c>
      <c r="H98" s="14">
        <v>12.08</v>
      </c>
      <c r="I98" s="14">
        <v>698</v>
      </c>
      <c r="J98" s="14">
        <v>604</v>
      </c>
      <c r="K98" s="14">
        <v>511</v>
      </c>
      <c r="L98" s="14">
        <v>31</v>
      </c>
      <c r="M98" s="90">
        <f t="shared" si="1"/>
        <v>13.939497827525971</v>
      </c>
    </row>
    <row r="99" spans="1:13" x14ac:dyDescent="0.25">
      <c r="A99" s="13">
        <v>2016</v>
      </c>
      <c r="B99" s="14">
        <v>2</v>
      </c>
      <c r="C99" s="15">
        <v>6231.86</v>
      </c>
      <c r="D99" s="14">
        <v>1.1399999999999999</v>
      </c>
      <c r="E99" s="15">
        <v>34871.74</v>
      </c>
      <c r="F99" s="14">
        <v>1.01</v>
      </c>
      <c r="G99" s="14">
        <v>0.88</v>
      </c>
      <c r="H99" s="14">
        <v>12.17</v>
      </c>
      <c r="I99" s="14">
        <v>637</v>
      </c>
      <c r="J99" s="14">
        <v>554</v>
      </c>
      <c r="K99" s="14">
        <v>470</v>
      </c>
      <c r="L99" s="14">
        <v>29</v>
      </c>
      <c r="M99" s="90">
        <f t="shared" si="1"/>
        <v>14.078393209361849</v>
      </c>
    </row>
    <row r="100" spans="1:13" x14ac:dyDescent="0.25">
      <c r="A100" s="13">
        <v>2016</v>
      </c>
      <c r="B100" s="14">
        <v>3</v>
      </c>
      <c r="C100" s="15">
        <v>6241.01</v>
      </c>
      <c r="D100" s="14">
        <v>1.1399999999999999</v>
      </c>
      <c r="E100" s="15">
        <v>34900.629999999997</v>
      </c>
      <c r="F100" s="14">
        <v>1.02</v>
      </c>
      <c r="G100" s="14">
        <v>0.88</v>
      </c>
      <c r="H100" s="14">
        <v>12.25</v>
      </c>
      <c r="I100" s="14">
        <v>541</v>
      </c>
      <c r="J100" s="14">
        <v>448</v>
      </c>
      <c r="K100" s="14">
        <v>355</v>
      </c>
      <c r="L100" s="14">
        <v>31</v>
      </c>
      <c r="M100" s="90">
        <f t="shared" si="1"/>
        <v>14.20350211118155</v>
      </c>
    </row>
    <row r="101" spans="1:13" x14ac:dyDescent="0.25">
      <c r="A101" s="13">
        <v>2016</v>
      </c>
      <c r="B101" s="14">
        <v>4</v>
      </c>
      <c r="C101" s="15">
        <v>6250.17</v>
      </c>
      <c r="D101" s="14">
        <v>1.1399999999999999</v>
      </c>
      <c r="E101" s="15">
        <v>34929.51</v>
      </c>
      <c r="F101" s="14">
        <v>1.02</v>
      </c>
      <c r="G101" s="14">
        <v>0.88</v>
      </c>
      <c r="H101" s="14">
        <v>12.33</v>
      </c>
      <c r="I101" s="14">
        <v>311</v>
      </c>
      <c r="J101" s="14">
        <v>221</v>
      </c>
      <c r="K101" s="14">
        <v>131</v>
      </c>
      <c r="L101" s="14">
        <v>30</v>
      </c>
      <c r="M101" s="90">
        <f t="shared" si="1"/>
        <v>14.329089862627734</v>
      </c>
    </row>
    <row r="102" spans="1:13" x14ac:dyDescent="0.25">
      <c r="A102" s="13">
        <v>2016</v>
      </c>
      <c r="B102" s="14">
        <v>5</v>
      </c>
      <c r="C102" s="15">
        <v>6259.33</v>
      </c>
      <c r="D102" s="14">
        <v>1.1499999999999999</v>
      </c>
      <c r="E102" s="15">
        <v>34958.400000000001</v>
      </c>
      <c r="F102" s="14">
        <v>1.02</v>
      </c>
      <c r="G102" s="14">
        <v>0.88</v>
      </c>
      <c r="H102" s="14">
        <v>12.42</v>
      </c>
      <c r="I102" s="14">
        <v>138</v>
      </c>
      <c r="J102" s="14">
        <v>35</v>
      </c>
      <c r="K102" s="14">
        <v>1</v>
      </c>
      <c r="L102" s="14">
        <v>31</v>
      </c>
      <c r="M102" s="90">
        <f t="shared" si="1"/>
        <v>14.466790700410007</v>
      </c>
    </row>
    <row r="103" spans="1:13" x14ac:dyDescent="0.25">
      <c r="A103" s="13">
        <v>2016</v>
      </c>
      <c r="B103" s="14">
        <v>6</v>
      </c>
      <c r="C103" s="15">
        <v>6268.6</v>
      </c>
      <c r="D103" s="14">
        <v>1.1499999999999999</v>
      </c>
      <c r="E103" s="15">
        <v>34988.15</v>
      </c>
      <c r="F103" s="14">
        <v>1.02</v>
      </c>
      <c r="G103" s="14">
        <v>0.88</v>
      </c>
      <c r="H103" s="14">
        <v>12.5</v>
      </c>
      <c r="I103" s="14">
        <v>23</v>
      </c>
      <c r="J103" s="14">
        <v>0</v>
      </c>
      <c r="K103" s="14">
        <v>0</v>
      </c>
      <c r="L103" s="14">
        <v>30</v>
      </c>
      <c r="M103" s="90">
        <f t="shared" si="1"/>
        <v>14.593946758287702</v>
      </c>
    </row>
    <row r="104" spans="1:13" x14ac:dyDescent="0.25">
      <c r="A104" s="13">
        <v>2016</v>
      </c>
      <c r="B104" s="14">
        <v>7</v>
      </c>
      <c r="C104" s="15">
        <v>6277.87</v>
      </c>
      <c r="D104" s="14">
        <v>1.1499999999999999</v>
      </c>
      <c r="E104" s="15">
        <v>35017.910000000003</v>
      </c>
      <c r="F104" s="14">
        <v>1.02</v>
      </c>
      <c r="G104" s="14">
        <v>0.87</v>
      </c>
      <c r="H104" s="14">
        <v>12.58</v>
      </c>
      <c r="I104" s="14">
        <v>2</v>
      </c>
      <c r="J104" s="14">
        <v>0</v>
      </c>
      <c r="K104" s="14">
        <v>0</v>
      </c>
      <c r="L104" s="14">
        <v>31</v>
      </c>
      <c r="M104" s="90">
        <f t="shared" si="1"/>
        <v>14.721578800494468</v>
      </c>
    </row>
    <row r="105" spans="1:13" x14ac:dyDescent="0.25">
      <c r="A105" s="13">
        <v>2016</v>
      </c>
      <c r="B105" s="14">
        <v>8</v>
      </c>
      <c r="C105" s="15">
        <v>6287.15</v>
      </c>
      <c r="D105" s="14">
        <v>1.1499999999999999</v>
      </c>
      <c r="E105" s="15">
        <v>35047.660000000003</v>
      </c>
      <c r="F105" s="14">
        <v>1.02</v>
      </c>
      <c r="G105" s="14">
        <v>0.87</v>
      </c>
      <c r="H105" s="14">
        <v>12.67</v>
      </c>
      <c r="I105" s="14">
        <v>5</v>
      </c>
      <c r="J105" s="14">
        <v>0</v>
      </c>
      <c r="K105" s="14">
        <v>0</v>
      </c>
      <c r="L105" s="14">
        <v>31</v>
      </c>
      <c r="M105" s="90">
        <f t="shared" si="1"/>
        <v>14.86143239882105</v>
      </c>
    </row>
    <row r="106" spans="1:13" x14ac:dyDescent="0.25">
      <c r="A106" s="13">
        <v>2016</v>
      </c>
      <c r="B106" s="14">
        <v>9</v>
      </c>
      <c r="C106" s="15">
        <v>6296.53</v>
      </c>
      <c r="D106" s="14">
        <v>1.1499999999999999</v>
      </c>
      <c r="E106" s="15">
        <v>35078.28</v>
      </c>
      <c r="F106" s="14">
        <v>1.02</v>
      </c>
      <c r="G106" s="14">
        <v>0.87</v>
      </c>
      <c r="H106" s="14">
        <v>12.75</v>
      </c>
      <c r="I106" s="14">
        <v>62</v>
      </c>
      <c r="J106" s="14">
        <v>0</v>
      </c>
      <c r="K106" s="14">
        <v>0</v>
      </c>
      <c r="L106" s="14">
        <v>30</v>
      </c>
      <c r="M106" s="90">
        <f t="shared" si="1"/>
        <v>14.990667053154732</v>
      </c>
    </row>
    <row r="107" spans="1:13" x14ac:dyDescent="0.25">
      <c r="A107" s="13">
        <v>2016</v>
      </c>
      <c r="B107" s="14">
        <v>10</v>
      </c>
      <c r="C107" s="15">
        <v>6305.92</v>
      </c>
      <c r="D107" s="14">
        <v>1.1499999999999999</v>
      </c>
      <c r="E107" s="15">
        <v>35108.9</v>
      </c>
      <c r="F107" s="14">
        <v>1.02</v>
      </c>
      <c r="G107" s="14">
        <v>0.87</v>
      </c>
      <c r="H107" s="14">
        <v>12.83</v>
      </c>
      <c r="I107" s="14">
        <v>238</v>
      </c>
      <c r="J107" s="14">
        <v>142</v>
      </c>
      <c r="K107" s="14">
        <v>56</v>
      </c>
      <c r="L107" s="14">
        <v>31</v>
      </c>
      <c r="M107" s="90">
        <f t="shared" si="1"/>
        <v>15.120409123248105</v>
      </c>
    </row>
    <row r="108" spans="1:13" x14ac:dyDescent="0.25">
      <c r="A108" s="13">
        <v>2016</v>
      </c>
      <c r="B108" s="14">
        <v>11</v>
      </c>
      <c r="C108" s="15">
        <v>6315.3</v>
      </c>
      <c r="D108" s="14">
        <v>1.1599999999999999</v>
      </c>
      <c r="E108" s="15">
        <v>35139.519999999997</v>
      </c>
      <c r="F108" s="14">
        <v>1.02</v>
      </c>
      <c r="G108" s="14">
        <v>0.87</v>
      </c>
      <c r="H108" s="14">
        <v>12.92</v>
      </c>
      <c r="I108" s="14">
        <v>419</v>
      </c>
      <c r="J108" s="14">
        <v>329</v>
      </c>
      <c r="K108" s="14">
        <v>239</v>
      </c>
      <c r="L108" s="14">
        <v>30</v>
      </c>
      <c r="M108" s="90">
        <f t="shared" si="1"/>
        <v>15.262424579414105</v>
      </c>
    </row>
    <row r="109" spans="1:13" x14ac:dyDescent="0.25">
      <c r="A109" s="13">
        <v>2016</v>
      </c>
      <c r="B109" s="14">
        <v>12</v>
      </c>
      <c r="C109" s="15">
        <v>6324.82</v>
      </c>
      <c r="D109" s="14">
        <v>1.1599999999999999</v>
      </c>
      <c r="E109" s="15">
        <v>35172.959999999999</v>
      </c>
      <c r="F109" s="14">
        <v>1.02</v>
      </c>
      <c r="G109" s="14">
        <v>0.87</v>
      </c>
      <c r="H109" s="14">
        <v>13</v>
      </c>
      <c r="I109" s="14">
        <v>607</v>
      </c>
      <c r="J109" s="14">
        <v>514</v>
      </c>
      <c r="K109" s="14">
        <v>421</v>
      </c>
      <c r="L109" s="14">
        <v>31</v>
      </c>
      <c r="M109" s="90">
        <f t="shared" si="1"/>
        <v>15.394714783422529</v>
      </c>
    </row>
    <row r="110" spans="1:13" x14ac:dyDescent="0.25">
      <c r="A110" s="13">
        <v>2017</v>
      </c>
      <c r="B110" s="14">
        <v>1</v>
      </c>
      <c r="C110" s="15">
        <v>6334.33</v>
      </c>
      <c r="D110" s="14">
        <v>1.1599999999999999</v>
      </c>
      <c r="E110" s="15">
        <v>35206.400000000001</v>
      </c>
      <c r="F110" s="14">
        <v>1.02</v>
      </c>
      <c r="G110" s="14">
        <v>0.86</v>
      </c>
      <c r="H110" s="14">
        <v>13.08</v>
      </c>
      <c r="I110" s="14">
        <v>698</v>
      </c>
      <c r="J110" s="14">
        <v>604</v>
      </c>
      <c r="K110" s="14">
        <v>511</v>
      </c>
      <c r="L110" s="14">
        <v>31</v>
      </c>
      <c r="M110" s="90">
        <f t="shared" si="1"/>
        <v>15.527489864466856</v>
      </c>
    </row>
    <row r="111" spans="1:13" x14ac:dyDescent="0.25">
      <c r="A111" s="13">
        <v>2017</v>
      </c>
      <c r="B111" s="14">
        <v>2</v>
      </c>
      <c r="C111" s="15">
        <v>6343.84</v>
      </c>
      <c r="D111" s="14">
        <v>1.1599999999999999</v>
      </c>
      <c r="E111" s="15">
        <v>35239.839999999997</v>
      </c>
      <c r="F111" s="14">
        <v>1.03</v>
      </c>
      <c r="G111" s="14">
        <v>0.86</v>
      </c>
      <c r="H111" s="14">
        <v>13.17</v>
      </c>
      <c r="I111" s="14">
        <v>637</v>
      </c>
      <c r="J111" s="14">
        <v>554</v>
      </c>
      <c r="K111" s="14">
        <v>470</v>
      </c>
      <c r="L111" s="14">
        <v>28</v>
      </c>
      <c r="M111" s="90">
        <f t="shared" si="1"/>
        <v>15.672675087297058</v>
      </c>
    </row>
    <row r="112" spans="1:13" x14ac:dyDescent="0.25">
      <c r="A112" s="13">
        <v>2017</v>
      </c>
      <c r="B112" s="14">
        <v>3</v>
      </c>
      <c r="C112" s="15">
        <v>6353.44</v>
      </c>
      <c r="D112" s="14">
        <v>1.1599999999999999</v>
      </c>
      <c r="E112" s="15">
        <v>35271.230000000003</v>
      </c>
      <c r="F112" s="14">
        <v>1.03</v>
      </c>
      <c r="G112" s="14">
        <v>0.86</v>
      </c>
      <c r="H112" s="14">
        <v>13.25</v>
      </c>
      <c r="I112" s="14">
        <v>541</v>
      </c>
      <c r="J112" s="14">
        <v>448</v>
      </c>
      <c r="K112" s="14">
        <v>355</v>
      </c>
      <c r="L112" s="14">
        <v>31</v>
      </c>
      <c r="M112" s="90">
        <f t="shared" si="1"/>
        <v>15.80580510534161</v>
      </c>
    </row>
    <row r="113" spans="1:13" x14ac:dyDescent="0.25">
      <c r="A113" s="13">
        <v>2017</v>
      </c>
      <c r="B113" s="14">
        <v>4</v>
      </c>
      <c r="C113" s="15">
        <v>6363.04</v>
      </c>
      <c r="D113" s="14">
        <v>1.1599999999999999</v>
      </c>
      <c r="E113" s="15">
        <v>35302.620000000003</v>
      </c>
      <c r="F113" s="14">
        <v>1.03</v>
      </c>
      <c r="G113" s="14">
        <v>0.86</v>
      </c>
      <c r="H113" s="14">
        <v>13.33</v>
      </c>
      <c r="I113" s="14">
        <v>311</v>
      </c>
      <c r="J113" s="14">
        <v>221</v>
      </c>
      <c r="K113" s="14">
        <v>131</v>
      </c>
      <c r="L113" s="14">
        <v>30</v>
      </c>
      <c r="M113" s="90">
        <f t="shared" si="1"/>
        <v>15.939435884266491</v>
      </c>
    </row>
    <row r="114" spans="1:13" x14ac:dyDescent="0.25">
      <c r="A114" s="13">
        <v>2017</v>
      </c>
      <c r="B114" s="14">
        <v>5</v>
      </c>
      <c r="C114" s="15">
        <v>6372.64</v>
      </c>
      <c r="D114" s="14">
        <v>1.17</v>
      </c>
      <c r="E114" s="15">
        <v>35334.01</v>
      </c>
      <c r="F114" s="14">
        <v>1.03</v>
      </c>
      <c r="G114" s="14">
        <v>0.86</v>
      </c>
      <c r="H114" s="14">
        <v>13.42</v>
      </c>
      <c r="I114" s="14">
        <v>138</v>
      </c>
      <c r="J114" s="14">
        <v>35</v>
      </c>
      <c r="K114" s="14">
        <v>1</v>
      </c>
      <c r="L114" s="14">
        <v>31</v>
      </c>
      <c r="M114" s="90">
        <f t="shared" si="1"/>
        <v>16.085554449222059</v>
      </c>
    </row>
    <row r="115" spans="1:13" x14ac:dyDescent="0.25">
      <c r="A115" s="13">
        <v>2017</v>
      </c>
      <c r="B115" s="14">
        <v>6</v>
      </c>
      <c r="C115" s="15">
        <v>6382.3</v>
      </c>
      <c r="D115" s="14">
        <v>1.17</v>
      </c>
      <c r="E115" s="15">
        <v>35365.54</v>
      </c>
      <c r="F115" s="14">
        <v>1.03</v>
      </c>
      <c r="G115" s="14">
        <v>0.86</v>
      </c>
      <c r="H115" s="14">
        <v>13.5</v>
      </c>
      <c r="I115" s="14">
        <v>23</v>
      </c>
      <c r="J115" s="14">
        <v>0</v>
      </c>
      <c r="K115" s="14">
        <v>0</v>
      </c>
      <c r="L115" s="14">
        <v>30</v>
      </c>
      <c r="M115" s="90">
        <f t="shared" si="1"/>
        <v>16.220434479591621</v>
      </c>
    </row>
    <row r="116" spans="1:13" x14ac:dyDescent="0.25">
      <c r="A116" s="13">
        <v>2017</v>
      </c>
      <c r="B116" s="14">
        <v>7</v>
      </c>
      <c r="C116" s="15">
        <v>6391.97</v>
      </c>
      <c r="D116" s="14">
        <v>1.17</v>
      </c>
      <c r="E116" s="15">
        <v>35397.06</v>
      </c>
      <c r="F116" s="14">
        <v>1.03</v>
      </c>
      <c r="G116" s="14">
        <v>0.85</v>
      </c>
      <c r="H116" s="14">
        <v>13.58</v>
      </c>
      <c r="I116" s="14">
        <v>2</v>
      </c>
      <c r="J116" s="14">
        <v>0</v>
      </c>
      <c r="K116" s="14">
        <v>0</v>
      </c>
      <c r="L116" s="14">
        <v>31</v>
      </c>
      <c r="M116" s="90">
        <f t="shared" si="1"/>
        <v>16.355841616383206</v>
      </c>
    </row>
    <row r="117" spans="1:13" x14ac:dyDescent="0.25">
      <c r="A117" s="13">
        <v>2017</v>
      </c>
      <c r="B117" s="14">
        <v>8</v>
      </c>
      <c r="C117" s="15">
        <v>6401.63</v>
      </c>
      <c r="D117" s="14">
        <v>1.17</v>
      </c>
      <c r="E117" s="15">
        <v>35428.589999999997</v>
      </c>
      <c r="F117" s="14">
        <v>1.03</v>
      </c>
      <c r="G117" s="14">
        <v>0.85</v>
      </c>
      <c r="H117" s="14">
        <v>13.67</v>
      </c>
      <c r="I117" s="14">
        <v>5</v>
      </c>
      <c r="J117" s="14">
        <v>0</v>
      </c>
      <c r="K117" s="14">
        <v>0</v>
      </c>
      <c r="L117" s="14">
        <v>31</v>
      </c>
      <c r="M117" s="90">
        <f t="shared" si="1"/>
        <v>16.503807854715049</v>
      </c>
    </row>
    <row r="118" spans="1:13" x14ac:dyDescent="0.25">
      <c r="A118" s="13">
        <v>2017</v>
      </c>
      <c r="B118" s="14">
        <v>9</v>
      </c>
      <c r="C118" s="15">
        <v>6411.35</v>
      </c>
      <c r="D118" s="14">
        <v>1.17</v>
      </c>
      <c r="E118" s="15">
        <v>35460.35</v>
      </c>
      <c r="F118" s="14">
        <v>1.03</v>
      </c>
      <c r="G118" s="14">
        <v>0.85</v>
      </c>
      <c r="H118" s="14">
        <v>13.75</v>
      </c>
      <c r="I118" s="14">
        <v>62</v>
      </c>
      <c r="J118" s="14">
        <v>0</v>
      </c>
      <c r="K118" s="14">
        <v>0</v>
      </c>
      <c r="L118" s="14">
        <v>30</v>
      </c>
      <c r="M118" s="90">
        <f t="shared" si="1"/>
        <v>16.640501414898413</v>
      </c>
    </row>
    <row r="119" spans="1:13" x14ac:dyDescent="0.25">
      <c r="A119" s="13">
        <v>2017</v>
      </c>
      <c r="B119" s="14">
        <v>10</v>
      </c>
      <c r="C119" s="15">
        <v>6421.06</v>
      </c>
      <c r="D119" s="14">
        <v>1.17</v>
      </c>
      <c r="E119" s="15">
        <v>35492.1</v>
      </c>
      <c r="F119" s="14">
        <v>1.03</v>
      </c>
      <c r="G119" s="14">
        <v>0.85</v>
      </c>
      <c r="H119" s="14">
        <v>13.83</v>
      </c>
      <c r="I119" s="14">
        <v>238</v>
      </c>
      <c r="J119" s="14">
        <v>142</v>
      </c>
      <c r="K119" s="14">
        <v>56</v>
      </c>
      <c r="L119" s="14">
        <v>31</v>
      </c>
      <c r="M119" s="90">
        <f t="shared" si="1"/>
        <v>16.777676300852395</v>
      </c>
    </row>
    <row r="120" spans="1:13" x14ac:dyDescent="0.25">
      <c r="A120" s="13">
        <v>2017</v>
      </c>
      <c r="B120" s="14">
        <v>11</v>
      </c>
      <c r="C120" s="15">
        <v>6430.77</v>
      </c>
      <c r="D120" s="14">
        <v>1.18</v>
      </c>
      <c r="E120" s="15">
        <v>35523.86</v>
      </c>
      <c r="F120" s="14">
        <v>1.03</v>
      </c>
      <c r="G120" s="14">
        <v>0.85</v>
      </c>
      <c r="H120" s="14">
        <v>13.92</v>
      </c>
      <c r="I120" s="14">
        <v>419</v>
      </c>
      <c r="J120" s="14">
        <v>329</v>
      </c>
      <c r="K120" s="14">
        <v>239</v>
      </c>
      <c r="L120" s="14">
        <v>30</v>
      </c>
      <c r="M120" s="90">
        <f t="shared" si="1"/>
        <v>16.927529082204217</v>
      </c>
    </row>
    <row r="121" spans="1:13" x14ac:dyDescent="0.25">
      <c r="A121" s="13">
        <v>2017</v>
      </c>
      <c r="B121" s="14">
        <v>12</v>
      </c>
      <c r="C121" s="15">
        <v>6440.43</v>
      </c>
      <c r="D121" s="14">
        <v>1.18</v>
      </c>
      <c r="E121" s="15">
        <v>35561.42</v>
      </c>
      <c r="F121" s="14">
        <v>1.03</v>
      </c>
      <c r="G121" s="14">
        <v>0.85</v>
      </c>
      <c r="H121" s="14">
        <v>14</v>
      </c>
      <c r="I121" s="14">
        <v>607</v>
      </c>
      <c r="J121" s="14">
        <v>514</v>
      </c>
      <c r="K121" s="14">
        <v>421</v>
      </c>
      <c r="L121" s="14">
        <v>31</v>
      </c>
      <c r="M121" s="90">
        <f t="shared" si="1"/>
        <v>17.068415279690171</v>
      </c>
    </row>
    <row r="122" spans="1:13" x14ac:dyDescent="0.25">
      <c r="A122" s="13">
        <v>2018</v>
      </c>
      <c r="B122" s="14">
        <v>1</v>
      </c>
      <c r="C122" s="15">
        <v>6450.09</v>
      </c>
      <c r="D122" s="14">
        <v>1.18</v>
      </c>
      <c r="E122" s="15">
        <v>35598.99</v>
      </c>
      <c r="F122" s="14">
        <v>1.04</v>
      </c>
      <c r="G122" s="14">
        <v>0.85</v>
      </c>
      <c r="H122" s="14">
        <v>14.08</v>
      </c>
      <c r="I122" s="14">
        <v>698</v>
      </c>
      <c r="J122" s="14">
        <v>604</v>
      </c>
      <c r="K122" s="14">
        <v>511</v>
      </c>
      <c r="L122" s="14">
        <v>31</v>
      </c>
      <c r="M122" s="90">
        <f t="shared" si="1"/>
        <v>17.209859003379911</v>
      </c>
    </row>
    <row r="123" spans="1:13" x14ac:dyDescent="0.25">
      <c r="A123" s="13">
        <v>2018</v>
      </c>
      <c r="B123" s="14">
        <v>2</v>
      </c>
      <c r="C123" s="15">
        <v>6459.76</v>
      </c>
      <c r="D123" s="14">
        <v>1.18</v>
      </c>
      <c r="E123" s="15">
        <v>35636.550000000003</v>
      </c>
      <c r="F123" s="14">
        <v>1.04</v>
      </c>
      <c r="G123" s="14">
        <v>0.85</v>
      </c>
      <c r="H123" s="14">
        <v>14.17</v>
      </c>
      <c r="I123" s="14">
        <v>637</v>
      </c>
      <c r="J123" s="14">
        <v>554</v>
      </c>
      <c r="K123" s="14">
        <v>470</v>
      </c>
      <c r="L123" s="14">
        <v>28</v>
      </c>
      <c r="M123" s="90">
        <f t="shared" si="1"/>
        <v>17.364132559272779</v>
      </c>
    </row>
    <row r="124" spans="1:13" x14ac:dyDescent="0.25">
      <c r="A124" s="13">
        <v>2018</v>
      </c>
      <c r="B124" s="14">
        <v>3</v>
      </c>
      <c r="C124" s="15">
        <v>6469.46</v>
      </c>
      <c r="D124" s="14">
        <v>1.18</v>
      </c>
      <c r="E124" s="15">
        <v>35667.199999999997</v>
      </c>
      <c r="F124" s="14">
        <v>1.04</v>
      </c>
      <c r="G124" s="14">
        <v>0.84</v>
      </c>
      <c r="H124" s="14">
        <v>14.25</v>
      </c>
      <c r="I124" s="14">
        <v>541</v>
      </c>
      <c r="J124" s="14">
        <v>448</v>
      </c>
      <c r="K124" s="14">
        <v>355</v>
      </c>
      <c r="L124" s="14">
        <v>31</v>
      </c>
      <c r="M124" s="90">
        <f t="shared" si="1"/>
        <v>17.503428297231565</v>
      </c>
    </row>
    <row r="125" spans="1:13" x14ac:dyDescent="0.25">
      <c r="A125" s="13">
        <v>2018</v>
      </c>
      <c r="B125" s="14">
        <v>4</v>
      </c>
      <c r="C125" s="15">
        <v>6479.17</v>
      </c>
      <c r="D125" s="14">
        <v>1.19</v>
      </c>
      <c r="E125" s="15">
        <v>35697.839999999997</v>
      </c>
      <c r="F125" s="14">
        <v>1.04</v>
      </c>
      <c r="G125" s="14">
        <v>0.84</v>
      </c>
      <c r="H125" s="14">
        <v>14.33</v>
      </c>
      <c r="I125" s="14">
        <v>311</v>
      </c>
      <c r="J125" s="14">
        <v>221</v>
      </c>
      <c r="K125" s="14">
        <v>131</v>
      </c>
      <c r="L125" s="14">
        <v>30</v>
      </c>
      <c r="M125" s="90">
        <f t="shared" si="1"/>
        <v>17.643254979640233</v>
      </c>
    </row>
    <row r="126" spans="1:13" x14ac:dyDescent="0.25">
      <c r="A126" s="13">
        <v>2018</v>
      </c>
      <c r="B126" s="14">
        <v>5</v>
      </c>
      <c r="C126" s="15">
        <v>6488.87</v>
      </c>
      <c r="D126" s="14">
        <v>1.19</v>
      </c>
      <c r="E126" s="15">
        <v>35728.49</v>
      </c>
      <c r="F126" s="14">
        <v>1.04</v>
      </c>
      <c r="G126" s="14">
        <v>0.84</v>
      </c>
      <c r="H126" s="14">
        <v>14.42</v>
      </c>
      <c r="I126" s="14">
        <v>138</v>
      </c>
      <c r="J126" s="14">
        <v>35</v>
      </c>
      <c r="K126" s="14">
        <v>1</v>
      </c>
      <c r="L126" s="14">
        <v>31</v>
      </c>
      <c r="M126" s="90">
        <f t="shared" si="1"/>
        <v>17.795910060359056</v>
      </c>
    </row>
    <row r="127" spans="1:13" x14ac:dyDescent="0.25">
      <c r="A127" s="13">
        <v>2018</v>
      </c>
      <c r="B127" s="14">
        <v>6</v>
      </c>
      <c r="C127" s="15">
        <v>6498.64</v>
      </c>
      <c r="D127" s="14">
        <v>1.19</v>
      </c>
      <c r="E127" s="15">
        <v>35757.279999999999</v>
      </c>
      <c r="F127" s="14">
        <v>1.04</v>
      </c>
      <c r="G127" s="14">
        <v>0.84</v>
      </c>
      <c r="H127" s="14">
        <v>14.5</v>
      </c>
      <c r="I127" s="14">
        <v>23</v>
      </c>
      <c r="J127" s="14">
        <v>0</v>
      </c>
      <c r="K127" s="14">
        <v>0</v>
      </c>
      <c r="L127" s="14">
        <v>30</v>
      </c>
      <c r="M127" s="90">
        <f t="shared" si="1"/>
        <v>17.93602346007787</v>
      </c>
    </row>
    <row r="128" spans="1:13" x14ac:dyDescent="0.25">
      <c r="A128" s="13">
        <v>2018</v>
      </c>
      <c r="B128" s="14">
        <v>7</v>
      </c>
      <c r="C128" s="15">
        <v>6508.4</v>
      </c>
      <c r="D128" s="14">
        <v>1.19</v>
      </c>
      <c r="E128" s="15">
        <v>35786.080000000002</v>
      </c>
      <c r="F128" s="14">
        <v>1.04</v>
      </c>
      <c r="G128" s="14">
        <v>0.84</v>
      </c>
      <c r="H128" s="14">
        <v>14.58</v>
      </c>
      <c r="I128" s="14">
        <v>2</v>
      </c>
      <c r="J128" s="14">
        <v>0</v>
      </c>
      <c r="K128" s="14">
        <v>0</v>
      </c>
      <c r="L128" s="14">
        <v>31</v>
      </c>
      <c r="M128" s="90">
        <f t="shared" si="1"/>
        <v>18.076614452914342</v>
      </c>
    </row>
    <row r="129" spans="1:13" x14ac:dyDescent="0.25">
      <c r="A129" s="13">
        <v>2018</v>
      </c>
      <c r="B129" s="14">
        <v>8</v>
      </c>
      <c r="C129" s="15">
        <v>6518.17</v>
      </c>
      <c r="D129" s="14">
        <v>1.19</v>
      </c>
      <c r="E129" s="15">
        <v>35814.870000000003</v>
      </c>
      <c r="F129" s="14">
        <v>1.04</v>
      </c>
      <c r="G129" s="14">
        <v>0.84</v>
      </c>
      <c r="H129" s="14">
        <v>14.67</v>
      </c>
      <c r="I129" s="14">
        <v>5</v>
      </c>
      <c r="J129" s="14">
        <v>0</v>
      </c>
      <c r="K129" s="14">
        <v>0</v>
      </c>
      <c r="L129" s="14">
        <v>31</v>
      </c>
      <c r="M129" s="90">
        <f t="shared" si="1"/>
        <v>18.230155891467696</v>
      </c>
    </row>
    <row r="130" spans="1:13" x14ac:dyDescent="0.25">
      <c r="A130" s="13">
        <v>2018</v>
      </c>
      <c r="B130" s="14">
        <v>9</v>
      </c>
      <c r="C130" s="15">
        <v>6528.01</v>
      </c>
      <c r="D130" s="14">
        <v>1.19</v>
      </c>
      <c r="E130" s="15">
        <v>35841.760000000002</v>
      </c>
      <c r="F130" s="14">
        <v>1.04</v>
      </c>
      <c r="G130" s="14">
        <v>0.84</v>
      </c>
      <c r="H130" s="14">
        <v>14.75</v>
      </c>
      <c r="I130" s="14">
        <v>62</v>
      </c>
      <c r="J130" s="14">
        <v>0</v>
      </c>
      <c r="K130" s="14">
        <v>0</v>
      </c>
      <c r="L130" s="14">
        <v>30</v>
      </c>
      <c r="M130" s="90">
        <f t="shared" si="1"/>
        <v>18.371024027517318</v>
      </c>
    </row>
    <row r="131" spans="1:13" x14ac:dyDescent="0.25">
      <c r="A131" s="13">
        <v>2018</v>
      </c>
      <c r="B131" s="14">
        <v>10</v>
      </c>
      <c r="C131" s="15">
        <v>6537.85</v>
      </c>
      <c r="D131" s="14">
        <v>1.2</v>
      </c>
      <c r="E131" s="15">
        <v>35868.639999999999</v>
      </c>
      <c r="F131" s="14">
        <v>1.04</v>
      </c>
      <c r="G131" s="14">
        <v>0.84</v>
      </c>
      <c r="H131" s="14">
        <v>14.83</v>
      </c>
      <c r="I131" s="14">
        <v>238</v>
      </c>
      <c r="J131" s="14">
        <v>142</v>
      </c>
      <c r="K131" s="14">
        <v>56</v>
      </c>
      <c r="L131" s="14">
        <v>31</v>
      </c>
      <c r="M131" s="90">
        <f t="shared" ref="M131:M157" si="2">C131*E131/($C$2*$E$2)*H131</f>
        <v>18.512378443803559</v>
      </c>
    </row>
    <row r="132" spans="1:13" x14ac:dyDescent="0.25">
      <c r="A132" s="13">
        <v>2018</v>
      </c>
      <c r="B132" s="14">
        <v>11</v>
      </c>
      <c r="C132" s="15">
        <v>6547.69</v>
      </c>
      <c r="D132" s="14">
        <v>1.2</v>
      </c>
      <c r="E132" s="15">
        <v>35895.53</v>
      </c>
      <c r="F132" s="14">
        <v>1.04</v>
      </c>
      <c r="G132" s="14">
        <v>0.84</v>
      </c>
      <c r="H132" s="14">
        <v>14.92</v>
      </c>
      <c r="I132" s="14">
        <v>419</v>
      </c>
      <c r="J132" s="14">
        <v>329</v>
      </c>
      <c r="K132" s="14">
        <v>239</v>
      </c>
      <c r="L132" s="14">
        <v>30</v>
      </c>
      <c r="M132" s="90">
        <f t="shared" si="2"/>
        <v>18.666741323801315</v>
      </c>
    </row>
    <row r="133" spans="1:13" x14ac:dyDescent="0.25">
      <c r="A133" s="13">
        <v>2018</v>
      </c>
      <c r="B133" s="14">
        <v>12</v>
      </c>
      <c r="C133" s="15">
        <v>6557.62</v>
      </c>
      <c r="D133" s="14">
        <v>1.2</v>
      </c>
      <c r="E133" s="15">
        <v>35920.47</v>
      </c>
      <c r="F133" s="14">
        <v>1.04</v>
      </c>
      <c r="G133" s="14">
        <v>0.84</v>
      </c>
      <c r="H133" s="14">
        <v>15</v>
      </c>
      <c r="I133" s="14">
        <v>607</v>
      </c>
      <c r="J133" s="14">
        <v>514</v>
      </c>
      <c r="K133" s="14">
        <v>421</v>
      </c>
      <c r="L133" s="14">
        <v>31</v>
      </c>
      <c r="M133" s="90">
        <f t="shared" si="2"/>
        <v>18.808351072864049</v>
      </c>
    </row>
    <row r="134" spans="1:13" x14ac:dyDescent="0.25">
      <c r="A134" s="13">
        <v>2019</v>
      </c>
      <c r="B134" s="14">
        <v>1</v>
      </c>
      <c r="C134" s="15">
        <v>6567.55</v>
      </c>
      <c r="D134" s="14">
        <v>1.2</v>
      </c>
      <c r="E134" s="15">
        <v>35945.410000000003</v>
      </c>
      <c r="F134" s="14">
        <v>1.05</v>
      </c>
      <c r="G134" s="14">
        <v>0.84</v>
      </c>
      <c r="H134" s="14">
        <v>15.08</v>
      </c>
      <c r="I134" s="14">
        <v>698</v>
      </c>
      <c r="J134" s="14">
        <v>604</v>
      </c>
      <c r="K134" s="14">
        <v>511</v>
      </c>
      <c r="L134" s="14">
        <v>31</v>
      </c>
      <c r="M134" s="90">
        <f t="shared" si="2"/>
        <v>18.950443461918919</v>
      </c>
    </row>
    <row r="135" spans="1:13" x14ac:dyDescent="0.25">
      <c r="A135" s="13">
        <v>2019</v>
      </c>
      <c r="B135" s="14">
        <v>2</v>
      </c>
      <c r="C135" s="15">
        <v>6577.48</v>
      </c>
      <c r="D135" s="14">
        <v>1.2</v>
      </c>
      <c r="E135" s="15">
        <v>35970.35</v>
      </c>
      <c r="F135" s="14">
        <v>1.05</v>
      </c>
      <c r="G135" s="14">
        <v>0.84</v>
      </c>
      <c r="H135" s="14">
        <v>15.17</v>
      </c>
      <c r="I135" s="14">
        <v>637</v>
      </c>
      <c r="J135" s="14">
        <v>554</v>
      </c>
      <c r="K135" s="14">
        <v>470</v>
      </c>
      <c r="L135" s="14">
        <v>28</v>
      </c>
      <c r="M135" s="90">
        <f t="shared" si="2"/>
        <v>19.105613463545183</v>
      </c>
    </row>
    <row r="136" spans="1:13" x14ac:dyDescent="0.25">
      <c r="A136" s="13">
        <v>2019</v>
      </c>
      <c r="B136" s="14">
        <v>3</v>
      </c>
      <c r="C136" s="15">
        <v>6587.51</v>
      </c>
      <c r="D136" s="14">
        <v>1.21</v>
      </c>
      <c r="E136" s="15">
        <v>35993.269999999997</v>
      </c>
      <c r="F136" s="14">
        <v>1.05</v>
      </c>
      <c r="G136" s="14">
        <v>0.84</v>
      </c>
      <c r="H136" s="14">
        <v>15.25</v>
      </c>
      <c r="I136" s="14">
        <v>541</v>
      </c>
      <c r="J136" s="14">
        <v>448</v>
      </c>
      <c r="K136" s="14">
        <v>355</v>
      </c>
      <c r="L136" s="14">
        <v>31</v>
      </c>
      <c r="M136" s="90">
        <f t="shared" si="2"/>
        <v>19.247912770704957</v>
      </c>
    </row>
    <row r="137" spans="1:13" x14ac:dyDescent="0.25">
      <c r="A137" s="13">
        <v>2019</v>
      </c>
      <c r="B137" s="14">
        <v>4</v>
      </c>
      <c r="C137" s="15">
        <v>6597.55</v>
      </c>
      <c r="D137" s="14">
        <v>1.21</v>
      </c>
      <c r="E137" s="15">
        <v>36016.199999999997</v>
      </c>
      <c r="F137" s="14">
        <v>1.05</v>
      </c>
      <c r="G137" s="14">
        <v>0.83</v>
      </c>
      <c r="H137" s="14">
        <v>15.33</v>
      </c>
      <c r="I137" s="14">
        <v>311</v>
      </c>
      <c r="J137" s="14">
        <v>221</v>
      </c>
      <c r="K137" s="14">
        <v>131</v>
      </c>
      <c r="L137" s="14">
        <v>30</v>
      </c>
      <c r="M137" s="90">
        <f t="shared" si="2"/>
        <v>19.390720249848446</v>
      </c>
    </row>
    <row r="138" spans="1:13" x14ac:dyDescent="0.25">
      <c r="A138" s="13">
        <v>2019</v>
      </c>
      <c r="B138" s="14">
        <v>5</v>
      </c>
      <c r="C138" s="15">
        <v>6607.58</v>
      </c>
      <c r="D138" s="14">
        <v>1.21</v>
      </c>
      <c r="E138" s="15">
        <v>36039.120000000003</v>
      </c>
      <c r="F138" s="14">
        <v>1.05</v>
      </c>
      <c r="G138" s="14">
        <v>0.83</v>
      </c>
      <c r="H138" s="14">
        <v>15.42</v>
      </c>
      <c r="I138" s="14">
        <v>138</v>
      </c>
      <c r="J138" s="14">
        <v>35</v>
      </c>
      <c r="K138" s="14">
        <v>1</v>
      </c>
      <c r="L138" s="14">
        <v>31</v>
      </c>
      <c r="M138" s="90">
        <f t="shared" si="2"/>
        <v>19.546643310506752</v>
      </c>
    </row>
    <row r="139" spans="1:13" x14ac:dyDescent="0.25">
      <c r="A139" s="13">
        <v>2019</v>
      </c>
      <c r="B139" s="14">
        <v>6</v>
      </c>
      <c r="C139" s="15">
        <v>6617.73</v>
      </c>
      <c r="D139" s="14">
        <v>1.21</v>
      </c>
      <c r="E139" s="15">
        <v>36060</v>
      </c>
      <c r="F139" s="14">
        <v>1.05</v>
      </c>
      <c r="G139" s="14">
        <v>0.83</v>
      </c>
      <c r="H139" s="14">
        <v>15.5</v>
      </c>
      <c r="I139" s="14">
        <v>23</v>
      </c>
      <c r="J139" s="14">
        <v>0</v>
      </c>
      <c r="K139" s="14">
        <v>0</v>
      </c>
      <c r="L139" s="14">
        <v>30</v>
      </c>
      <c r="M139" s="90">
        <f t="shared" si="2"/>
        <v>19.689635261288775</v>
      </c>
    </row>
    <row r="140" spans="1:13" x14ac:dyDescent="0.25">
      <c r="A140" s="13">
        <v>2019</v>
      </c>
      <c r="B140" s="14">
        <v>7</v>
      </c>
      <c r="C140" s="15">
        <v>6627.89</v>
      </c>
      <c r="D140" s="14">
        <v>1.21</v>
      </c>
      <c r="E140" s="15">
        <v>36080.870000000003</v>
      </c>
      <c r="F140" s="14">
        <v>1.05</v>
      </c>
      <c r="G140" s="14">
        <v>0.83</v>
      </c>
      <c r="H140" s="14">
        <v>15.58</v>
      </c>
      <c r="I140" s="14">
        <v>2</v>
      </c>
      <c r="J140" s="14">
        <v>0</v>
      </c>
      <c r="K140" s="14">
        <v>0</v>
      </c>
      <c r="L140" s="14">
        <v>31</v>
      </c>
      <c r="M140" s="90">
        <f t="shared" si="2"/>
        <v>19.833116032406878</v>
      </c>
    </row>
    <row r="141" spans="1:13" x14ac:dyDescent="0.25">
      <c r="A141" s="13">
        <v>2019</v>
      </c>
      <c r="B141" s="14">
        <v>8</v>
      </c>
      <c r="C141" s="15">
        <v>6638.04</v>
      </c>
      <c r="D141" s="14">
        <v>1.21</v>
      </c>
      <c r="E141" s="15">
        <v>36101.75</v>
      </c>
      <c r="F141" s="14">
        <v>1.05</v>
      </c>
      <c r="G141" s="14">
        <v>0.83</v>
      </c>
      <c r="H141" s="14">
        <v>15.67</v>
      </c>
      <c r="I141" s="14">
        <v>5</v>
      </c>
      <c r="J141" s="14">
        <v>0</v>
      </c>
      <c r="K141" s="14">
        <v>0</v>
      </c>
      <c r="L141" s="14">
        <v>31</v>
      </c>
      <c r="M141" s="90">
        <f t="shared" si="2"/>
        <v>19.989794174872653</v>
      </c>
    </row>
    <row r="142" spans="1:13" x14ac:dyDescent="0.25">
      <c r="A142" s="13">
        <v>2019</v>
      </c>
      <c r="B142" s="14">
        <v>9</v>
      </c>
      <c r="C142" s="15">
        <v>6648.33</v>
      </c>
      <c r="D142" s="14">
        <v>1.22</v>
      </c>
      <c r="E142" s="15">
        <v>36120.53</v>
      </c>
      <c r="F142" s="14">
        <v>1.05</v>
      </c>
      <c r="G142" s="14">
        <v>0.83</v>
      </c>
      <c r="H142" s="14">
        <v>15.75</v>
      </c>
      <c r="I142" s="14">
        <v>62</v>
      </c>
      <c r="J142" s="14">
        <v>0</v>
      </c>
      <c r="K142" s="14">
        <v>0</v>
      </c>
      <c r="L142" s="14">
        <v>30</v>
      </c>
      <c r="M142" s="90">
        <f t="shared" si="2"/>
        <v>20.133461420783629</v>
      </c>
    </row>
    <row r="143" spans="1:13" x14ac:dyDescent="0.25">
      <c r="A143" s="13">
        <v>2019</v>
      </c>
      <c r="B143" s="14">
        <v>10</v>
      </c>
      <c r="C143" s="15">
        <v>6658.62</v>
      </c>
      <c r="D143" s="14">
        <v>1.22</v>
      </c>
      <c r="E143" s="15">
        <v>36139.32</v>
      </c>
      <c r="F143" s="14">
        <v>1.05</v>
      </c>
      <c r="G143" s="14">
        <v>0.83</v>
      </c>
      <c r="H143" s="14">
        <v>15.83</v>
      </c>
      <c r="I143" s="14">
        <v>238</v>
      </c>
      <c r="J143" s="14">
        <v>142</v>
      </c>
      <c r="K143" s="14">
        <v>56</v>
      </c>
      <c r="L143" s="14">
        <v>31</v>
      </c>
      <c r="M143" s="90">
        <f t="shared" si="2"/>
        <v>20.277589585244879</v>
      </c>
    </row>
    <row r="144" spans="1:13" x14ac:dyDescent="0.25">
      <c r="A144" s="13">
        <v>2019</v>
      </c>
      <c r="B144" s="14">
        <v>11</v>
      </c>
      <c r="C144" s="15">
        <v>6668.91</v>
      </c>
      <c r="D144" s="14">
        <v>1.22</v>
      </c>
      <c r="E144" s="15">
        <v>36158.1</v>
      </c>
      <c r="F144" s="14">
        <v>1.05</v>
      </c>
      <c r="G144" s="14">
        <v>0.83</v>
      </c>
      <c r="H144" s="14">
        <v>15.92</v>
      </c>
      <c r="I144" s="14">
        <v>419</v>
      </c>
      <c r="J144" s="14">
        <v>329</v>
      </c>
      <c r="K144" s="14">
        <v>239</v>
      </c>
      <c r="L144" s="14">
        <v>30</v>
      </c>
      <c r="M144" s="90">
        <f t="shared" si="2"/>
        <v>20.435004035007882</v>
      </c>
    </row>
    <row r="145" spans="1:13" x14ac:dyDescent="0.25">
      <c r="A145" s="13">
        <v>2019</v>
      </c>
      <c r="B145" s="14">
        <v>12</v>
      </c>
      <c r="C145" s="15">
        <v>6679.24</v>
      </c>
      <c r="D145" s="14">
        <v>1.22</v>
      </c>
      <c r="E145" s="15">
        <v>36176.910000000003</v>
      </c>
      <c r="F145" s="14">
        <v>1.05</v>
      </c>
      <c r="G145" s="14">
        <v>0.83</v>
      </c>
      <c r="H145" s="14">
        <v>16</v>
      </c>
      <c r="I145" s="14">
        <v>607</v>
      </c>
      <c r="J145" s="14">
        <v>514</v>
      </c>
      <c r="K145" s="14">
        <v>421</v>
      </c>
      <c r="L145" s="14">
        <v>31</v>
      </c>
      <c r="M145" s="90">
        <f t="shared" si="2"/>
        <v>20.580205520116117</v>
      </c>
    </row>
    <row r="146" spans="1:13" x14ac:dyDescent="0.25">
      <c r="A146" s="13">
        <v>2020</v>
      </c>
      <c r="B146" s="14">
        <v>1</v>
      </c>
      <c r="C146" s="15">
        <v>6689.58</v>
      </c>
      <c r="D146" s="14">
        <v>1.22</v>
      </c>
      <c r="E146" s="15">
        <v>36195.730000000003</v>
      </c>
      <c r="F146" s="14">
        <v>1.05</v>
      </c>
      <c r="G146" s="14">
        <v>0.83</v>
      </c>
      <c r="H146" s="14">
        <v>16.079999999999998</v>
      </c>
      <c r="I146" s="14">
        <v>698</v>
      </c>
      <c r="J146" s="14">
        <v>604</v>
      </c>
      <c r="K146" s="14">
        <v>511</v>
      </c>
      <c r="L146" s="14">
        <v>31</v>
      </c>
      <c r="M146" s="90">
        <f t="shared" si="2"/>
        <v>20.725902108016381</v>
      </c>
    </row>
    <row r="147" spans="1:13" x14ac:dyDescent="0.25">
      <c r="A147" s="13">
        <v>2020</v>
      </c>
      <c r="B147" s="14">
        <v>2</v>
      </c>
      <c r="C147" s="15">
        <v>6699.91</v>
      </c>
      <c r="D147" s="14">
        <v>1.23</v>
      </c>
      <c r="E147" s="15">
        <v>36214.54</v>
      </c>
      <c r="F147" s="14">
        <v>1.05</v>
      </c>
      <c r="G147" s="14">
        <v>0.83</v>
      </c>
      <c r="H147" s="14">
        <v>16.170000000000002</v>
      </c>
      <c r="I147" s="14">
        <v>637</v>
      </c>
      <c r="J147" s="14">
        <v>554</v>
      </c>
      <c r="K147" s="14">
        <v>470</v>
      </c>
      <c r="L147" s="14">
        <v>29</v>
      </c>
      <c r="M147" s="90">
        <f t="shared" si="2"/>
        <v>20.884936940674962</v>
      </c>
    </row>
    <row r="148" spans="1:13" x14ac:dyDescent="0.25">
      <c r="A148" s="13">
        <v>2020</v>
      </c>
      <c r="B148" s="14">
        <v>3</v>
      </c>
      <c r="C148" s="15">
        <v>6710.3</v>
      </c>
      <c r="D148" s="14">
        <v>1.23</v>
      </c>
      <c r="E148" s="15">
        <v>36233.379999999997</v>
      </c>
      <c r="F148" s="14">
        <v>1.05</v>
      </c>
      <c r="G148" s="14">
        <v>0.83</v>
      </c>
      <c r="H148" s="14">
        <v>16.25</v>
      </c>
      <c r="I148" s="14">
        <v>541</v>
      </c>
      <c r="J148" s="14">
        <v>448</v>
      </c>
      <c r="K148" s="14">
        <v>355</v>
      </c>
      <c r="L148" s="14">
        <v>31</v>
      </c>
      <c r="M148" s="90">
        <f t="shared" si="2"/>
        <v>21.031747407314008</v>
      </c>
    </row>
    <row r="149" spans="1:13" x14ac:dyDescent="0.25">
      <c r="A149" s="13">
        <v>2020</v>
      </c>
      <c r="B149" s="14">
        <v>4</v>
      </c>
      <c r="C149" s="15">
        <v>6720.68</v>
      </c>
      <c r="D149" s="14">
        <v>1.23</v>
      </c>
      <c r="E149" s="15">
        <v>36252.22</v>
      </c>
      <c r="F149" s="14">
        <v>1.05</v>
      </c>
      <c r="G149" s="14">
        <v>0.83</v>
      </c>
      <c r="H149" s="14">
        <v>16.329999999999998</v>
      </c>
      <c r="I149" s="14">
        <v>311</v>
      </c>
      <c r="J149" s="14">
        <v>221</v>
      </c>
      <c r="K149" s="14">
        <v>131</v>
      </c>
      <c r="L149" s="14">
        <v>30</v>
      </c>
      <c r="M149" s="90">
        <f t="shared" si="2"/>
        <v>21.178988539011314</v>
      </c>
    </row>
    <row r="150" spans="1:13" x14ac:dyDescent="0.25">
      <c r="A150" s="13">
        <v>2020</v>
      </c>
      <c r="B150" s="14">
        <v>5</v>
      </c>
      <c r="C150" s="15">
        <v>6731.06</v>
      </c>
      <c r="D150" s="14">
        <v>1.23</v>
      </c>
      <c r="E150" s="15">
        <v>36271.06</v>
      </c>
      <c r="F150" s="14">
        <v>1.06</v>
      </c>
      <c r="G150" s="14">
        <v>0.82</v>
      </c>
      <c r="H150" s="14">
        <v>16.420000000000002</v>
      </c>
      <c r="I150" s="14">
        <v>138</v>
      </c>
      <c r="J150" s="14">
        <v>35</v>
      </c>
      <c r="K150" s="14">
        <v>1</v>
      </c>
      <c r="L150" s="14">
        <v>31</v>
      </c>
      <c r="M150" s="90">
        <f t="shared" si="2"/>
        <v>21.339688163418767</v>
      </c>
    </row>
    <row r="151" spans="1:13" x14ac:dyDescent="0.25">
      <c r="A151" s="13">
        <v>2020</v>
      </c>
      <c r="B151" s="14">
        <v>6</v>
      </c>
      <c r="C151" s="15">
        <v>6741.49</v>
      </c>
      <c r="D151" s="14">
        <v>1.23</v>
      </c>
      <c r="E151" s="15">
        <v>36289.94</v>
      </c>
      <c r="F151" s="14">
        <v>1.06</v>
      </c>
      <c r="G151" s="14">
        <v>0.82</v>
      </c>
      <c r="H151" s="14">
        <v>16.5</v>
      </c>
      <c r="I151" s="14">
        <v>23</v>
      </c>
      <c r="J151" s="14">
        <v>0</v>
      </c>
      <c r="K151" s="14">
        <v>0</v>
      </c>
      <c r="L151" s="14">
        <v>30</v>
      </c>
      <c r="M151" s="90">
        <f t="shared" si="2"/>
        <v>21.488064327009212</v>
      </c>
    </row>
    <row r="152" spans="1:13" x14ac:dyDescent="0.25">
      <c r="A152" s="13">
        <v>2020</v>
      </c>
      <c r="B152" s="14">
        <v>7</v>
      </c>
      <c r="C152" s="15">
        <v>6751.93</v>
      </c>
      <c r="D152" s="14">
        <v>1.24</v>
      </c>
      <c r="E152" s="15">
        <v>36308.81</v>
      </c>
      <c r="F152" s="14">
        <v>1.06</v>
      </c>
      <c r="G152" s="14">
        <v>0.82</v>
      </c>
      <c r="H152" s="14">
        <v>16.579999999999998</v>
      </c>
      <c r="I152" s="14">
        <v>2</v>
      </c>
      <c r="J152" s="14">
        <v>0</v>
      </c>
      <c r="K152" s="14">
        <v>0</v>
      </c>
      <c r="L152" s="14">
        <v>31</v>
      </c>
      <c r="M152" s="90">
        <f t="shared" si="2"/>
        <v>21.636931948913496</v>
      </c>
    </row>
    <row r="153" spans="1:13" x14ac:dyDescent="0.25">
      <c r="A153" s="13">
        <v>2020</v>
      </c>
      <c r="B153" s="14">
        <v>8</v>
      </c>
      <c r="C153" s="15">
        <v>6762.36</v>
      </c>
      <c r="D153" s="14">
        <v>1.24</v>
      </c>
      <c r="E153" s="15">
        <v>36327.68</v>
      </c>
      <c r="F153" s="14">
        <v>1.06</v>
      </c>
      <c r="G153" s="14">
        <v>0.82</v>
      </c>
      <c r="H153" s="14">
        <v>16.670000000000002</v>
      </c>
      <c r="I153" s="14">
        <v>5</v>
      </c>
      <c r="J153" s="14">
        <v>0</v>
      </c>
      <c r="K153" s="14">
        <v>0</v>
      </c>
      <c r="L153" s="14">
        <v>31</v>
      </c>
      <c r="M153" s="90">
        <f t="shared" si="2"/>
        <v>21.799310466549532</v>
      </c>
    </row>
    <row r="154" spans="1:13" x14ac:dyDescent="0.25">
      <c r="A154" s="13">
        <v>2020</v>
      </c>
      <c r="B154" s="14">
        <v>9</v>
      </c>
      <c r="C154" s="15">
        <v>6772.84</v>
      </c>
      <c r="D154" s="14">
        <v>1.24</v>
      </c>
      <c r="E154" s="15">
        <v>36346.58</v>
      </c>
      <c r="F154" s="14">
        <v>1.06</v>
      </c>
      <c r="G154" s="14">
        <v>0.82</v>
      </c>
      <c r="H154" s="14">
        <v>16.75</v>
      </c>
      <c r="I154" s="14">
        <v>62</v>
      </c>
      <c r="J154" s="14">
        <v>0</v>
      </c>
      <c r="K154" s="14">
        <v>0</v>
      </c>
      <c r="L154" s="14">
        <v>30</v>
      </c>
      <c r="M154" s="90">
        <f t="shared" si="2"/>
        <v>21.949285443487135</v>
      </c>
    </row>
    <row r="155" spans="1:13" x14ac:dyDescent="0.25">
      <c r="A155" s="13">
        <v>2020</v>
      </c>
      <c r="B155" s="14">
        <v>10</v>
      </c>
      <c r="C155" s="15">
        <v>6783.32</v>
      </c>
      <c r="D155" s="14">
        <v>1.24</v>
      </c>
      <c r="E155" s="15">
        <v>36365.480000000003</v>
      </c>
      <c r="F155" s="14">
        <v>1.06</v>
      </c>
      <c r="G155" s="14">
        <v>0.82</v>
      </c>
      <c r="H155" s="14">
        <v>16.829999999999998</v>
      </c>
      <c r="I155" s="14">
        <v>238</v>
      </c>
      <c r="J155" s="14">
        <v>142</v>
      </c>
      <c r="K155" s="14">
        <v>56</v>
      </c>
      <c r="L155" s="14">
        <v>31</v>
      </c>
      <c r="M155" s="90">
        <f t="shared" si="2"/>
        <v>22.099729192625862</v>
      </c>
    </row>
    <row r="156" spans="1:13" x14ac:dyDescent="0.25">
      <c r="A156" s="13">
        <v>2020</v>
      </c>
      <c r="B156" s="14">
        <v>11</v>
      </c>
      <c r="C156" s="15">
        <v>6793.8</v>
      </c>
      <c r="D156" s="14">
        <v>1.24</v>
      </c>
      <c r="E156" s="15">
        <v>36384.379999999997</v>
      </c>
      <c r="F156" s="14">
        <v>1.06</v>
      </c>
      <c r="G156" s="14">
        <v>0.82</v>
      </c>
      <c r="H156" s="14">
        <v>16.920000000000002</v>
      </c>
      <c r="I156" s="14">
        <v>419</v>
      </c>
      <c r="J156" s="14">
        <v>329</v>
      </c>
      <c r="K156" s="14">
        <v>239</v>
      </c>
      <c r="L156" s="14">
        <v>30</v>
      </c>
      <c r="M156" s="90">
        <f t="shared" si="2"/>
        <v>22.263800494588772</v>
      </c>
    </row>
    <row r="157" spans="1:13" x14ac:dyDescent="0.25">
      <c r="A157" s="18">
        <v>2020</v>
      </c>
      <c r="B157" s="19">
        <v>12</v>
      </c>
      <c r="C157" s="20">
        <v>6804.33</v>
      </c>
      <c r="D157" s="19">
        <v>1.25</v>
      </c>
      <c r="E157" s="20">
        <v>36403.31</v>
      </c>
      <c r="F157" s="19">
        <v>1.06</v>
      </c>
      <c r="G157" s="19">
        <v>0.82</v>
      </c>
      <c r="H157" s="19">
        <v>17</v>
      </c>
      <c r="I157" s="19">
        <v>607</v>
      </c>
      <c r="J157" s="19">
        <v>514</v>
      </c>
      <c r="K157" s="19">
        <v>421</v>
      </c>
      <c r="L157" s="19">
        <v>31</v>
      </c>
      <c r="M157" s="91">
        <f t="shared" si="2"/>
        <v>22.415393636411281</v>
      </c>
    </row>
    <row r="158" spans="1:13" x14ac:dyDescent="0.25">
      <c r="H158" s="60"/>
    </row>
    <row r="159" spans="1:13" x14ac:dyDescent="0.25">
      <c r="H159" s="60"/>
    </row>
    <row r="160" spans="1:13" x14ac:dyDescent="0.25">
      <c r="H160" s="60"/>
    </row>
    <row r="161" spans="8:8" x14ac:dyDescent="0.25">
      <c r="H161" s="60"/>
    </row>
    <row r="162" spans="8:8" x14ac:dyDescent="0.25">
      <c r="H162" s="60"/>
    </row>
    <row r="163" spans="8:8" x14ac:dyDescent="0.25">
      <c r="H163" s="60"/>
    </row>
    <row r="164" spans="8:8" x14ac:dyDescent="0.25">
      <c r="H164" s="60"/>
    </row>
    <row r="165" spans="8:8" x14ac:dyDescent="0.25">
      <c r="H165" s="60"/>
    </row>
    <row r="166" spans="8:8" x14ac:dyDescent="0.25">
      <c r="H166" s="60"/>
    </row>
    <row r="167" spans="8:8" x14ac:dyDescent="0.25">
      <c r="H167" s="60"/>
    </row>
    <row r="168" spans="8:8" x14ac:dyDescent="0.25">
      <c r="H168" s="60"/>
    </row>
    <row r="169" spans="8:8" x14ac:dyDescent="0.25">
      <c r="H169" s="60"/>
    </row>
    <row r="170" spans="8:8" x14ac:dyDescent="0.25">
      <c r="H170" s="60"/>
    </row>
    <row r="171" spans="8:8" x14ac:dyDescent="0.25">
      <c r="H171" s="60"/>
    </row>
    <row r="172" spans="8:8" x14ac:dyDescent="0.25">
      <c r="H172" s="60"/>
    </row>
    <row r="173" spans="8:8" x14ac:dyDescent="0.25">
      <c r="H173" s="60"/>
    </row>
    <row r="174" spans="8:8" x14ac:dyDescent="0.25">
      <c r="H174" s="60"/>
    </row>
    <row r="175" spans="8:8" x14ac:dyDescent="0.25">
      <c r="H175" s="60"/>
    </row>
    <row r="176" spans="8:8" x14ac:dyDescent="0.25">
      <c r="H176" s="60"/>
    </row>
    <row r="177" spans="8:8" x14ac:dyDescent="0.25">
      <c r="H177" s="60"/>
    </row>
    <row r="178" spans="8:8" x14ac:dyDescent="0.25">
      <c r="H178" s="60"/>
    </row>
    <row r="179" spans="8:8" x14ac:dyDescent="0.25">
      <c r="H179" s="60"/>
    </row>
    <row r="180" spans="8:8" x14ac:dyDescent="0.25">
      <c r="H180" s="60"/>
    </row>
    <row r="181" spans="8:8" x14ac:dyDescent="0.25">
      <c r="H181" s="60"/>
    </row>
    <row r="182" spans="8:8" x14ac:dyDescent="0.25">
      <c r="H182" s="60"/>
    </row>
    <row r="183" spans="8:8" x14ac:dyDescent="0.25">
      <c r="H183" s="60"/>
    </row>
    <row r="184" spans="8:8" x14ac:dyDescent="0.25">
      <c r="H184" s="60"/>
    </row>
    <row r="185" spans="8:8" x14ac:dyDescent="0.25">
      <c r="H185" s="60"/>
    </row>
    <row r="186" spans="8:8" x14ac:dyDescent="0.25">
      <c r="H186" s="60"/>
    </row>
    <row r="187" spans="8:8" x14ac:dyDescent="0.25">
      <c r="H187" s="60"/>
    </row>
    <row r="188" spans="8:8" x14ac:dyDescent="0.25">
      <c r="H188" s="60"/>
    </row>
    <row r="189" spans="8:8" x14ac:dyDescent="0.25">
      <c r="H189" s="60"/>
    </row>
    <row r="190" spans="8:8" x14ac:dyDescent="0.25">
      <c r="H190" s="60"/>
    </row>
    <row r="191" spans="8:8" x14ac:dyDescent="0.25">
      <c r="H191" s="60"/>
    </row>
    <row r="192" spans="8:8" x14ac:dyDescent="0.25">
      <c r="H192" s="60"/>
    </row>
    <row r="193" spans="8:8" x14ac:dyDescent="0.25">
      <c r="H193" s="60"/>
    </row>
    <row r="194" spans="8:8" x14ac:dyDescent="0.25">
      <c r="H194" s="60"/>
    </row>
    <row r="195" spans="8:8" x14ac:dyDescent="0.25">
      <c r="H195" s="60"/>
    </row>
    <row r="196" spans="8:8" x14ac:dyDescent="0.25">
      <c r="H196" s="60"/>
    </row>
    <row r="197" spans="8:8" x14ac:dyDescent="0.25">
      <c r="H197" s="60"/>
    </row>
    <row r="198" spans="8:8" x14ac:dyDescent="0.25">
      <c r="H198" s="60"/>
    </row>
    <row r="199" spans="8:8" x14ac:dyDescent="0.25">
      <c r="H199" s="60"/>
    </row>
    <row r="200" spans="8:8" x14ac:dyDescent="0.25">
      <c r="H200" s="60"/>
    </row>
    <row r="201" spans="8:8" x14ac:dyDescent="0.25">
      <c r="H201" s="60"/>
    </row>
    <row r="202" spans="8:8" x14ac:dyDescent="0.25">
      <c r="H202" s="60"/>
    </row>
    <row r="203" spans="8:8" x14ac:dyDescent="0.25">
      <c r="H203" s="60"/>
    </row>
    <row r="204" spans="8:8" x14ac:dyDescent="0.25">
      <c r="H204" s="60"/>
    </row>
    <row r="205" spans="8:8" x14ac:dyDescent="0.25">
      <c r="H205" s="60"/>
    </row>
    <row r="206" spans="8:8" x14ac:dyDescent="0.25">
      <c r="H206" s="60"/>
    </row>
    <row r="207" spans="8:8" x14ac:dyDescent="0.25">
      <c r="H207" s="60"/>
    </row>
    <row r="208" spans="8:8" x14ac:dyDescent="0.25">
      <c r="H208" s="60"/>
    </row>
    <row r="209" spans="8:8" x14ac:dyDescent="0.25">
      <c r="H209" s="60"/>
    </row>
    <row r="210" spans="8:8" x14ac:dyDescent="0.25">
      <c r="H210" s="60"/>
    </row>
    <row r="211" spans="8:8" x14ac:dyDescent="0.25">
      <c r="H211" s="60"/>
    </row>
    <row r="212" spans="8:8" x14ac:dyDescent="0.25">
      <c r="H212" s="60"/>
    </row>
    <row r="213" spans="8:8" x14ac:dyDescent="0.25">
      <c r="H213" s="60"/>
    </row>
    <row r="214" spans="8:8" x14ac:dyDescent="0.25">
      <c r="H214" s="60"/>
    </row>
    <row r="215" spans="8:8" x14ac:dyDescent="0.25">
      <c r="H215" s="60"/>
    </row>
    <row r="216" spans="8:8" x14ac:dyDescent="0.25">
      <c r="H216" s="60"/>
    </row>
    <row r="217" spans="8:8" x14ac:dyDescent="0.25">
      <c r="H217" s="60"/>
    </row>
    <row r="218" spans="8:8" x14ac:dyDescent="0.25">
      <c r="H218" s="60"/>
    </row>
    <row r="219" spans="8:8" x14ac:dyDescent="0.25">
      <c r="H219" s="60"/>
    </row>
    <row r="220" spans="8:8" x14ac:dyDescent="0.25">
      <c r="H220" s="60"/>
    </row>
    <row r="221" spans="8:8" x14ac:dyDescent="0.25">
      <c r="H221" s="60"/>
    </row>
    <row r="222" spans="8:8" x14ac:dyDescent="0.25">
      <c r="H222" s="60"/>
    </row>
    <row r="223" spans="8:8" x14ac:dyDescent="0.25">
      <c r="H223" s="60"/>
    </row>
    <row r="224" spans="8:8" x14ac:dyDescent="0.25">
      <c r="H224" s="60"/>
    </row>
    <row r="225" spans="8:8" x14ac:dyDescent="0.25">
      <c r="H225" s="60"/>
    </row>
    <row r="226" spans="8:8" x14ac:dyDescent="0.25">
      <c r="H226" s="60"/>
    </row>
    <row r="227" spans="8:8" x14ac:dyDescent="0.25">
      <c r="H227" s="60"/>
    </row>
    <row r="228" spans="8:8" x14ac:dyDescent="0.25">
      <c r="H228" s="60"/>
    </row>
    <row r="229" spans="8:8" x14ac:dyDescent="0.25">
      <c r="H229" s="60"/>
    </row>
    <row r="230" spans="8:8" x14ac:dyDescent="0.25">
      <c r="H230" s="60"/>
    </row>
    <row r="231" spans="8:8" x14ac:dyDescent="0.25">
      <c r="H231" s="60"/>
    </row>
    <row r="232" spans="8:8" x14ac:dyDescent="0.25">
      <c r="H232" s="60"/>
    </row>
    <row r="233" spans="8:8" x14ac:dyDescent="0.25">
      <c r="H233" s="60"/>
    </row>
    <row r="234" spans="8:8" x14ac:dyDescent="0.25">
      <c r="H234" s="60"/>
    </row>
    <row r="235" spans="8:8" x14ac:dyDescent="0.25">
      <c r="H235" s="60"/>
    </row>
    <row r="236" spans="8:8" x14ac:dyDescent="0.25">
      <c r="H236" s="60"/>
    </row>
    <row r="237" spans="8:8" x14ac:dyDescent="0.25">
      <c r="H237" s="60"/>
    </row>
    <row r="238" spans="8:8" x14ac:dyDescent="0.25">
      <c r="H238" s="60"/>
    </row>
    <row r="239" spans="8:8" x14ac:dyDescent="0.25">
      <c r="H239" s="60"/>
    </row>
    <row r="240" spans="8:8" x14ac:dyDescent="0.25">
      <c r="H240" s="60"/>
    </row>
    <row r="241" spans="8:8" x14ac:dyDescent="0.25">
      <c r="H241" s="60"/>
    </row>
    <row r="242" spans="8:8" x14ac:dyDescent="0.25">
      <c r="H242" s="60"/>
    </row>
    <row r="243" spans="8:8" x14ac:dyDescent="0.25">
      <c r="H243" s="60"/>
    </row>
    <row r="244" spans="8:8" x14ac:dyDescent="0.25">
      <c r="H244" s="60"/>
    </row>
    <row r="245" spans="8:8" x14ac:dyDescent="0.25">
      <c r="H245" s="60"/>
    </row>
    <row r="246" spans="8:8" x14ac:dyDescent="0.25">
      <c r="H246" s="60"/>
    </row>
    <row r="247" spans="8:8" x14ac:dyDescent="0.25">
      <c r="H247" s="60"/>
    </row>
    <row r="248" spans="8:8" x14ac:dyDescent="0.25">
      <c r="H248" s="60"/>
    </row>
    <row r="249" spans="8:8" x14ac:dyDescent="0.25">
      <c r="H249" s="60"/>
    </row>
    <row r="250" spans="8:8" x14ac:dyDescent="0.25">
      <c r="H250" s="60"/>
    </row>
    <row r="251" spans="8:8" x14ac:dyDescent="0.25">
      <c r="H251" s="60"/>
    </row>
    <row r="252" spans="8:8" x14ac:dyDescent="0.25">
      <c r="H252" s="60"/>
    </row>
    <row r="253" spans="8:8" x14ac:dyDescent="0.25">
      <c r="H253" s="60"/>
    </row>
    <row r="254" spans="8:8" x14ac:dyDescent="0.25">
      <c r="H254" s="60"/>
    </row>
    <row r="255" spans="8:8" x14ac:dyDescent="0.25">
      <c r="H255" s="60"/>
    </row>
    <row r="256" spans="8:8" x14ac:dyDescent="0.25">
      <c r="H256" s="60"/>
    </row>
    <row r="257" spans="8:8" x14ac:dyDescent="0.25">
      <c r="H257" s="60"/>
    </row>
    <row r="258" spans="8:8" x14ac:dyDescent="0.25">
      <c r="H258" s="60"/>
    </row>
    <row r="259" spans="8:8" x14ac:dyDescent="0.25">
      <c r="H259" s="60"/>
    </row>
    <row r="260" spans="8:8" x14ac:dyDescent="0.25">
      <c r="H260" s="60"/>
    </row>
    <row r="261" spans="8:8" x14ac:dyDescent="0.25">
      <c r="H261" s="60"/>
    </row>
    <row r="262" spans="8:8" x14ac:dyDescent="0.25">
      <c r="H262" s="60"/>
    </row>
    <row r="263" spans="8:8" x14ac:dyDescent="0.25">
      <c r="H263" s="60"/>
    </row>
    <row r="264" spans="8:8" x14ac:dyDescent="0.25">
      <c r="H264" s="60"/>
    </row>
    <row r="265" spans="8:8" x14ac:dyDescent="0.25">
      <c r="H265" s="60"/>
    </row>
    <row r="266" spans="8:8" x14ac:dyDescent="0.25">
      <c r="H266" s="60"/>
    </row>
    <row r="267" spans="8:8" x14ac:dyDescent="0.25">
      <c r="H267" s="60"/>
    </row>
    <row r="268" spans="8:8" x14ac:dyDescent="0.25">
      <c r="H268" s="60"/>
    </row>
    <row r="269" spans="8:8" x14ac:dyDescent="0.25">
      <c r="H269" s="60"/>
    </row>
    <row r="270" spans="8:8" x14ac:dyDescent="0.25">
      <c r="H270" s="60"/>
    </row>
    <row r="271" spans="8:8" x14ac:dyDescent="0.25">
      <c r="H271" s="60"/>
    </row>
    <row r="272" spans="8:8" x14ac:dyDescent="0.25">
      <c r="H272" s="60"/>
    </row>
    <row r="273" spans="8:8" x14ac:dyDescent="0.25">
      <c r="H273" s="60"/>
    </row>
    <row r="274" spans="8:8" x14ac:dyDescent="0.25">
      <c r="H274" s="60"/>
    </row>
    <row r="275" spans="8:8" x14ac:dyDescent="0.25">
      <c r="H275" s="60"/>
    </row>
    <row r="276" spans="8:8" x14ac:dyDescent="0.25">
      <c r="H276" s="60"/>
    </row>
    <row r="277" spans="8:8" x14ac:dyDescent="0.25">
      <c r="H277" s="60"/>
    </row>
    <row r="278" spans="8:8" x14ac:dyDescent="0.25">
      <c r="H278" s="60"/>
    </row>
    <row r="279" spans="8:8" x14ac:dyDescent="0.25">
      <c r="H279" s="60"/>
    </row>
    <row r="280" spans="8:8" x14ac:dyDescent="0.25">
      <c r="H280" s="60"/>
    </row>
    <row r="281" spans="8:8" x14ac:dyDescent="0.25">
      <c r="H281" s="60"/>
    </row>
    <row r="282" spans="8:8" x14ac:dyDescent="0.25">
      <c r="H282" s="60"/>
    </row>
    <row r="283" spans="8:8" x14ac:dyDescent="0.25">
      <c r="H283" s="60"/>
    </row>
    <row r="284" spans="8:8" x14ac:dyDescent="0.25">
      <c r="H284" s="60"/>
    </row>
    <row r="285" spans="8:8" x14ac:dyDescent="0.25">
      <c r="H285" s="60"/>
    </row>
    <row r="286" spans="8:8" x14ac:dyDescent="0.25">
      <c r="H286" s="60"/>
    </row>
    <row r="287" spans="8:8" x14ac:dyDescent="0.25">
      <c r="H287" s="60"/>
    </row>
    <row r="288" spans="8:8" x14ac:dyDescent="0.25">
      <c r="H288" s="60"/>
    </row>
    <row r="289" spans="8:8" x14ac:dyDescent="0.25">
      <c r="H289" s="60"/>
    </row>
    <row r="290" spans="8:8" x14ac:dyDescent="0.25">
      <c r="H290" s="60"/>
    </row>
    <row r="291" spans="8:8" x14ac:dyDescent="0.25">
      <c r="H291" s="60"/>
    </row>
    <row r="292" spans="8:8" x14ac:dyDescent="0.25">
      <c r="H292" s="60"/>
    </row>
    <row r="293" spans="8:8" x14ac:dyDescent="0.25">
      <c r="H293" s="60"/>
    </row>
    <row r="294" spans="8:8" x14ac:dyDescent="0.25">
      <c r="H294" s="60"/>
    </row>
    <row r="295" spans="8:8" x14ac:dyDescent="0.25">
      <c r="H295" s="60"/>
    </row>
    <row r="296" spans="8:8" x14ac:dyDescent="0.25">
      <c r="H296" s="60"/>
    </row>
    <row r="297" spans="8:8" x14ac:dyDescent="0.25">
      <c r="H297" s="60"/>
    </row>
    <row r="298" spans="8:8" x14ac:dyDescent="0.25">
      <c r="H298" s="60"/>
    </row>
    <row r="299" spans="8:8" x14ac:dyDescent="0.25">
      <c r="H299" s="60"/>
    </row>
    <row r="300" spans="8:8" x14ac:dyDescent="0.25">
      <c r="H300" s="60"/>
    </row>
    <row r="301" spans="8:8" x14ac:dyDescent="0.25">
      <c r="H301" s="60"/>
    </row>
    <row r="302" spans="8:8" x14ac:dyDescent="0.25">
      <c r="H302" s="60"/>
    </row>
    <row r="303" spans="8:8" x14ac:dyDescent="0.25">
      <c r="H303" s="60"/>
    </row>
    <row r="304" spans="8:8" x14ac:dyDescent="0.25">
      <c r="H304" s="60"/>
    </row>
    <row r="305" spans="8:8" x14ac:dyDescent="0.25">
      <c r="H305" s="60"/>
    </row>
    <row r="306" spans="8:8" x14ac:dyDescent="0.25">
      <c r="H306" s="60"/>
    </row>
    <row r="307" spans="8:8" x14ac:dyDescent="0.25">
      <c r="H307" s="60"/>
    </row>
    <row r="308" spans="8:8" x14ac:dyDescent="0.25">
      <c r="H308" s="60"/>
    </row>
    <row r="309" spans="8:8" x14ac:dyDescent="0.25">
      <c r="H309" s="60"/>
    </row>
    <row r="310" spans="8:8" x14ac:dyDescent="0.25">
      <c r="H310" s="60"/>
    </row>
    <row r="311" spans="8:8" x14ac:dyDescent="0.25">
      <c r="H311" s="60"/>
    </row>
    <row r="312" spans="8:8" x14ac:dyDescent="0.25">
      <c r="H312" s="60"/>
    </row>
    <row r="313" spans="8:8" x14ac:dyDescent="0.25">
      <c r="H313" s="60"/>
    </row>
    <row r="314" spans="8:8" x14ac:dyDescent="0.25">
      <c r="H314" s="60"/>
    </row>
    <row r="315" spans="8:8" x14ac:dyDescent="0.25">
      <c r="H315" s="60"/>
    </row>
    <row r="316" spans="8:8" x14ac:dyDescent="0.25">
      <c r="H316" s="60"/>
    </row>
    <row r="317" spans="8:8" x14ac:dyDescent="0.25">
      <c r="H317" s="60"/>
    </row>
    <row r="318" spans="8:8" x14ac:dyDescent="0.25">
      <c r="H318" s="60"/>
    </row>
    <row r="319" spans="8:8" x14ac:dyDescent="0.25">
      <c r="H319" s="60"/>
    </row>
    <row r="320" spans="8:8" x14ac:dyDescent="0.25">
      <c r="H320" s="60"/>
    </row>
    <row r="321" spans="8:8" x14ac:dyDescent="0.25">
      <c r="H321" s="60"/>
    </row>
    <row r="322" spans="8:8" x14ac:dyDescent="0.25">
      <c r="H322" s="60"/>
    </row>
    <row r="323" spans="8:8" x14ac:dyDescent="0.25">
      <c r="H323" s="60"/>
    </row>
    <row r="324" spans="8:8" x14ac:dyDescent="0.25">
      <c r="H324" s="60"/>
    </row>
    <row r="325" spans="8:8" x14ac:dyDescent="0.25">
      <c r="H325" s="60"/>
    </row>
    <row r="326" spans="8:8" x14ac:dyDescent="0.25">
      <c r="H326" s="60"/>
    </row>
    <row r="327" spans="8:8" x14ac:dyDescent="0.25">
      <c r="H327" s="60"/>
    </row>
    <row r="328" spans="8:8" x14ac:dyDescent="0.25">
      <c r="H328" s="60"/>
    </row>
    <row r="329" spans="8:8" x14ac:dyDescent="0.25">
      <c r="H329" s="60"/>
    </row>
    <row r="330" spans="8:8" x14ac:dyDescent="0.25">
      <c r="H330" s="60"/>
    </row>
    <row r="331" spans="8:8" x14ac:dyDescent="0.25">
      <c r="H331" s="60"/>
    </row>
    <row r="332" spans="8:8" x14ac:dyDescent="0.25">
      <c r="H332" s="60"/>
    </row>
    <row r="333" spans="8:8" x14ac:dyDescent="0.25">
      <c r="H333" s="60"/>
    </row>
    <row r="334" spans="8:8" x14ac:dyDescent="0.25">
      <c r="H334" s="60"/>
    </row>
    <row r="335" spans="8:8" x14ac:dyDescent="0.25">
      <c r="H335" s="60"/>
    </row>
    <row r="336" spans="8:8" x14ac:dyDescent="0.25">
      <c r="H336" s="60"/>
    </row>
    <row r="337" spans="8:8" x14ac:dyDescent="0.25">
      <c r="H337" s="60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L42"/>
  <sheetViews>
    <sheetView tabSelected="1" zoomScale="80" zoomScaleNormal="80" workbookViewId="0">
      <selection activeCell="B30" sqref="B30:B35"/>
    </sheetView>
  </sheetViews>
  <sheetFormatPr defaultRowHeight="15" x14ac:dyDescent="0.25"/>
  <cols>
    <col min="1" max="1" width="25.85546875" bestFit="1" customWidth="1"/>
    <col min="2" max="2" width="27" bestFit="1" customWidth="1"/>
    <col min="8" max="8" width="25.85546875" bestFit="1" customWidth="1"/>
    <col min="9" max="9" width="27" bestFit="1" customWidth="1"/>
    <col min="11" max="11" width="22.5703125" customWidth="1"/>
  </cols>
  <sheetData>
    <row r="1" spans="1:12" x14ac:dyDescent="0.25">
      <c r="A1" s="8" t="s">
        <v>119</v>
      </c>
      <c r="B1" s="4"/>
      <c r="C1" s="4"/>
      <c r="D1" s="4"/>
      <c r="E1" s="4"/>
      <c r="F1" s="4"/>
      <c r="G1" s="4"/>
      <c r="H1" s="8" t="s">
        <v>18</v>
      </c>
    </row>
    <row r="2" spans="1:12" x14ac:dyDescent="0.25">
      <c r="A2" s="23" t="s">
        <v>20</v>
      </c>
      <c r="B2" s="25"/>
      <c r="H2" s="23" t="s">
        <v>20</v>
      </c>
      <c r="I2" s="25"/>
    </row>
    <row r="3" spans="1:12" x14ac:dyDescent="0.25">
      <c r="A3" s="13" t="s">
        <v>23</v>
      </c>
      <c r="B3" s="17">
        <v>84</v>
      </c>
      <c r="H3" s="13" t="s">
        <v>23</v>
      </c>
      <c r="I3" s="17">
        <v>84</v>
      </c>
    </row>
    <row r="4" spans="1:12" x14ac:dyDescent="0.25">
      <c r="A4" s="13" t="s">
        <v>25</v>
      </c>
      <c r="B4" s="17">
        <v>72</v>
      </c>
      <c r="E4" s="6"/>
      <c r="H4" s="13" t="s">
        <v>25</v>
      </c>
      <c r="I4" s="17">
        <v>65</v>
      </c>
      <c r="L4" s="6"/>
    </row>
    <row r="5" spans="1:12" x14ac:dyDescent="0.25">
      <c r="A5" s="13" t="s">
        <v>27</v>
      </c>
      <c r="B5" s="26">
        <v>0.83099999999999996</v>
      </c>
      <c r="H5" s="13" t="s">
        <v>27</v>
      </c>
      <c r="I5" s="26">
        <v>0.83899999999999997</v>
      </c>
    </row>
    <row r="6" spans="1:12" x14ac:dyDescent="0.25">
      <c r="A6" s="13" t="s">
        <v>21</v>
      </c>
      <c r="B6" s="26">
        <v>0.80500000000000005</v>
      </c>
      <c r="E6" s="6"/>
      <c r="H6" s="13" t="s">
        <v>21</v>
      </c>
      <c r="I6" s="26">
        <v>0.79500000000000004</v>
      </c>
      <c r="L6" s="6"/>
    </row>
    <row r="7" spans="1:12" x14ac:dyDescent="0.25">
      <c r="A7" s="13" t="s">
        <v>29</v>
      </c>
      <c r="B7" s="27">
        <v>199948385.62</v>
      </c>
      <c r="H7" s="13" t="s">
        <v>29</v>
      </c>
      <c r="I7" s="27">
        <v>201889485.13</v>
      </c>
    </row>
    <row r="8" spans="1:12" x14ac:dyDescent="0.25">
      <c r="A8" s="13" t="s">
        <v>30</v>
      </c>
      <c r="B8" s="27">
        <v>40641504.799999997</v>
      </c>
      <c r="H8" s="13" t="s">
        <v>30</v>
      </c>
      <c r="I8" s="27">
        <v>38700405.289999999</v>
      </c>
    </row>
    <row r="9" spans="1:12" ht="14.45" x14ac:dyDescent="0.3">
      <c r="A9" s="13" t="s">
        <v>31</v>
      </c>
      <c r="B9" s="27">
        <v>564465.34</v>
      </c>
      <c r="H9" s="13" t="s">
        <v>31</v>
      </c>
      <c r="I9" s="27">
        <v>595390.85</v>
      </c>
    </row>
    <row r="10" spans="1:12" ht="14.45" x14ac:dyDescent="0.3">
      <c r="A10" s="13" t="s">
        <v>32</v>
      </c>
      <c r="B10" s="27">
        <v>751.31</v>
      </c>
      <c r="H10" s="13" t="s">
        <v>32</v>
      </c>
      <c r="I10" s="27">
        <v>771.62</v>
      </c>
    </row>
    <row r="11" spans="1:12" ht="14.45" x14ac:dyDescent="0.3">
      <c r="A11" s="13" t="s">
        <v>24</v>
      </c>
      <c r="B11" s="27">
        <v>459.16</v>
      </c>
      <c r="H11" s="13" t="s">
        <v>24</v>
      </c>
      <c r="I11" s="27">
        <v>462.53</v>
      </c>
    </row>
    <row r="12" spans="1:12" ht="14.45" x14ac:dyDescent="0.3">
      <c r="A12" s="13" t="s">
        <v>26</v>
      </c>
      <c r="B12" s="28">
        <v>9.8000000000000004E-2</v>
      </c>
      <c r="H12" s="13" t="s">
        <v>26</v>
      </c>
      <c r="I12" s="28">
        <v>9.9699999999999997E-2</v>
      </c>
    </row>
    <row r="13" spans="1:12" ht="14.45" x14ac:dyDescent="0.3">
      <c r="A13" s="18" t="s">
        <v>22</v>
      </c>
      <c r="B13" s="22">
        <v>2.367</v>
      </c>
      <c r="H13" s="18" t="s">
        <v>22</v>
      </c>
      <c r="I13" s="22">
        <v>2.3860000000000001</v>
      </c>
    </row>
    <row r="15" spans="1:12" ht="14.45" x14ac:dyDescent="0.3">
      <c r="A15" s="23" t="s">
        <v>33</v>
      </c>
      <c r="B15" s="24" t="s">
        <v>34</v>
      </c>
      <c r="C15" s="24" t="s">
        <v>35</v>
      </c>
      <c r="D15" s="24" t="s">
        <v>36</v>
      </c>
      <c r="E15" s="25" t="s">
        <v>37</v>
      </c>
      <c r="H15" s="23" t="s">
        <v>33</v>
      </c>
      <c r="I15" s="24" t="s">
        <v>34</v>
      </c>
      <c r="J15" s="24" t="s">
        <v>35</v>
      </c>
      <c r="K15" s="24" t="s">
        <v>36</v>
      </c>
      <c r="L15" s="25" t="s">
        <v>37</v>
      </c>
    </row>
    <row r="16" spans="1:12" ht="14.45" x14ac:dyDescent="0.3">
      <c r="A16" s="13" t="s">
        <v>76</v>
      </c>
      <c r="B16" s="14">
        <v>10905.752</v>
      </c>
      <c r="C16" s="14">
        <v>657.03499999999997</v>
      </c>
      <c r="D16" s="14">
        <v>16.597999999999999</v>
      </c>
      <c r="E16" s="28">
        <v>0</v>
      </c>
      <c r="H16" s="13" t="s">
        <v>76</v>
      </c>
      <c r="I16" s="14">
        <v>16729.449000000001</v>
      </c>
      <c r="J16" s="14">
        <v>17480.84</v>
      </c>
      <c r="K16" s="14">
        <v>0.95699999999999996</v>
      </c>
      <c r="L16" s="28">
        <v>0.34210000000000002</v>
      </c>
    </row>
    <row r="17" spans="1:12" ht="14.45" x14ac:dyDescent="0.3">
      <c r="A17" s="13" t="s">
        <v>77</v>
      </c>
      <c r="B17" s="14">
        <v>-17.111000000000001</v>
      </c>
      <c r="C17" s="14">
        <v>1.718</v>
      </c>
      <c r="D17" s="14">
        <v>-9.9610000000000003</v>
      </c>
      <c r="E17" s="28">
        <v>0</v>
      </c>
      <c r="H17" s="13" t="s">
        <v>77</v>
      </c>
      <c r="I17" s="14">
        <v>-33.822000000000003</v>
      </c>
      <c r="J17" s="14">
        <v>62.715000000000003</v>
      </c>
      <c r="K17" s="14">
        <v>-0.53900000000000003</v>
      </c>
      <c r="L17" s="28">
        <v>0.59150000000000003</v>
      </c>
    </row>
    <row r="18" spans="1:12" ht="14.45" x14ac:dyDescent="0.3">
      <c r="A18" s="13" t="s">
        <v>78</v>
      </c>
      <c r="B18" s="14">
        <v>-2905.0039999999999</v>
      </c>
      <c r="C18" s="14">
        <v>773.96600000000001</v>
      </c>
      <c r="D18" s="14">
        <v>-3.7530000000000001</v>
      </c>
      <c r="E18" s="28">
        <v>4.0000000000000002E-4</v>
      </c>
      <c r="H18" s="13" t="s">
        <v>78</v>
      </c>
      <c r="I18" s="14">
        <v>-2952.0279999999998</v>
      </c>
      <c r="J18" s="14">
        <v>845.78899999999999</v>
      </c>
      <c r="K18" s="14">
        <v>-3.49</v>
      </c>
      <c r="L18" s="28">
        <v>8.9999999999999998E-4</v>
      </c>
    </row>
    <row r="19" spans="1:12" ht="14.45" x14ac:dyDescent="0.3">
      <c r="A19" s="13" t="s">
        <v>79</v>
      </c>
      <c r="B19" s="14">
        <v>-2620.212</v>
      </c>
      <c r="C19" s="14">
        <v>811.50699999999995</v>
      </c>
      <c r="D19" s="14">
        <v>-3.2290000000000001</v>
      </c>
      <c r="E19" s="28">
        <v>1.9E-3</v>
      </c>
      <c r="H19" s="13" t="s">
        <v>79</v>
      </c>
      <c r="I19" s="14">
        <v>-2618.5859999999998</v>
      </c>
      <c r="J19" s="14">
        <v>833.46299999999997</v>
      </c>
      <c r="K19" s="14">
        <v>-3.1419999999999999</v>
      </c>
      <c r="L19" s="28">
        <v>2.5000000000000001E-3</v>
      </c>
    </row>
    <row r="20" spans="1:12" ht="14.45" x14ac:dyDescent="0.3">
      <c r="A20" s="13" t="s">
        <v>80</v>
      </c>
      <c r="B20" s="14">
        <v>-2778.9409999999998</v>
      </c>
      <c r="C20" s="14">
        <v>772.69</v>
      </c>
      <c r="D20" s="14">
        <v>-3.5960000000000001</v>
      </c>
      <c r="E20" s="28">
        <v>5.9999999999999995E-4</v>
      </c>
      <c r="H20" s="13" t="s">
        <v>80</v>
      </c>
      <c r="I20" s="14">
        <v>-2605.9850000000001</v>
      </c>
      <c r="J20" s="14">
        <v>863.07600000000002</v>
      </c>
      <c r="K20" s="14">
        <v>-3.0190000000000001</v>
      </c>
      <c r="L20" s="28">
        <v>3.5999999999999999E-3</v>
      </c>
    </row>
    <row r="21" spans="1:12" ht="14.45" x14ac:dyDescent="0.3">
      <c r="A21" s="13" t="s">
        <v>81</v>
      </c>
      <c r="B21" s="14">
        <v>-4489.2219999999998</v>
      </c>
      <c r="C21" s="14">
        <v>773.971</v>
      </c>
      <c r="D21" s="14">
        <v>-5.8</v>
      </c>
      <c r="E21" s="28">
        <v>0</v>
      </c>
      <c r="H21" s="13" t="s">
        <v>81</v>
      </c>
      <c r="I21" s="14">
        <v>-4536.482</v>
      </c>
      <c r="J21" s="14">
        <v>845.82100000000003</v>
      </c>
      <c r="K21" s="14">
        <v>-5.3630000000000004</v>
      </c>
      <c r="L21" s="28">
        <v>0</v>
      </c>
    </row>
    <row r="22" spans="1:12" ht="14.45" x14ac:dyDescent="0.3">
      <c r="A22" s="13" t="s">
        <v>82</v>
      </c>
      <c r="B22" s="14">
        <v>4618.6880000000001</v>
      </c>
      <c r="C22" s="14">
        <v>811.50699999999995</v>
      </c>
      <c r="D22" s="14">
        <v>5.6909999999999998</v>
      </c>
      <c r="E22" s="28">
        <v>0</v>
      </c>
      <c r="H22" s="13" t="s">
        <v>82</v>
      </c>
      <c r="I22" s="14">
        <v>4617.549</v>
      </c>
      <c r="J22" s="14">
        <v>833.45100000000002</v>
      </c>
      <c r="K22" s="14">
        <v>5.54</v>
      </c>
      <c r="L22" s="28">
        <v>0</v>
      </c>
    </row>
    <row r="23" spans="1:12" ht="14.45" x14ac:dyDescent="0.3">
      <c r="A23" s="13" t="s">
        <v>68</v>
      </c>
      <c r="B23" s="14">
        <v>692.27300000000002</v>
      </c>
      <c r="C23" s="14">
        <v>339.423</v>
      </c>
      <c r="D23" s="14">
        <v>2.04</v>
      </c>
      <c r="E23" s="28">
        <v>4.5100000000000001E-2</v>
      </c>
      <c r="H23" s="13" t="s">
        <v>68</v>
      </c>
      <c r="I23" s="14">
        <v>-284.12599999999998</v>
      </c>
      <c r="J23" s="14">
        <v>833.09500000000003</v>
      </c>
      <c r="K23" s="14">
        <v>-0.34100000000000003</v>
      </c>
      <c r="L23" s="28">
        <v>0.73419999999999996</v>
      </c>
    </row>
    <row r="24" spans="1:12" ht="14.45" x14ac:dyDescent="0.3">
      <c r="A24" s="13" t="s">
        <v>74</v>
      </c>
      <c r="B24" s="14">
        <v>1628.2280000000001</v>
      </c>
      <c r="C24" s="14">
        <v>329.29199999999997</v>
      </c>
      <c r="D24" s="14">
        <v>4.9450000000000003</v>
      </c>
      <c r="E24" s="28">
        <v>0</v>
      </c>
      <c r="H24" s="29" t="s">
        <v>69</v>
      </c>
      <c r="I24" s="14">
        <v>798.67700000000002</v>
      </c>
      <c r="J24" s="14">
        <v>5771.308</v>
      </c>
      <c r="K24" s="14">
        <v>0.13800000000000001</v>
      </c>
      <c r="L24" s="28">
        <v>0.89039999999999997</v>
      </c>
    </row>
    <row r="25" spans="1:12" ht="14.45" x14ac:dyDescent="0.3">
      <c r="A25" s="13" t="s">
        <v>70</v>
      </c>
      <c r="B25" s="14">
        <v>1182.0150000000001</v>
      </c>
      <c r="C25" s="14">
        <v>334.17500000000001</v>
      </c>
      <c r="D25" s="14">
        <v>3.5369999999999999</v>
      </c>
      <c r="E25" s="28">
        <v>6.9999999999999999E-4</v>
      </c>
      <c r="H25" s="29" t="s">
        <v>73</v>
      </c>
      <c r="I25" s="14">
        <v>-1083.19</v>
      </c>
      <c r="J25" s="14">
        <v>1267.395</v>
      </c>
      <c r="K25" s="14">
        <v>-0.85499999999999998</v>
      </c>
      <c r="L25" s="28">
        <v>0.39589999999999997</v>
      </c>
    </row>
    <row r="26" spans="1:12" ht="14.45" x14ac:dyDescent="0.3">
      <c r="A26" s="13" t="s">
        <v>72</v>
      </c>
      <c r="B26" s="14">
        <v>902.12400000000002</v>
      </c>
      <c r="C26" s="14">
        <v>319.096</v>
      </c>
      <c r="D26" s="14">
        <v>2.827</v>
      </c>
      <c r="E26" s="28">
        <v>6.1000000000000004E-3</v>
      </c>
      <c r="H26" s="13" t="s">
        <v>74</v>
      </c>
      <c r="I26" s="14">
        <v>2548.6120000000001</v>
      </c>
      <c r="J26" s="14">
        <v>7845.2820000000002</v>
      </c>
      <c r="K26" s="14">
        <v>0.32500000000000001</v>
      </c>
      <c r="L26" s="28">
        <v>0.74629999999999996</v>
      </c>
    </row>
    <row r="27" spans="1:12" ht="14.45" x14ac:dyDescent="0.3">
      <c r="A27" s="18" t="s">
        <v>45</v>
      </c>
      <c r="B27" s="19">
        <v>1166.6389999999999</v>
      </c>
      <c r="C27" s="19">
        <v>367.24700000000001</v>
      </c>
      <c r="D27" s="19">
        <v>3.177</v>
      </c>
      <c r="E27" s="30">
        <v>2.2000000000000001E-3</v>
      </c>
      <c r="H27" s="13" t="s">
        <v>70</v>
      </c>
      <c r="I27" s="14">
        <v>2990.7289999999998</v>
      </c>
      <c r="J27" s="14">
        <v>11174.790999999999</v>
      </c>
      <c r="K27" s="14">
        <v>0.26800000000000002</v>
      </c>
      <c r="L27" s="28">
        <v>0.78979999999999995</v>
      </c>
    </row>
    <row r="28" spans="1:12" ht="14.45" x14ac:dyDescent="0.3">
      <c r="H28" s="29" t="s">
        <v>71</v>
      </c>
      <c r="I28" s="14">
        <v>2004.91</v>
      </c>
      <c r="J28" s="14">
        <v>11806.579</v>
      </c>
      <c r="K28" s="14">
        <v>0.17</v>
      </c>
      <c r="L28" s="28">
        <v>0.86570000000000003</v>
      </c>
    </row>
    <row r="29" spans="1:12" ht="14.45" x14ac:dyDescent="0.3">
      <c r="A29" s="32" t="s">
        <v>0</v>
      </c>
      <c r="B29" s="39" t="s">
        <v>84</v>
      </c>
      <c r="C29" s="31" t="s">
        <v>64</v>
      </c>
      <c r="H29" s="29" t="s">
        <v>62</v>
      </c>
      <c r="I29" s="14">
        <v>1721.886</v>
      </c>
      <c r="J29" s="14">
        <v>11479.369000000001</v>
      </c>
      <c r="K29" s="14">
        <v>0.15</v>
      </c>
      <c r="L29" s="28">
        <v>0.88119999999999998</v>
      </c>
    </row>
    <row r="30" spans="1:12" ht="14.45" x14ac:dyDescent="0.3">
      <c r="A30" s="10">
        <v>2015</v>
      </c>
      <c r="B30" s="15">
        <v>60109.27</v>
      </c>
      <c r="C30" s="17"/>
      <c r="H30" s="13" t="s">
        <v>72</v>
      </c>
      <c r="I30" s="14">
        <v>2296.723</v>
      </c>
      <c r="J30" s="14">
        <v>9621.94</v>
      </c>
      <c r="K30" s="14">
        <v>0.23899999999999999</v>
      </c>
      <c r="L30" s="28">
        <v>0.81210000000000004</v>
      </c>
    </row>
    <row r="31" spans="1:12" ht="14.45" x14ac:dyDescent="0.3">
      <c r="A31" s="13">
        <v>2016</v>
      </c>
      <c r="B31" s="15">
        <v>59955.53</v>
      </c>
      <c r="C31" s="53">
        <f>B31/B30-1</f>
        <v>-2.5576753801866969E-3</v>
      </c>
      <c r="H31" s="29" t="s">
        <v>75</v>
      </c>
      <c r="I31" s="14">
        <v>357.09100000000001</v>
      </c>
      <c r="J31" s="14">
        <v>6047.24</v>
      </c>
      <c r="K31" s="14">
        <v>5.8999999999999997E-2</v>
      </c>
      <c r="L31" s="28">
        <v>0.95309999999999995</v>
      </c>
    </row>
    <row r="32" spans="1:12" ht="14.45" x14ac:dyDescent="0.3">
      <c r="A32" s="13">
        <v>2017</v>
      </c>
      <c r="B32" s="15">
        <v>60109.41</v>
      </c>
      <c r="C32" s="53">
        <f t="shared" ref="C32:C35" si="0">B32/B31-1</f>
        <v>2.566568921999357E-3</v>
      </c>
      <c r="H32" s="29" t="s">
        <v>53</v>
      </c>
      <c r="I32" s="14">
        <v>-161.149</v>
      </c>
      <c r="J32" s="14">
        <v>3933.8389999999999</v>
      </c>
      <c r="K32" s="14">
        <v>-4.1000000000000002E-2</v>
      </c>
      <c r="L32" s="28">
        <v>0.96740000000000004</v>
      </c>
    </row>
    <row r="33" spans="1:12" ht="14.45" x14ac:dyDescent="0.3">
      <c r="A33" s="13">
        <v>2018</v>
      </c>
      <c r="B33" s="15">
        <v>60109.45</v>
      </c>
      <c r="C33" s="53">
        <f t="shared" si="0"/>
        <v>6.6545321253386192E-7</v>
      </c>
      <c r="H33" s="29" t="s">
        <v>44</v>
      </c>
      <c r="I33" s="14">
        <v>-929.01199999999994</v>
      </c>
      <c r="J33" s="14">
        <v>879.55200000000002</v>
      </c>
      <c r="K33" s="14">
        <v>-1.056</v>
      </c>
      <c r="L33" s="28">
        <v>0.29480000000000001</v>
      </c>
    </row>
    <row r="34" spans="1:12" ht="14.45" x14ac:dyDescent="0.3">
      <c r="A34" s="13">
        <v>2019</v>
      </c>
      <c r="B34" s="15">
        <v>60109.5</v>
      </c>
      <c r="C34" s="53">
        <f t="shared" si="0"/>
        <v>8.3181596233217192E-7</v>
      </c>
      <c r="H34" s="18" t="s">
        <v>45</v>
      </c>
      <c r="I34" s="19">
        <v>0</v>
      </c>
      <c r="J34" s="19">
        <v>0</v>
      </c>
      <c r="K34" s="19">
        <v>0</v>
      </c>
      <c r="L34" s="30">
        <v>1</v>
      </c>
    </row>
    <row r="35" spans="1:12" ht="14.45" x14ac:dyDescent="0.3">
      <c r="A35" s="18">
        <v>2020</v>
      </c>
      <c r="B35" s="20">
        <v>59955.73</v>
      </c>
      <c r="C35" s="54">
        <f t="shared" si="0"/>
        <v>-2.5581646827872451E-3</v>
      </c>
    </row>
    <row r="36" spans="1:12" ht="28.9" x14ac:dyDescent="0.3">
      <c r="H36" s="32" t="s">
        <v>0</v>
      </c>
      <c r="I36" s="39" t="s">
        <v>84</v>
      </c>
      <c r="J36" s="39" t="s">
        <v>64</v>
      </c>
      <c r="K36" s="78" t="s">
        <v>120</v>
      </c>
    </row>
    <row r="37" spans="1:12" x14ac:dyDescent="0.25">
      <c r="H37" s="13">
        <v>2015</v>
      </c>
      <c r="I37" s="15">
        <v>60141.07</v>
      </c>
      <c r="J37" s="14"/>
      <c r="K37" s="27">
        <f>I37-B30</f>
        <v>31.80000000000291</v>
      </c>
    </row>
    <row r="38" spans="1:12" x14ac:dyDescent="0.25">
      <c r="H38" s="13">
        <v>2016</v>
      </c>
      <c r="I38" s="15">
        <v>59837.19</v>
      </c>
      <c r="J38" s="82">
        <f>I38/I37-1</f>
        <v>-5.0527867229498424E-3</v>
      </c>
      <c r="K38" s="27">
        <f t="shared" ref="K38:K42" si="1">I38-B31</f>
        <v>-118.33999999999651</v>
      </c>
    </row>
    <row r="39" spans="1:12" x14ac:dyDescent="0.25">
      <c r="H39" s="13">
        <v>2017</v>
      </c>
      <c r="I39" s="15">
        <v>60141.34</v>
      </c>
      <c r="J39" s="82">
        <f t="shared" ref="J39:J42" si="2">I39/I38-1</f>
        <v>5.08295927666369E-3</v>
      </c>
      <c r="K39" s="27">
        <f t="shared" si="1"/>
        <v>31.929999999993015</v>
      </c>
    </row>
    <row r="40" spans="1:12" x14ac:dyDescent="0.25">
      <c r="H40" s="13">
        <v>2018</v>
      </c>
      <c r="I40" s="15">
        <v>60141.43</v>
      </c>
      <c r="J40" s="82">
        <f t="shared" si="2"/>
        <v>1.4964748042967102E-6</v>
      </c>
      <c r="K40" s="27">
        <f t="shared" si="1"/>
        <v>31.980000000003201</v>
      </c>
    </row>
    <row r="41" spans="1:12" x14ac:dyDescent="0.25">
      <c r="H41" s="13">
        <v>2019</v>
      </c>
      <c r="I41" s="15">
        <v>60141.51</v>
      </c>
      <c r="J41" s="82">
        <f t="shared" si="2"/>
        <v>1.3301978354363087E-6</v>
      </c>
      <c r="K41" s="27">
        <f t="shared" si="1"/>
        <v>32.010000000002037</v>
      </c>
    </row>
    <row r="42" spans="1:12" x14ac:dyDescent="0.25">
      <c r="H42" s="18">
        <v>2020</v>
      </c>
      <c r="I42" s="20">
        <v>59837.59</v>
      </c>
      <c r="J42" s="83">
        <f t="shared" si="2"/>
        <v>-5.0534148543993629E-3</v>
      </c>
      <c r="K42" s="73">
        <f t="shared" si="1"/>
        <v>-118.14000000000669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U35"/>
  <sheetViews>
    <sheetView zoomScale="80" zoomScaleNormal="80" workbookViewId="0">
      <selection activeCell="T7" sqref="T7"/>
    </sheetView>
  </sheetViews>
  <sheetFormatPr defaultRowHeight="15" x14ac:dyDescent="0.25"/>
  <cols>
    <col min="1" max="1" width="25.7109375" customWidth="1"/>
    <col min="2" max="2" width="26.7109375" bestFit="1" customWidth="1"/>
    <col min="3" max="3" width="10.85546875" bestFit="1" customWidth="1"/>
    <col min="4" max="4" width="17.28515625" customWidth="1"/>
    <col min="5" max="5" width="9.85546875" bestFit="1" customWidth="1"/>
    <col min="6" max="6" width="2.7109375" customWidth="1"/>
    <col min="7" max="7" width="27.28515625" bestFit="1" customWidth="1"/>
    <col min="8" max="8" width="24.85546875" bestFit="1" customWidth="1"/>
    <col min="10" max="10" width="21" bestFit="1" customWidth="1"/>
    <col min="13" max="13" width="25.85546875" bestFit="1" customWidth="1"/>
    <col min="14" max="14" width="18.7109375" bestFit="1" customWidth="1"/>
    <col min="16" max="16" width="21" bestFit="1" customWidth="1"/>
    <col min="19" max="19" width="25.85546875" bestFit="1" customWidth="1"/>
    <col min="20" max="20" width="18.7109375" bestFit="1" customWidth="1"/>
    <col min="22" max="22" width="21" bestFit="1" customWidth="1"/>
    <col min="25" max="25" width="25.85546875" bestFit="1" customWidth="1"/>
    <col min="26" max="26" width="18.7109375" bestFit="1" customWidth="1"/>
    <col min="28" max="28" width="21" bestFit="1" customWidth="1"/>
    <col min="31" max="31" width="25.85546875" bestFit="1" customWidth="1"/>
    <col min="32" max="32" width="18.7109375" bestFit="1" customWidth="1"/>
    <col min="34" max="34" width="21" bestFit="1" customWidth="1"/>
    <col min="37" max="37" width="25.85546875" bestFit="1" customWidth="1"/>
    <col min="38" max="38" width="18.7109375" bestFit="1" customWidth="1"/>
    <col min="40" max="40" width="21" bestFit="1" customWidth="1"/>
    <col min="43" max="43" width="28" bestFit="1" customWidth="1"/>
    <col min="44" max="44" width="18.7109375" bestFit="1" customWidth="1"/>
    <col min="46" max="46" width="21" bestFit="1" customWidth="1"/>
    <col min="47" max="47" width="11.28515625" bestFit="1" customWidth="1"/>
  </cols>
  <sheetData>
    <row r="1" spans="1:47" x14ac:dyDescent="0.25">
      <c r="A1" s="84" t="s">
        <v>119</v>
      </c>
      <c r="G1" s="84" t="s">
        <v>18</v>
      </c>
      <c r="H1" s="4"/>
      <c r="I1" s="4"/>
      <c r="J1" s="4"/>
      <c r="K1" s="4"/>
      <c r="L1" s="4"/>
      <c r="M1" s="84" t="s">
        <v>19</v>
      </c>
      <c r="S1" s="84" t="s">
        <v>46</v>
      </c>
      <c r="Y1" s="84" t="s">
        <v>47</v>
      </c>
      <c r="AE1" s="84" t="s">
        <v>48</v>
      </c>
      <c r="AK1" s="84" t="s">
        <v>89</v>
      </c>
      <c r="AQ1" s="84" t="s">
        <v>92</v>
      </c>
    </row>
    <row r="2" spans="1:47" x14ac:dyDescent="0.25">
      <c r="A2" s="23" t="s">
        <v>20</v>
      </c>
      <c r="B2" s="25"/>
      <c r="G2" s="23" t="s">
        <v>20</v>
      </c>
      <c r="H2" s="25"/>
      <c r="M2" s="23" t="s">
        <v>20</v>
      </c>
      <c r="N2" s="25"/>
      <c r="S2" s="23" t="s">
        <v>20</v>
      </c>
      <c r="T2" s="25"/>
      <c r="Y2" s="23" t="s">
        <v>20</v>
      </c>
      <c r="Z2" s="25"/>
      <c r="AA2" s="62"/>
      <c r="AB2" s="62"/>
      <c r="AC2" s="62"/>
      <c r="AE2" s="23" t="s">
        <v>20</v>
      </c>
      <c r="AF2" s="25"/>
      <c r="AG2" s="62"/>
      <c r="AH2" s="62"/>
      <c r="AI2" s="62"/>
      <c r="AK2" s="23" t="s">
        <v>20</v>
      </c>
      <c r="AL2" s="25"/>
      <c r="AQ2" s="23" t="s">
        <v>20</v>
      </c>
      <c r="AR2" s="25"/>
    </row>
    <row r="3" spans="1:47" x14ac:dyDescent="0.25">
      <c r="A3" s="13" t="s">
        <v>23</v>
      </c>
      <c r="B3" s="17">
        <v>84</v>
      </c>
      <c r="G3" s="13" t="s">
        <v>23</v>
      </c>
      <c r="H3" s="17">
        <v>84</v>
      </c>
      <c r="M3" s="13" t="s">
        <v>23</v>
      </c>
      <c r="N3" s="17">
        <v>84</v>
      </c>
      <c r="S3" s="13" t="s">
        <v>23</v>
      </c>
      <c r="T3" s="17">
        <v>84</v>
      </c>
      <c r="Y3" s="13" t="s">
        <v>23</v>
      </c>
      <c r="Z3" s="17">
        <v>84</v>
      </c>
      <c r="AA3" s="62"/>
      <c r="AB3" s="62"/>
      <c r="AC3" s="62"/>
      <c r="AE3" s="13" t="s">
        <v>23</v>
      </c>
      <c r="AF3" s="17">
        <v>84</v>
      </c>
      <c r="AG3" s="62"/>
      <c r="AH3" s="62"/>
      <c r="AI3" s="62"/>
      <c r="AK3" s="13" t="s">
        <v>23</v>
      </c>
      <c r="AL3" s="17">
        <v>84</v>
      </c>
      <c r="AQ3" s="13" t="s">
        <v>23</v>
      </c>
      <c r="AR3" s="17">
        <v>84</v>
      </c>
    </row>
    <row r="4" spans="1:47" x14ac:dyDescent="0.25">
      <c r="A4" s="13" t="s">
        <v>25</v>
      </c>
      <c r="B4" s="17">
        <v>75</v>
      </c>
      <c r="E4" s="6"/>
      <c r="G4" s="13" t="s">
        <v>25</v>
      </c>
      <c r="H4" s="17">
        <v>75</v>
      </c>
      <c r="K4" s="6"/>
      <c r="M4" s="13" t="s">
        <v>25</v>
      </c>
      <c r="N4" s="17">
        <v>75</v>
      </c>
      <c r="Q4" s="6"/>
      <c r="S4" s="13" t="s">
        <v>25</v>
      </c>
      <c r="T4" s="17">
        <v>75</v>
      </c>
      <c r="W4" s="6"/>
      <c r="Y4" s="13" t="s">
        <v>25</v>
      </c>
      <c r="Z4" s="17">
        <v>74</v>
      </c>
      <c r="AA4" s="62"/>
      <c r="AB4" s="62"/>
      <c r="AC4" s="63"/>
      <c r="AE4" s="13" t="s">
        <v>25</v>
      </c>
      <c r="AF4" s="17">
        <v>74</v>
      </c>
      <c r="AG4" s="62"/>
      <c r="AH4" s="62"/>
      <c r="AI4" s="63"/>
      <c r="AK4" s="13" t="s">
        <v>25</v>
      </c>
      <c r="AL4" s="17">
        <v>73</v>
      </c>
      <c r="AO4" s="63"/>
      <c r="AQ4" s="13" t="s">
        <v>25</v>
      </c>
      <c r="AR4" s="17">
        <v>74</v>
      </c>
      <c r="AU4" s="63"/>
    </row>
    <row r="5" spans="1:47" x14ac:dyDescent="0.25">
      <c r="A5" s="13" t="s">
        <v>27</v>
      </c>
      <c r="B5" s="57">
        <v>0.91700000000000004</v>
      </c>
      <c r="G5" s="13" t="s">
        <v>27</v>
      </c>
      <c r="H5" s="57">
        <v>0.90200000000000002</v>
      </c>
      <c r="M5" s="13" t="s">
        <v>27</v>
      </c>
      <c r="N5" s="57">
        <v>0.90900000000000003</v>
      </c>
      <c r="S5" s="13" t="s">
        <v>27</v>
      </c>
      <c r="T5" s="57">
        <v>0.91500000000000004</v>
      </c>
      <c r="Y5" s="13" t="s">
        <v>27</v>
      </c>
      <c r="Z5" s="57">
        <v>0.91800000000000004</v>
      </c>
      <c r="AA5" s="62"/>
      <c r="AB5" s="62"/>
      <c r="AC5" s="62"/>
      <c r="AE5" s="13" t="s">
        <v>27</v>
      </c>
      <c r="AF5" s="57">
        <v>0.91800000000000004</v>
      </c>
      <c r="AG5" s="62"/>
      <c r="AH5" s="62"/>
      <c r="AI5" s="62"/>
      <c r="AK5" s="13" t="s">
        <v>27</v>
      </c>
      <c r="AL5" s="57">
        <v>0.91800000000000004</v>
      </c>
      <c r="AQ5" s="13" t="s">
        <v>27</v>
      </c>
      <c r="AR5" s="57">
        <v>0.91100000000000003</v>
      </c>
    </row>
    <row r="6" spans="1:47" x14ac:dyDescent="0.25">
      <c r="A6" s="13" t="s">
        <v>21</v>
      </c>
      <c r="B6" s="26">
        <v>0.90800000000000003</v>
      </c>
      <c r="E6" s="6"/>
      <c r="G6" s="13" t="s">
        <v>21</v>
      </c>
      <c r="H6" s="26">
        <v>0.89100000000000001</v>
      </c>
      <c r="K6" s="6"/>
      <c r="M6" s="13" t="s">
        <v>21</v>
      </c>
      <c r="N6" s="26">
        <v>0.89900000000000002</v>
      </c>
      <c r="Q6" s="6"/>
      <c r="S6" s="13" t="s">
        <v>21</v>
      </c>
      <c r="T6" s="26">
        <v>0.90600000000000003</v>
      </c>
      <c r="W6" s="6"/>
      <c r="Y6" s="13" t="s">
        <v>21</v>
      </c>
      <c r="Z6" s="26">
        <v>0.90800000000000003</v>
      </c>
      <c r="AA6" s="62"/>
      <c r="AB6" s="62"/>
      <c r="AC6" s="63"/>
      <c r="AE6" s="13" t="s">
        <v>21</v>
      </c>
      <c r="AF6" s="26">
        <v>0.90800000000000003</v>
      </c>
      <c r="AG6" s="62"/>
      <c r="AH6" s="62"/>
      <c r="AI6" s="63"/>
      <c r="AK6" s="13" t="s">
        <v>21</v>
      </c>
      <c r="AL6" s="26">
        <v>0.90700000000000003</v>
      </c>
      <c r="AO6" s="63"/>
      <c r="AQ6" s="13" t="s">
        <v>21</v>
      </c>
      <c r="AR6" s="26">
        <v>0.9</v>
      </c>
      <c r="AU6" s="63"/>
    </row>
    <row r="7" spans="1:47" x14ac:dyDescent="0.25">
      <c r="A7" s="13" t="s">
        <v>29</v>
      </c>
      <c r="B7" s="27">
        <v>178343849711.67001</v>
      </c>
      <c r="G7" s="13" t="s">
        <v>29</v>
      </c>
      <c r="H7" s="27">
        <v>175432775735.23001</v>
      </c>
      <c r="M7" s="13" t="s">
        <v>29</v>
      </c>
      <c r="N7" s="27">
        <v>176879167897.67999</v>
      </c>
      <c r="S7" s="13" t="s">
        <v>29</v>
      </c>
      <c r="T7" s="27">
        <v>178056869285.48999</v>
      </c>
      <c r="Y7" s="13" t="s">
        <v>29</v>
      </c>
      <c r="Z7" s="27">
        <v>178543080583.54001</v>
      </c>
      <c r="AA7" s="62"/>
      <c r="AB7" s="62"/>
      <c r="AC7" s="62"/>
      <c r="AE7" s="13" t="s">
        <v>29</v>
      </c>
      <c r="AF7" s="27">
        <v>178690587240.45001</v>
      </c>
      <c r="AG7" s="62"/>
      <c r="AH7" s="62"/>
      <c r="AI7" s="62"/>
      <c r="AK7" s="13" t="s">
        <v>29</v>
      </c>
      <c r="AL7" s="27">
        <v>178667994818.64999</v>
      </c>
      <c r="AQ7" s="13" t="s">
        <v>29</v>
      </c>
      <c r="AR7" s="27">
        <v>177163902357.04999</v>
      </c>
    </row>
    <row r="8" spans="1:47" x14ac:dyDescent="0.25">
      <c r="A8" s="13" t="s">
        <v>30</v>
      </c>
      <c r="B8" s="27">
        <v>16231759213.549999</v>
      </c>
      <c r="G8" s="13" t="s">
        <v>30</v>
      </c>
      <c r="H8" s="27">
        <v>19142833189.98</v>
      </c>
      <c r="M8" s="13" t="s">
        <v>30</v>
      </c>
      <c r="N8" s="27">
        <v>17696441027.540001</v>
      </c>
      <c r="S8" s="13" t="s">
        <v>30</v>
      </c>
      <c r="T8" s="27">
        <v>16518739639.73</v>
      </c>
      <c r="Y8" s="13" t="s">
        <v>30</v>
      </c>
      <c r="Z8" s="27">
        <v>16032528341.67</v>
      </c>
      <c r="AA8" s="62"/>
      <c r="AB8" s="62"/>
      <c r="AC8" s="62"/>
      <c r="AE8" s="13" t="s">
        <v>30</v>
      </c>
      <c r="AF8" s="27">
        <v>15885021684.76</v>
      </c>
      <c r="AG8" s="62"/>
      <c r="AH8" s="62"/>
      <c r="AI8" s="62"/>
      <c r="AK8" s="13" t="s">
        <v>30</v>
      </c>
      <c r="AL8" s="27">
        <v>15907614106.559999</v>
      </c>
      <c r="AQ8" s="13" t="s">
        <v>30</v>
      </c>
      <c r="AR8" s="27">
        <v>17411706568.16</v>
      </c>
    </row>
    <row r="9" spans="1:47" ht="14.45" x14ac:dyDescent="0.3">
      <c r="A9" s="13" t="s">
        <v>31</v>
      </c>
      <c r="B9" s="27">
        <v>216423456.18000001</v>
      </c>
      <c r="G9" s="13" t="s">
        <v>31</v>
      </c>
      <c r="H9" s="27">
        <v>255237775.87</v>
      </c>
      <c r="M9" s="13" t="s">
        <v>31</v>
      </c>
      <c r="N9" s="27">
        <v>235952547.03</v>
      </c>
      <c r="S9" s="13" t="s">
        <v>31</v>
      </c>
      <c r="T9" s="27">
        <v>220249861.86000001</v>
      </c>
      <c r="Y9" s="13" t="s">
        <v>31</v>
      </c>
      <c r="Z9" s="27">
        <v>216655788.40000001</v>
      </c>
      <c r="AA9" s="62"/>
      <c r="AB9" s="62"/>
      <c r="AC9" s="62"/>
      <c r="AE9" s="13" t="s">
        <v>31</v>
      </c>
      <c r="AF9" s="27">
        <v>214662455.19999999</v>
      </c>
      <c r="AG9" s="62"/>
      <c r="AH9" s="62"/>
      <c r="AI9" s="62"/>
      <c r="AK9" s="13" t="s">
        <v>31</v>
      </c>
      <c r="AL9" s="27">
        <v>217912522.00999999</v>
      </c>
      <c r="AQ9" s="13" t="s">
        <v>31</v>
      </c>
      <c r="AR9" s="27">
        <v>235293332</v>
      </c>
    </row>
    <row r="10" spans="1:47" ht="14.45" x14ac:dyDescent="0.3">
      <c r="A10" s="13" t="s">
        <v>32</v>
      </c>
      <c r="B10" s="27">
        <v>14711.34</v>
      </c>
      <c r="G10" s="13" t="s">
        <v>32</v>
      </c>
      <c r="H10" s="27">
        <v>15976.16</v>
      </c>
      <c r="M10" s="13" t="s">
        <v>32</v>
      </c>
      <c r="N10" s="27">
        <v>15360.75</v>
      </c>
      <c r="S10" s="13" t="s">
        <v>32</v>
      </c>
      <c r="T10" s="27">
        <v>14840.82</v>
      </c>
      <c r="Y10" s="13" t="s">
        <v>32</v>
      </c>
      <c r="Z10" s="27">
        <v>14719.23</v>
      </c>
      <c r="AA10" s="62"/>
      <c r="AB10" s="62"/>
      <c r="AC10" s="62"/>
      <c r="AE10" s="13" t="s">
        <v>32</v>
      </c>
      <c r="AF10" s="27">
        <v>14651.36</v>
      </c>
      <c r="AG10" s="62"/>
      <c r="AH10" s="62"/>
      <c r="AI10" s="62"/>
      <c r="AK10" s="13" t="s">
        <v>32</v>
      </c>
      <c r="AL10" s="27">
        <v>14761.86</v>
      </c>
      <c r="AQ10" s="13" t="s">
        <v>32</v>
      </c>
      <c r="AR10" s="27">
        <v>15339.27</v>
      </c>
    </row>
    <row r="11" spans="1:47" ht="14.45" x14ac:dyDescent="0.3">
      <c r="A11" s="13" t="s">
        <v>24</v>
      </c>
      <c r="B11" s="27">
        <v>11199.62</v>
      </c>
      <c r="G11" s="13" t="s">
        <v>24</v>
      </c>
      <c r="H11" s="27">
        <v>12824.26</v>
      </c>
      <c r="M11" s="13" t="s">
        <v>24</v>
      </c>
      <c r="N11" s="27">
        <v>12248.08</v>
      </c>
      <c r="S11" s="13" t="s">
        <v>24</v>
      </c>
      <c r="T11" s="27">
        <v>11527.04</v>
      </c>
      <c r="Y11" s="13" t="s">
        <v>24</v>
      </c>
      <c r="Z11" s="27">
        <v>11461.14</v>
      </c>
      <c r="AA11" s="62"/>
      <c r="AB11" s="62"/>
      <c r="AC11" s="62"/>
      <c r="AE11" s="13" t="s">
        <v>24</v>
      </c>
      <c r="AF11" s="27">
        <v>11341.14</v>
      </c>
      <c r="AG11" s="62"/>
      <c r="AH11" s="62"/>
      <c r="AI11" s="62"/>
      <c r="AK11" s="13" t="s">
        <v>24</v>
      </c>
      <c r="AL11" s="27">
        <v>11304.77</v>
      </c>
      <c r="AQ11" s="13" t="s">
        <v>24</v>
      </c>
      <c r="AR11" s="27">
        <v>11682.94</v>
      </c>
    </row>
    <row r="12" spans="1:47" ht="14.45" x14ac:dyDescent="0.3">
      <c r="A12" s="13" t="s">
        <v>26</v>
      </c>
      <c r="B12" s="28">
        <v>5.2299999999999999E-2</v>
      </c>
      <c r="G12" s="13" t="s">
        <v>26</v>
      </c>
      <c r="H12" s="28">
        <v>5.9900000000000002E-2</v>
      </c>
      <c r="M12" s="13" t="s">
        <v>26</v>
      </c>
      <c r="N12" s="28">
        <v>5.7200000000000001E-2</v>
      </c>
      <c r="S12" s="13" t="s">
        <v>26</v>
      </c>
      <c r="T12" s="28">
        <v>5.3800000000000001E-2</v>
      </c>
      <c r="Y12" s="13" t="s">
        <v>26</v>
      </c>
      <c r="Z12" s="28">
        <v>5.3100000000000001E-2</v>
      </c>
      <c r="AA12" s="62"/>
      <c r="AB12" s="62"/>
      <c r="AC12" s="62"/>
      <c r="AE12" s="13" t="s">
        <v>26</v>
      </c>
      <c r="AF12" s="28">
        <v>5.2499999999999998E-2</v>
      </c>
      <c r="AG12" s="62"/>
      <c r="AH12" s="62"/>
      <c r="AI12" s="62"/>
      <c r="AK12" s="13" t="s">
        <v>26</v>
      </c>
      <c r="AL12" s="28">
        <v>5.2400000000000002E-2</v>
      </c>
      <c r="AQ12" s="13" t="s">
        <v>26</v>
      </c>
      <c r="AR12" s="28">
        <v>5.4199999999999998E-2</v>
      </c>
    </row>
    <row r="13" spans="1:47" ht="14.45" x14ac:dyDescent="0.3">
      <c r="A13" s="18" t="s">
        <v>22</v>
      </c>
      <c r="B13" s="22">
        <v>2.0270000000000001</v>
      </c>
      <c r="G13" s="18" t="s">
        <v>22</v>
      </c>
      <c r="H13" s="22">
        <v>1.97</v>
      </c>
      <c r="M13" s="18" t="s">
        <v>22</v>
      </c>
      <c r="N13" s="22">
        <v>1.9750000000000001</v>
      </c>
      <c r="S13" s="18" t="s">
        <v>22</v>
      </c>
      <c r="T13" s="22">
        <v>2.008</v>
      </c>
      <c r="Y13" s="18" t="s">
        <v>22</v>
      </c>
      <c r="Z13" s="22">
        <v>2.0459999999999998</v>
      </c>
      <c r="AA13" s="62"/>
      <c r="AB13" s="62"/>
      <c r="AC13" s="62"/>
      <c r="AE13" s="18" t="s">
        <v>22</v>
      </c>
      <c r="AF13" s="22">
        <v>2.069</v>
      </c>
      <c r="AG13" s="62"/>
      <c r="AH13" s="62"/>
      <c r="AI13" s="62"/>
      <c r="AK13" s="18" t="s">
        <v>22</v>
      </c>
      <c r="AL13" s="22">
        <v>2.0659999999999998</v>
      </c>
      <c r="AQ13" s="18" t="s">
        <v>22</v>
      </c>
      <c r="AR13" s="22">
        <v>2.089</v>
      </c>
    </row>
    <row r="14" spans="1:47" ht="14.45" x14ac:dyDescent="0.3">
      <c r="Y14" s="62"/>
      <c r="Z14" s="62"/>
      <c r="AA14" s="62"/>
      <c r="AB14" s="62"/>
      <c r="AC14" s="62"/>
      <c r="AE14" s="62"/>
      <c r="AF14" s="62"/>
      <c r="AG14" s="62"/>
      <c r="AH14" s="62"/>
      <c r="AI14" s="62"/>
    </row>
    <row r="15" spans="1:47" ht="14.45" x14ac:dyDescent="0.3">
      <c r="A15" s="23" t="s">
        <v>33</v>
      </c>
      <c r="B15" s="24" t="s">
        <v>34</v>
      </c>
      <c r="C15" s="24" t="s">
        <v>35</v>
      </c>
      <c r="D15" s="24" t="s">
        <v>36</v>
      </c>
      <c r="E15" s="25" t="s">
        <v>37</v>
      </c>
      <c r="G15" s="23" t="s">
        <v>33</v>
      </c>
      <c r="H15" s="24" t="s">
        <v>34</v>
      </c>
      <c r="I15" s="24" t="s">
        <v>35</v>
      </c>
      <c r="J15" s="24" t="s">
        <v>36</v>
      </c>
      <c r="K15" s="25" t="s">
        <v>37</v>
      </c>
      <c r="L15" s="9"/>
      <c r="M15" s="23" t="s">
        <v>33</v>
      </c>
      <c r="N15" s="24" t="s">
        <v>34</v>
      </c>
      <c r="O15" s="24" t="s">
        <v>35</v>
      </c>
      <c r="P15" s="24" t="s">
        <v>36</v>
      </c>
      <c r="Q15" s="25" t="s">
        <v>37</v>
      </c>
      <c r="S15" s="23" t="s">
        <v>33</v>
      </c>
      <c r="T15" s="24" t="s">
        <v>34</v>
      </c>
      <c r="U15" s="24" t="s">
        <v>35</v>
      </c>
      <c r="V15" s="24" t="s">
        <v>36</v>
      </c>
      <c r="W15" s="25" t="s">
        <v>37</v>
      </c>
      <c r="Y15" s="23" t="s">
        <v>33</v>
      </c>
      <c r="Z15" s="24" t="s">
        <v>34</v>
      </c>
      <c r="AA15" s="24" t="s">
        <v>35</v>
      </c>
      <c r="AB15" s="24" t="s">
        <v>36</v>
      </c>
      <c r="AC15" s="25" t="s">
        <v>37</v>
      </c>
      <c r="AE15" s="23" t="s">
        <v>33</v>
      </c>
      <c r="AF15" s="24" t="s">
        <v>34</v>
      </c>
      <c r="AG15" s="24" t="s">
        <v>35</v>
      </c>
      <c r="AH15" s="24" t="s">
        <v>36</v>
      </c>
      <c r="AI15" s="25" t="s">
        <v>37</v>
      </c>
      <c r="AK15" s="23" t="s">
        <v>33</v>
      </c>
      <c r="AL15" s="24" t="s">
        <v>34</v>
      </c>
      <c r="AM15" s="24" t="s">
        <v>35</v>
      </c>
      <c r="AN15" s="24" t="s">
        <v>36</v>
      </c>
      <c r="AO15" s="25" t="s">
        <v>37</v>
      </c>
      <c r="AQ15" s="35" t="s">
        <v>33</v>
      </c>
      <c r="AR15" s="36" t="s">
        <v>34</v>
      </c>
      <c r="AS15" s="36" t="s">
        <v>35</v>
      </c>
      <c r="AT15" s="36" t="s">
        <v>36</v>
      </c>
      <c r="AU15" s="37" t="s">
        <v>37</v>
      </c>
    </row>
    <row r="16" spans="1:47" ht="14.45" x14ac:dyDescent="0.3">
      <c r="A16" s="13" t="s">
        <v>38</v>
      </c>
      <c r="B16" s="14">
        <v>144.15799999999999</v>
      </c>
      <c r="C16" s="14">
        <v>10.869</v>
      </c>
      <c r="D16" s="14">
        <v>13.263999999999999</v>
      </c>
      <c r="E16" s="28">
        <v>0</v>
      </c>
      <c r="G16" s="29" t="s">
        <v>90</v>
      </c>
      <c r="H16" s="14">
        <v>111.31399999999999</v>
      </c>
      <c r="I16" s="14">
        <v>9.484</v>
      </c>
      <c r="J16" s="14">
        <v>11.738</v>
      </c>
      <c r="K16" s="28">
        <v>0</v>
      </c>
      <c r="M16" s="29" t="s">
        <v>91</v>
      </c>
      <c r="N16" s="14">
        <v>115.352</v>
      </c>
      <c r="O16" s="14">
        <v>9.26</v>
      </c>
      <c r="P16" s="14">
        <v>12.456</v>
      </c>
      <c r="Q16" s="28">
        <v>0</v>
      </c>
      <c r="S16" s="29" t="s">
        <v>93</v>
      </c>
      <c r="T16" s="14">
        <v>130.78100000000001</v>
      </c>
      <c r="U16" s="14">
        <v>9.984</v>
      </c>
      <c r="V16" s="14">
        <v>13.098000000000001</v>
      </c>
      <c r="W16" s="28">
        <v>0</v>
      </c>
      <c r="Y16" s="65" t="s">
        <v>76</v>
      </c>
      <c r="Z16" s="87">
        <v>115947.486</v>
      </c>
      <c r="AA16" s="11">
        <v>52391.341</v>
      </c>
      <c r="AB16" s="11">
        <v>2.2130000000000001</v>
      </c>
      <c r="AC16" s="61">
        <v>0.03</v>
      </c>
      <c r="AE16" s="65" t="s">
        <v>76</v>
      </c>
      <c r="AF16" s="11">
        <v>58053.258000000002</v>
      </c>
      <c r="AG16" s="11">
        <v>83787.342000000004</v>
      </c>
      <c r="AH16" s="68">
        <v>0.69299999999999995</v>
      </c>
      <c r="AI16" s="61">
        <v>0.49059999999999998</v>
      </c>
      <c r="AK16" s="10" t="s">
        <v>38</v>
      </c>
      <c r="AL16" s="11">
        <v>143.90799999999999</v>
      </c>
      <c r="AM16" s="11">
        <v>10.909000000000001</v>
      </c>
      <c r="AN16" s="11">
        <v>13.191000000000001</v>
      </c>
      <c r="AO16" s="61">
        <v>0</v>
      </c>
      <c r="AQ16" s="10" t="s">
        <v>38</v>
      </c>
      <c r="AR16" s="11">
        <v>154.16200000000001</v>
      </c>
      <c r="AS16" s="11">
        <v>11.205</v>
      </c>
      <c r="AT16" s="11">
        <v>13.759</v>
      </c>
      <c r="AU16" s="61">
        <v>0</v>
      </c>
    </row>
    <row r="17" spans="1:47" ht="14.45" x14ac:dyDescent="0.3">
      <c r="A17" s="13" t="s">
        <v>39</v>
      </c>
      <c r="B17" s="14">
        <v>1039.7919999999999</v>
      </c>
      <c r="C17" s="14">
        <v>42.040999999999997</v>
      </c>
      <c r="D17" s="14">
        <v>24.733000000000001</v>
      </c>
      <c r="E17" s="28">
        <v>0</v>
      </c>
      <c r="G17" s="13" t="s">
        <v>39</v>
      </c>
      <c r="H17" s="14">
        <v>1161.127</v>
      </c>
      <c r="I17" s="14">
        <v>52.567</v>
      </c>
      <c r="J17" s="14">
        <v>22.088000000000001</v>
      </c>
      <c r="K17" s="28">
        <v>0</v>
      </c>
      <c r="M17" s="13" t="s">
        <v>39</v>
      </c>
      <c r="N17" s="14">
        <v>1101.576</v>
      </c>
      <c r="O17" s="14">
        <v>47.01</v>
      </c>
      <c r="P17" s="14">
        <v>23.433</v>
      </c>
      <c r="Q17" s="28">
        <v>0</v>
      </c>
      <c r="S17" s="13" t="s">
        <v>39</v>
      </c>
      <c r="T17" s="14">
        <v>1064.816</v>
      </c>
      <c r="U17" s="14">
        <v>43.506999999999998</v>
      </c>
      <c r="V17" s="14">
        <v>24.474</v>
      </c>
      <c r="W17" s="28">
        <v>0</v>
      </c>
      <c r="Y17" s="13" t="s">
        <v>38</v>
      </c>
      <c r="Z17" s="14">
        <v>143.91499999999999</v>
      </c>
      <c r="AA17" s="14">
        <v>10.878</v>
      </c>
      <c r="AB17" s="14">
        <v>13.23</v>
      </c>
      <c r="AC17" s="28">
        <v>0</v>
      </c>
      <c r="AE17" s="13" t="s">
        <v>38</v>
      </c>
      <c r="AF17" s="14">
        <v>143.90299999999999</v>
      </c>
      <c r="AG17" s="14">
        <v>10.826000000000001</v>
      </c>
      <c r="AH17" s="14">
        <v>13.292</v>
      </c>
      <c r="AI17" s="28">
        <v>0</v>
      </c>
      <c r="AK17" s="13" t="s">
        <v>39</v>
      </c>
      <c r="AL17" s="14">
        <v>1040.8589999999999</v>
      </c>
      <c r="AM17" s="14">
        <v>42.328000000000003</v>
      </c>
      <c r="AN17" s="14">
        <v>24.59</v>
      </c>
      <c r="AO17" s="28">
        <v>0</v>
      </c>
      <c r="AQ17" s="13" t="s">
        <v>39</v>
      </c>
      <c r="AR17" s="14">
        <v>1045.2090000000001</v>
      </c>
      <c r="AS17" s="14">
        <v>43.84</v>
      </c>
      <c r="AT17" s="14">
        <v>23.841000000000001</v>
      </c>
      <c r="AU17" s="28">
        <v>0</v>
      </c>
    </row>
    <row r="18" spans="1:47" ht="14.45" x14ac:dyDescent="0.3">
      <c r="A18" s="29" t="s">
        <v>103</v>
      </c>
      <c r="B18" s="14">
        <v>172339.28099999999</v>
      </c>
      <c r="C18" s="14">
        <v>3250.4960000000001</v>
      </c>
      <c r="D18" s="14">
        <v>53.018999999999998</v>
      </c>
      <c r="E18" s="28">
        <v>0</v>
      </c>
      <c r="G18" s="13" t="s">
        <v>103</v>
      </c>
      <c r="H18" s="14">
        <v>157172.054</v>
      </c>
      <c r="I18" s="14">
        <v>4660.82</v>
      </c>
      <c r="J18" s="14">
        <v>33.722000000000001</v>
      </c>
      <c r="K18" s="28">
        <v>0</v>
      </c>
      <c r="M18" s="13" t="s">
        <v>103</v>
      </c>
      <c r="N18" s="14">
        <v>165612.41800000001</v>
      </c>
      <c r="O18" s="14">
        <v>3851.0770000000002</v>
      </c>
      <c r="P18" s="14">
        <v>43.003999999999998</v>
      </c>
      <c r="Q18" s="28">
        <v>0</v>
      </c>
      <c r="S18" s="13" t="s">
        <v>103</v>
      </c>
      <c r="T18" s="14">
        <v>169641.80300000001</v>
      </c>
      <c r="U18" s="14">
        <v>3441.4110000000001</v>
      </c>
      <c r="V18" s="14">
        <v>49.293999999999997</v>
      </c>
      <c r="W18" s="28">
        <v>0</v>
      </c>
      <c r="Y18" s="13" t="s">
        <v>39</v>
      </c>
      <c r="Z18" s="14">
        <v>1039.085</v>
      </c>
      <c r="AA18" s="14">
        <v>42.131</v>
      </c>
      <c r="AB18" s="14">
        <v>24.663</v>
      </c>
      <c r="AC18" s="28">
        <v>0</v>
      </c>
      <c r="AE18" s="13" t="s">
        <v>39</v>
      </c>
      <c r="AF18" s="14">
        <v>1041.4690000000001</v>
      </c>
      <c r="AG18" s="14">
        <v>41.841999999999999</v>
      </c>
      <c r="AH18" s="14">
        <v>24.890999999999998</v>
      </c>
      <c r="AI18" s="28">
        <v>0</v>
      </c>
      <c r="AK18" s="29" t="s">
        <v>2</v>
      </c>
      <c r="AL18" s="14">
        <v>31754.988000000001</v>
      </c>
      <c r="AM18" s="14">
        <v>87403.27</v>
      </c>
      <c r="AN18" s="64">
        <v>0.36299999999999999</v>
      </c>
      <c r="AO18" s="28">
        <v>0.71740000000000004</v>
      </c>
      <c r="AQ18" s="29" t="s">
        <v>52</v>
      </c>
      <c r="AR18" s="14">
        <v>5383.6360000000004</v>
      </c>
      <c r="AS18" s="14">
        <v>208.17099999999999</v>
      </c>
      <c r="AT18" s="14">
        <v>25.861999999999998</v>
      </c>
      <c r="AU18" s="28">
        <v>0</v>
      </c>
    </row>
    <row r="19" spans="1:47" ht="14.45" x14ac:dyDescent="0.3">
      <c r="A19" s="13" t="s">
        <v>40</v>
      </c>
      <c r="B19" s="14">
        <v>87641.817999999999</v>
      </c>
      <c r="C19" s="14">
        <v>14976.223</v>
      </c>
      <c r="D19" s="14">
        <v>5.8520000000000003</v>
      </c>
      <c r="E19" s="28">
        <v>0</v>
      </c>
      <c r="G19" s="13" t="s">
        <v>40</v>
      </c>
      <c r="H19" s="14">
        <v>87914.452999999994</v>
      </c>
      <c r="I19" s="14">
        <v>16270.078</v>
      </c>
      <c r="J19" s="14">
        <v>5.4029999999999996</v>
      </c>
      <c r="K19" s="28">
        <v>0</v>
      </c>
      <c r="M19" s="13" t="s">
        <v>40</v>
      </c>
      <c r="N19" s="14">
        <v>87571.066999999995</v>
      </c>
      <c r="O19" s="14">
        <v>15642.198</v>
      </c>
      <c r="P19" s="14">
        <v>5.5979999999999999</v>
      </c>
      <c r="Q19" s="28">
        <v>0</v>
      </c>
      <c r="S19" s="13" t="s">
        <v>40</v>
      </c>
      <c r="T19" s="14">
        <v>87373.884999999995</v>
      </c>
      <c r="U19" s="14">
        <v>15111.198</v>
      </c>
      <c r="V19" s="14">
        <v>5.782</v>
      </c>
      <c r="W19" s="28">
        <v>0</v>
      </c>
      <c r="Y19" s="29" t="s">
        <v>2</v>
      </c>
      <c r="Z19" s="14">
        <v>53769.152000000002</v>
      </c>
      <c r="AA19" s="14">
        <v>49635.904999999999</v>
      </c>
      <c r="AB19" s="64">
        <v>1.083</v>
      </c>
      <c r="AC19" s="28">
        <v>0.28220000000000001</v>
      </c>
      <c r="AE19" s="29" t="s">
        <v>95</v>
      </c>
      <c r="AF19" s="14">
        <v>116391.651</v>
      </c>
      <c r="AG19" s="14">
        <v>85079.21</v>
      </c>
      <c r="AH19" s="64">
        <v>1.3680000000000001</v>
      </c>
      <c r="AI19" s="28">
        <v>0.1754</v>
      </c>
      <c r="AK19" s="29" t="s">
        <v>95</v>
      </c>
      <c r="AL19" s="14">
        <v>114783.201</v>
      </c>
      <c r="AM19" s="14">
        <v>123780.18799999999</v>
      </c>
      <c r="AN19" s="64">
        <v>0.92700000000000005</v>
      </c>
      <c r="AO19" s="28">
        <v>0.35680000000000001</v>
      </c>
      <c r="AQ19" s="29" t="s">
        <v>104</v>
      </c>
      <c r="AR19" s="14">
        <v>881.27599999999995</v>
      </c>
      <c r="AS19" s="14">
        <v>706.65499999999997</v>
      </c>
      <c r="AT19" s="64">
        <v>1.2470000000000001</v>
      </c>
      <c r="AU19" s="28">
        <v>0.21629999999999999</v>
      </c>
    </row>
    <row r="20" spans="1:47" ht="14.45" x14ac:dyDescent="0.3">
      <c r="A20" s="13" t="s">
        <v>41</v>
      </c>
      <c r="B20" s="16">
        <v>-37018.303</v>
      </c>
      <c r="C20" s="14">
        <v>14966.56</v>
      </c>
      <c r="D20" s="14">
        <v>-2.4729999999999999</v>
      </c>
      <c r="E20" s="28">
        <v>1.5599999999999999E-2</v>
      </c>
      <c r="G20" s="13" t="s">
        <v>41</v>
      </c>
      <c r="H20" s="16">
        <v>-37376.962</v>
      </c>
      <c r="I20" s="14">
        <v>16265.123</v>
      </c>
      <c r="J20" s="14">
        <v>-2.298</v>
      </c>
      <c r="K20" s="28">
        <v>2.4299999999999999E-2</v>
      </c>
      <c r="M20" s="13" t="s">
        <v>41</v>
      </c>
      <c r="N20" s="14">
        <v>-37328.822</v>
      </c>
      <c r="O20" s="14">
        <v>15633.902</v>
      </c>
      <c r="P20" s="14">
        <v>-2.3879999999999999</v>
      </c>
      <c r="Q20" s="28">
        <v>1.95E-2</v>
      </c>
      <c r="S20" s="13" t="s">
        <v>41</v>
      </c>
      <c r="T20" s="14">
        <v>-37396.535000000003</v>
      </c>
      <c r="U20" s="14">
        <v>15102.226000000001</v>
      </c>
      <c r="V20" s="14">
        <v>-2.476</v>
      </c>
      <c r="W20" s="28">
        <v>1.55E-2</v>
      </c>
      <c r="Y20" s="13" t="s">
        <v>40</v>
      </c>
      <c r="Z20" s="14">
        <v>91725.016000000003</v>
      </c>
      <c r="AA20" s="14">
        <v>15239.468000000001</v>
      </c>
      <c r="AB20" s="14">
        <v>6.0190000000000001</v>
      </c>
      <c r="AC20" s="28">
        <v>0</v>
      </c>
      <c r="AE20" s="13" t="s">
        <v>40</v>
      </c>
      <c r="AF20" s="14">
        <v>87001.53</v>
      </c>
      <c r="AG20" s="14">
        <v>14967.416999999999</v>
      </c>
      <c r="AH20" s="14">
        <v>5.8129999999999997</v>
      </c>
      <c r="AI20" s="28">
        <v>0</v>
      </c>
      <c r="AK20" s="29" t="s">
        <v>96</v>
      </c>
      <c r="AL20" s="14">
        <v>27086.342000000001</v>
      </c>
      <c r="AM20" s="14">
        <v>44605.688000000002</v>
      </c>
      <c r="AN20" s="64">
        <v>0.60699999999999998</v>
      </c>
      <c r="AO20" s="28">
        <v>0.54559999999999997</v>
      </c>
      <c r="AQ20" s="13" t="s">
        <v>40</v>
      </c>
      <c r="AR20" s="14">
        <v>87027.350999999995</v>
      </c>
      <c r="AS20" s="14">
        <v>15875.571</v>
      </c>
      <c r="AT20" s="14">
        <v>5.4820000000000002</v>
      </c>
      <c r="AU20" s="28">
        <v>0</v>
      </c>
    </row>
    <row r="21" spans="1:47" ht="14.45" x14ac:dyDescent="0.3">
      <c r="A21" s="13" t="s">
        <v>42</v>
      </c>
      <c r="B21" s="16">
        <v>-27311.703000000001</v>
      </c>
      <c r="C21" s="14">
        <v>15898.416999999999</v>
      </c>
      <c r="D21" s="14">
        <v>-1.718</v>
      </c>
      <c r="E21" s="28">
        <v>8.9899999999999994E-2</v>
      </c>
      <c r="G21" s="13" t="s">
        <v>42</v>
      </c>
      <c r="H21" s="16">
        <v>-29657.831999999999</v>
      </c>
      <c r="I21" s="14">
        <v>17260.496999999999</v>
      </c>
      <c r="J21" s="14">
        <v>-1.718</v>
      </c>
      <c r="K21" s="28">
        <v>8.9899999999999994E-2</v>
      </c>
      <c r="M21" s="13" t="s">
        <v>42</v>
      </c>
      <c r="N21" s="14">
        <v>-29255.179</v>
      </c>
      <c r="O21" s="14">
        <v>16596.177</v>
      </c>
      <c r="P21" s="14">
        <v>-1.7629999999999999</v>
      </c>
      <c r="Q21" s="28">
        <v>8.2000000000000003E-2</v>
      </c>
      <c r="S21" s="13" t="s">
        <v>42</v>
      </c>
      <c r="T21" s="14">
        <v>-28322.595000000001</v>
      </c>
      <c r="U21" s="14">
        <v>16036.096</v>
      </c>
      <c r="V21" s="14">
        <v>-1.766</v>
      </c>
      <c r="W21" s="28">
        <v>8.14E-2</v>
      </c>
      <c r="Y21" s="13" t="s">
        <v>41</v>
      </c>
      <c r="Z21" s="14">
        <v>-33433.014000000003</v>
      </c>
      <c r="AA21" s="14">
        <v>15217.441000000001</v>
      </c>
      <c r="AB21" s="14">
        <v>-2.1970000000000001</v>
      </c>
      <c r="AC21" s="28">
        <v>3.1099999999999999E-2</v>
      </c>
      <c r="AE21" s="13" t="s">
        <v>41</v>
      </c>
      <c r="AF21" s="14">
        <v>-37726.21</v>
      </c>
      <c r="AG21" s="14">
        <v>14938.398999999999</v>
      </c>
      <c r="AH21" s="14">
        <v>-2.5249999999999999</v>
      </c>
      <c r="AI21" s="28">
        <v>1.37E-2</v>
      </c>
      <c r="AK21" s="13" t="s">
        <v>40</v>
      </c>
      <c r="AL21" s="14">
        <v>87604.763000000006</v>
      </c>
      <c r="AM21" s="14">
        <v>16044.473</v>
      </c>
      <c r="AN21" s="14">
        <v>5.46</v>
      </c>
      <c r="AO21" s="28">
        <v>0</v>
      </c>
      <c r="AQ21" s="13" t="s">
        <v>41</v>
      </c>
      <c r="AR21" s="14">
        <v>-27278.287</v>
      </c>
      <c r="AS21" s="14">
        <v>15793.772000000001</v>
      </c>
      <c r="AT21" s="14">
        <v>-1.7270000000000001</v>
      </c>
      <c r="AU21" s="28">
        <v>8.8300000000000003E-2</v>
      </c>
    </row>
    <row r="22" spans="1:47" ht="14.45" x14ac:dyDescent="0.3">
      <c r="A22" s="13" t="s">
        <v>43</v>
      </c>
      <c r="B22" s="16">
        <v>-54075.034</v>
      </c>
      <c r="C22" s="14">
        <v>14896.513000000001</v>
      </c>
      <c r="D22" s="14">
        <v>-3.63</v>
      </c>
      <c r="E22" s="28">
        <v>5.0000000000000001E-4</v>
      </c>
      <c r="G22" s="13" t="s">
        <v>43</v>
      </c>
      <c r="H22" s="16">
        <v>-48532.148000000001</v>
      </c>
      <c r="I22" s="14">
        <v>16216.798000000001</v>
      </c>
      <c r="J22" s="14">
        <v>-2.9929999999999999</v>
      </c>
      <c r="K22" s="28">
        <v>3.7000000000000002E-3</v>
      </c>
      <c r="M22" s="13" t="s">
        <v>43</v>
      </c>
      <c r="N22" s="14">
        <v>-51463.392</v>
      </c>
      <c r="O22" s="14">
        <v>15569.802</v>
      </c>
      <c r="P22" s="14">
        <v>-3.3050000000000002</v>
      </c>
      <c r="Q22" s="28">
        <v>1.5E-3</v>
      </c>
      <c r="S22" s="13" t="s">
        <v>43</v>
      </c>
      <c r="T22" s="14">
        <v>-53044.731</v>
      </c>
      <c r="U22" s="14">
        <v>15032.89</v>
      </c>
      <c r="V22" s="14">
        <v>-3.5289999999999999</v>
      </c>
      <c r="W22" s="28">
        <v>6.9999999999999999E-4</v>
      </c>
      <c r="Y22" s="13" t="s">
        <v>42</v>
      </c>
      <c r="Z22" s="14">
        <v>-31338.418000000001</v>
      </c>
      <c r="AA22" s="14">
        <v>15940.723</v>
      </c>
      <c r="AB22" s="14">
        <v>-1.966</v>
      </c>
      <c r="AC22" s="28">
        <v>5.3100000000000001E-2</v>
      </c>
      <c r="AE22" s="13" t="s">
        <v>42</v>
      </c>
      <c r="AF22" s="14">
        <v>-29253.296999999999</v>
      </c>
      <c r="AG22" s="14">
        <v>16004.428</v>
      </c>
      <c r="AH22" s="14">
        <v>-1.8280000000000001</v>
      </c>
      <c r="AI22" s="28">
        <v>7.1599999999999997E-2</v>
      </c>
      <c r="AK22" s="13" t="s">
        <v>41</v>
      </c>
      <c r="AL22" s="14">
        <v>-37151.341999999997</v>
      </c>
      <c r="AM22" s="14">
        <v>15887.596</v>
      </c>
      <c r="AN22" s="14">
        <v>-2.3380000000000001</v>
      </c>
      <c r="AO22" s="28">
        <v>2.2100000000000002E-2</v>
      </c>
      <c r="AQ22" s="13" t="s">
        <v>42</v>
      </c>
      <c r="AR22" s="14">
        <v>-30413.494999999999</v>
      </c>
      <c r="AS22" s="14">
        <v>16619.351999999999</v>
      </c>
      <c r="AT22" s="14">
        <v>-1.83</v>
      </c>
      <c r="AU22" s="28">
        <v>7.1300000000000002E-2</v>
      </c>
    </row>
    <row r="23" spans="1:47" ht="14.45" x14ac:dyDescent="0.3">
      <c r="A23" s="13" t="s">
        <v>44</v>
      </c>
      <c r="B23" s="16">
        <v>-17702.897000000001</v>
      </c>
      <c r="C23" s="14">
        <v>6655.1530000000002</v>
      </c>
      <c r="D23" s="14">
        <v>-2.66</v>
      </c>
      <c r="E23" s="28">
        <v>9.4999999999999998E-3</v>
      </c>
      <c r="G23" s="13" t="s">
        <v>44</v>
      </c>
      <c r="H23" s="16">
        <v>-27383.914000000001</v>
      </c>
      <c r="I23" s="14">
        <v>7057.3419999999996</v>
      </c>
      <c r="J23" s="14">
        <v>-3.88</v>
      </c>
      <c r="K23" s="28">
        <v>2.0000000000000001E-4</v>
      </c>
      <c r="M23" s="13" t="s">
        <v>44</v>
      </c>
      <c r="N23" s="14">
        <v>-26330.331999999999</v>
      </c>
      <c r="O23" s="14">
        <v>6796.5389999999998</v>
      </c>
      <c r="P23" s="14">
        <v>-3.8740000000000001</v>
      </c>
      <c r="Q23" s="28">
        <v>2.0000000000000001E-4</v>
      </c>
      <c r="S23" s="13" t="s">
        <v>44</v>
      </c>
      <c r="T23" s="14">
        <v>-21345.593000000001</v>
      </c>
      <c r="U23" s="14">
        <v>6643.6450000000004</v>
      </c>
      <c r="V23" s="14">
        <v>-3.2130000000000001</v>
      </c>
      <c r="W23" s="28">
        <v>1.9E-3</v>
      </c>
      <c r="Y23" s="13" t="s">
        <v>43</v>
      </c>
      <c r="Z23" s="14">
        <v>-54853.377999999997</v>
      </c>
      <c r="AA23" s="14">
        <v>15112.386</v>
      </c>
      <c r="AB23" s="14">
        <v>-3.63</v>
      </c>
      <c r="AC23" s="28">
        <v>5.0000000000000001E-4</v>
      </c>
      <c r="AE23" s="13" t="s">
        <v>43</v>
      </c>
      <c r="AF23" s="14">
        <v>-54343.913</v>
      </c>
      <c r="AG23" s="14">
        <v>14920.972</v>
      </c>
      <c r="AH23" s="14">
        <v>-3.6419999999999999</v>
      </c>
      <c r="AI23" s="28">
        <v>5.0000000000000001E-4</v>
      </c>
      <c r="AK23" s="13" t="s">
        <v>42</v>
      </c>
      <c r="AL23" s="14">
        <v>-29072.743999999999</v>
      </c>
      <c r="AM23" s="14">
        <v>16136.623</v>
      </c>
      <c r="AN23" s="14">
        <v>-1.802</v>
      </c>
      <c r="AO23" s="28">
        <v>7.5700000000000003E-2</v>
      </c>
      <c r="AQ23" s="13" t="s">
        <v>43</v>
      </c>
      <c r="AR23" s="14">
        <v>-51539.508999999998</v>
      </c>
      <c r="AS23" s="14">
        <v>15764.535</v>
      </c>
      <c r="AT23" s="14">
        <v>-3.2690000000000001</v>
      </c>
      <c r="AU23" s="28">
        <v>1.6000000000000001E-3</v>
      </c>
    </row>
    <row r="24" spans="1:47" ht="14.45" x14ac:dyDescent="0.3">
      <c r="A24" s="18" t="s">
        <v>45</v>
      </c>
      <c r="B24" s="19">
        <v>20652.257000000001</v>
      </c>
      <c r="C24" s="19">
        <v>5988.1559999999999</v>
      </c>
      <c r="D24" s="19">
        <v>3.4489999999999998</v>
      </c>
      <c r="E24" s="30">
        <v>8.9999999999999998E-4</v>
      </c>
      <c r="G24" s="18" t="s">
        <v>45</v>
      </c>
      <c r="H24" s="19">
        <v>15360.994000000001</v>
      </c>
      <c r="I24" s="19">
        <v>6493.1549999999997</v>
      </c>
      <c r="J24" s="19">
        <v>2.3660000000000001</v>
      </c>
      <c r="K24" s="30">
        <v>2.06E-2</v>
      </c>
      <c r="M24" s="18" t="s">
        <v>45</v>
      </c>
      <c r="N24" s="19">
        <v>15553.251</v>
      </c>
      <c r="O24" s="19">
        <v>6242.8710000000001</v>
      </c>
      <c r="P24" s="19">
        <v>2.4910000000000001</v>
      </c>
      <c r="Q24" s="30">
        <v>1.49E-2</v>
      </c>
      <c r="S24" s="18" t="s">
        <v>45</v>
      </c>
      <c r="T24" s="19">
        <v>18044.904999999999</v>
      </c>
      <c r="U24" s="19">
        <v>6033.0020000000004</v>
      </c>
      <c r="V24" s="19">
        <v>2.9910000000000001</v>
      </c>
      <c r="W24" s="30">
        <v>3.8E-3</v>
      </c>
      <c r="Y24" s="13" t="s">
        <v>44</v>
      </c>
      <c r="Z24" s="14">
        <v>-16932.974999999999</v>
      </c>
      <c r="AA24" s="14">
        <v>6675.8649999999998</v>
      </c>
      <c r="AB24" s="14">
        <v>-2.536</v>
      </c>
      <c r="AC24" s="28">
        <v>1.3299999999999999E-2</v>
      </c>
      <c r="AE24" s="13" t="s">
        <v>44</v>
      </c>
      <c r="AF24" s="14">
        <v>-17267.163</v>
      </c>
      <c r="AG24" s="14">
        <v>6657.1</v>
      </c>
      <c r="AH24" s="14">
        <v>-2.5939999999999999</v>
      </c>
      <c r="AI24" s="28">
        <v>1.14E-2</v>
      </c>
      <c r="AK24" s="13" t="s">
        <v>43</v>
      </c>
      <c r="AL24" s="14">
        <v>-54514.482000000004</v>
      </c>
      <c r="AM24" s="14">
        <v>15190.321</v>
      </c>
      <c r="AN24" s="14">
        <v>-3.589</v>
      </c>
      <c r="AO24" s="28">
        <v>5.9999999999999995E-4</v>
      </c>
      <c r="AQ24" s="13" t="s">
        <v>44</v>
      </c>
      <c r="AR24" s="14">
        <v>-13343.753000000001</v>
      </c>
      <c r="AS24" s="14">
        <v>6941.9970000000003</v>
      </c>
      <c r="AT24" s="14">
        <v>-1.9219999999999999</v>
      </c>
      <c r="AU24" s="28">
        <v>5.8400000000000001E-2</v>
      </c>
    </row>
    <row r="25" spans="1:47" ht="14.45" x14ac:dyDescent="0.3">
      <c r="Y25" s="18" t="s">
        <v>45</v>
      </c>
      <c r="Z25" s="19">
        <v>20774.901999999998</v>
      </c>
      <c r="AA25" s="19">
        <v>6008.7960000000003</v>
      </c>
      <c r="AB25" s="19">
        <v>3.4569999999999999</v>
      </c>
      <c r="AC25" s="30">
        <v>8.9999999999999998E-4</v>
      </c>
      <c r="AE25" s="18" t="s">
        <v>45</v>
      </c>
      <c r="AF25" s="19">
        <v>20844.708999999999</v>
      </c>
      <c r="AG25" s="19">
        <v>5970.2380000000003</v>
      </c>
      <c r="AH25" s="19">
        <v>3.4910000000000001</v>
      </c>
      <c r="AI25" s="30">
        <v>8.0000000000000004E-4</v>
      </c>
      <c r="AK25" s="13" t="s">
        <v>44</v>
      </c>
      <c r="AL25" s="14">
        <v>-17344.834999999999</v>
      </c>
      <c r="AM25" s="14">
        <v>6707.37</v>
      </c>
      <c r="AN25" s="14">
        <v>-2.5859999999999999</v>
      </c>
      <c r="AO25" s="28">
        <v>1.17E-2</v>
      </c>
      <c r="AQ25" s="18" t="s">
        <v>45</v>
      </c>
      <c r="AR25" s="19">
        <v>17602.473000000002</v>
      </c>
      <c r="AS25" s="19">
        <v>6273.1580000000004</v>
      </c>
      <c r="AT25" s="19">
        <v>2.806</v>
      </c>
      <c r="AU25" s="30">
        <v>6.4000000000000003E-3</v>
      </c>
    </row>
    <row r="26" spans="1:47" ht="14.45" x14ac:dyDescent="0.3">
      <c r="AK26" s="18" t="s">
        <v>45</v>
      </c>
      <c r="AL26" s="19">
        <v>20778.849999999999</v>
      </c>
      <c r="AM26" s="19">
        <v>6026.3959999999997</v>
      </c>
      <c r="AN26" s="19">
        <v>3.448</v>
      </c>
      <c r="AO26" s="30">
        <v>8.9999999999999998E-4</v>
      </c>
    </row>
    <row r="27" spans="1:47" s="66" customFormat="1" ht="14.45" x14ac:dyDescent="0.3">
      <c r="AK27" s="18"/>
      <c r="AL27" s="19"/>
      <c r="AM27" s="19"/>
      <c r="AN27" s="14"/>
      <c r="AO27" s="46"/>
    </row>
    <row r="28" spans="1:47" ht="33.75" customHeight="1" x14ac:dyDescent="0.3">
      <c r="A28" s="32" t="s">
        <v>0</v>
      </c>
      <c r="B28" s="39" t="s">
        <v>88</v>
      </c>
      <c r="C28" s="31" t="s">
        <v>64</v>
      </c>
      <c r="G28" s="70" t="s">
        <v>0</v>
      </c>
      <c r="H28" s="71" t="s">
        <v>88</v>
      </c>
      <c r="I28" s="71" t="s">
        <v>64</v>
      </c>
      <c r="J28" s="74" t="s">
        <v>120</v>
      </c>
      <c r="M28" s="70" t="s">
        <v>0</v>
      </c>
      <c r="N28" s="71" t="s">
        <v>88</v>
      </c>
      <c r="O28" s="71" t="s">
        <v>64</v>
      </c>
      <c r="P28" s="74" t="s">
        <v>120</v>
      </c>
      <c r="S28" s="70" t="s">
        <v>0</v>
      </c>
      <c r="T28" s="71" t="s">
        <v>88</v>
      </c>
      <c r="U28" s="71" t="s">
        <v>64</v>
      </c>
      <c r="V28" s="74" t="s">
        <v>120</v>
      </c>
      <c r="Y28" s="70" t="s">
        <v>0</v>
      </c>
      <c r="Z28" s="71" t="s">
        <v>88</v>
      </c>
      <c r="AA28" s="71" t="s">
        <v>64</v>
      </c>
      <c r="AB28" s="74" t="s">
        <v>120</v>
      </c>
      <c r="AE28" s="70" t="s">
        <v>0</v>
      </c>
      <c r="AF28" s="71" t="s">
        <v>88</v>
      </c>
      <c r="AG28" s="71" t="s">
        <v>64</v>
      </c>
      <c r="AH28" s="74" t="s">
        <v>120</v>
      </c>
      <c r="AK28" s="70" t="s">
        <v>0</v>
      </c>
      <c r="AL28" s="71" t="s">
        <v>88</v>
      </c>
      <c r="AM28" s="71" t="s">
        <v>64</v>
      </c>
      <c r="AN28" s="74" t="s">
        <v>102</v>
      </c>
      <c r="AQ28" s="70" t="s">
        <v>0</v>
      </c>
      <c r="AR28" s="71" t="s">
        <v>88</v>
      </c>
      <c r="AS28" s="71" t="s">
        <v>64</v>
      </c>
      <c r="AT28" s="74" t="s">
        <v>102</v>
      </c>
    </row>
    <row r="29" spans="1:47" ht="14.45" x14ac:dyDescent="0.3">
      <c r="A29" s="13">
        <v>2015</v>
      </c>
      <c r="B29" s="15">
        <v>2755091.24</v>
      </c>
      <c r="C29" s="27"/>
      <c r="E29" s="5"/>
      <c r="G29" s="13">
        <v>2015</v>
      </c>
      <c r="H29" s="15">
        <v>2755091.24</v>
      </c>
      <c r="I29" s="15"/>
      <c r="J29" s="27">
        <f t="shared" ref="J29:J34" si="0">H29-B29</f>
        <v>0</v>
      </c>
      <c r="M29" s="13">
        <v>2015</v>
      </c>
      <c r="N29" s="15">
        <v>2754814.1</v>
      </c>
      <c r="O29" s="15"/>
      <c r="P29" s="27">
        <f t="shared" ref="P29:P34" si="1">N29-B29</f>
        <v>-277.14000000013039</v>
      </c>
      <c r="S29" s="13">
        <v>2015</v>
      </c>
      <c r="T29" s="15">
        <v>2754780.02</v>
      </c>
      <c r="U29" s="15"/>
      <c r="V29" s="27">
        <f t="shared" ref="V29:V34" si="2">T29-B29</f>
        <v>-311.22000000020489</v>
      </c>
      <c r="Y29" s="13">
        <v>2015</v>
      </c>
      <c r="Z29" s="15">
        <v>2771702.22</v>
      </c>
      <c r="AA29" s="15"/>
      <c r="AB29" s="27">
        <f t="shared" ref="AB29:AB34" si="3">Z29-B29</f>
        <v>16610.979999999981</v>
      </c>
      <c r="AE29" s="13">
        <v>2015</v>
      </c>
      <c r="AF29" s="15">
        <v>2758375.37</v>
      </c>
      <c r="AG29" s="15"/>
      <c r="AH29" s="27">
        <f t="shared" ref="AH29:AH34" si="4">AF29-B29</f>
        <v>3284.1299999998882</v>
      </c>
      <c r="AK29" s="13">
        <v>2015</v>
      </c>
      <c r="AL29" s="15">
        <v>2762269.93</v>
      </c>
      <c r="AM29" s="15"/>
      <c r="AN29" s="27">
        <f t="shared" ref="AN29:AN34" si="5">AL29-B29</f>
        <v>7178.6899999999441</v>
      </c>
      <c r="AQ29" s="13">
        <v>2015</v>
      </c>
      <c r="AR29" s="15">
        <v>2777294.4569999999</v>
      </c>
      <c r="AS29" s="15"/>
      <c r="AT29" s="27">
        <f t="shared" ref="AT29:AT34" si="6">AR29-B29</f>
        <v>22203.216999999713</v>
      </c>
    </row>
    <row r="30" spans="1:47" ht="14.45" x14ac:dyDescent="0.3">
      <c r="A30" s="13">
        <v>2016</v>
      </c>
      <c r="B30" s="15">
        <v>2768783.47</v>
      </c>
      <c r="C30" s="33">
        <f>B30/B29-1</f>
        <v>4.9697918534270524E-3</v>
      </c>
      <c r="E30" s="5"/>
      <c r="G30" s="13">
        <v>2016</v>
      </c>
      <c r="H30" s="15">
        <v>2766918.26</v>
      </c>
      <c r="I30" s="69">
        <f>H30/H29-1</f>
        <v>4.2927870512192712E-3</v>
      </c>
      <c r="J30" s="27">
        <f t="shared" si="0"/>
        <v>-1865.2100000004284</v>
      </c>
      <c r="K30" s="4"/>
      <c r="L30" s="4"/>
      <c r="M30" s="13">
        <v>2016</v>
      </c>
      <c r="N30" s="15">
        <v>2767971.89</v>
      </c>
      <c r="O30" s="69">
        <f>N30/N29-1</f>
        <v>4.7762896233178864E-3</v>
      </c>
      <c r="P30" s="27">
        <f t="shared" si="1"/>
        <v>-811.58000000007451</v>
      </c>
      <c r="S30" s="13">
        <v>2016</v>
      </c>
      <c r="T30" s="15">
        <v>2768257.95</v>
      </c>
      <c r="U30" s="69">
        <f>T30/T29-1</f>
        <v>4.8925612579404643E-3</v>
      </c>
      <c r="V30" s="27">
        <f t="shared" si="2"/>
        <v>-525.52000000001863</v>
      </c>
      <c r="Y30" s="13">
        <v>2016</v>
      </c>
      <c r="Z30" s="15">
        <v>2784466.25</v>
      </c>
      <c r="AA30" s="69">
        <f>Z30/Z29-1</f>
        <v>4.6051231289918615E-3</v>
      </c>
      <c r="AB30" s="27">
        <f t="shared" si="3"/>
        <v>15682.779999999795</v>
      </c>
      <c r="AE30" s="13">
        <v>2016</v>
      </c>
      <c r="AF30" s="15">
        <v>2771939.78</v>
      </c>
      <c r="AG30" s="69">
        <f>AF30/AF29-1</f>
        <v>4.9175359334794333E-3</v>
      </c>
      <c r="AH30" s="27">
        <f t="shared" si="4"/>
        <v>3156.3099999995902</v>
      </c>
      <c r="AK30" s="13">
        <v>2016</v>
      </c>
      <c r="AL30" s="15">
        <v>2777303.03</v>
      </c>
      <c r="AM30" s="69">
        <f>AL30/AL29-1</f>
        <v>5.4422994062710561E-3</v>
      </c>
      <c r="AN30" s="27">
        <f t="shared" si="5"/>
        <v>8519.5599999995902</v>
      </c>
      <c r="AQ30" s="13">
        <v>2016</v>
      </c>
      <c r="AR30" s="15">
        <v>2798842.213</v>
      </c>
      <c r="AS30" s="69">
        <f>AR30/AR29-1</f>
        <v>7.7585421112587039E-3</v>
      </c>
      <c r="AT30" s="27">
        <f t="shared" si="6"/>
        <v>30058.742999999784</v>
      </c>
      <c r="AU30" s="3"/>
    </row>
    <row r="31" spans="1:47" ht="14.45" x14ac:dyDescent="0.3">
      <c r="A31" s="13">
        <v>2017</v>
      </c>
      <c r="B31" s="15">
        <v>2780974.74</v>
      </c>
      <c r="C31" s="33">
        <f t="shared" ref="C31:C34" si="7">B31/B30-1</f>
        <v>4.4031142673646162E-3</v>
      </c>
      <c r="E31" s="5"/>
      <c r="G31" s="13">
        <v>2017</v>
      </c>
      <c r="H31" s="15">
        <v>2778036.6</v>
      </c>
      <c r="I31" s="69">
        <f t="shared" ref="I31:I34" si="8">H31/H30-1</f>
        <v>4.0183116938192764E-3</v>
      </c>
      <c r="J31" s="27">
        <f t="shared" si="0"/>
        <v>-2938.1400000001304</v>
      </c>
      <c r="M31" s="13">
        <v>2017</v>
      </c>
      <c r="N31" s="15">
        <v>2779687.3</v>
      </c>
      <c r="O31" s="69">
        <f t="shared" ref="O31:O34" si="9">N31/N30-1</f>
        <v>4.2324887916400655E-3</v>
      </c>
      <c r="P31" s="27">
        <f t="shared" si="1"/>
        <v>-1287.4400000004098</v>
      </c>
      <c r="S31" s="13">
        <v>2017</v>
      </c>
      <c r="T31" s="15">
        <v>2780258.39</v>
      </c>
      <c r="U31" s="69">
        <f t="shared" ref="U31:U34" si="10">T31/T30-1</f>
        <v>4.335015094962591E-3</v>
      </c>
      <c r="V31" s="27">
        <f t="shared" si="2"/>
        <v>-716.35000000009313</v>
      </c>
      <c r="Y31" s="13">
        <v>2017</v>
      </c>
      <c r="Z31" s="15">
        <v>2797900.37</v>
      </c>
      <c r="AA31" s="69">
        <f t="shared" ref="AA31:AA34" si="11">Z31/Z30-1</f>
        <v>4.8246661276645231E-3</v>
      </c>
      <c r="AB31" s="27">
        <f t="shared" si="3"/>
        <v>16925.629999999888</v>
      </c>
      <c r="AE31" s="13">
        <v>2017</v>
      </c>
      <c r="AF31" s="15">
        <v>2787291.54</v>
      </c>
      <c r="AG31" s="69">
        <f t="shared" ref="AG31:AG34" si="12">AF31/AF30-1</f>
        <v>5.5382732737434548E-3</v>
      </c>
      <c r="AH31" s="27">
        <f t="shared" si="4"/>
        <v>6316.7999999998137</v>
      </c>
      <c r="AK31" s="13">
        <v>2017</v>
      </c>
      <c r="AL31" s="15">
        <v>2793913.63</v>
      </c>
      <c r="AM31" s="69">
        <f t="shared" ref="AM31:AM34" si="13">AL31/AL30-1</f>
        <v>5.9808381802688437E-3</v>
      </c>
      <c r="AN31" s="27">
        <f t="shared" si="5"/>
        <v>12938.889999999665</v>
      </c>
      <c r="AQ31" s="13">
        <v>2017</v>
      </c>
      <c r="AR31" s="15">
        <v>2810698.7489999998</v>
      </c>
      <c r="AS31" s="69">
        <f t="shared" ref="AS31:AS34" si="14">AR31/AR30-1</f>
        <v>4.2362288037991469E-3</v>
      </c>
      <c r="AT31" s="27">
        <f t="shared" si="6"/>
        <v>29724.008999999613</v>
      </c>
      <c r="AU31" s="3"/>
    </row>
    <row r="32" spans="1:47" ht="14.45" x14ac:dyDescent="0.3">
      <c r="A32" s="13">
        <v>2018</v>
      </c>
      <c r="B32" s="15">
        <v>2807918.05</v>
      </c>
      <c r="C32" s="33">
        <f t="shared" si="7"/>
        <v>9.688441111119106E-3</v>
      </c>
      <c r="E32" s="5"/>
      <c r="G32" s="13">
        <v>2018</v>
      </c>
      <c r="H32" s="15">
        <v>2802608.68</v>
      </c>
      <c r="I32" s="69">
        <f t="shared" si="8"/>
        <v>8.8451246466658695E-3</v>
      </c>
      <c r="J32" s="27">
        <f t="shared" si="0"/>
        <v>-5309.3699999996461</v>
      </c>
      <c r="M32" s="13">
        <v>2018</v>
      </c>
      <c r="N32" s="15">
        <v>2805578.94</v>
      </c>
      <c r="O32" s="69">
        <f t="shared" si="9"/>
        <v>9.3145872918871664E-3</v>
      </c>
      <c r="P32" s="27">
        <f t="shared" si="1"/>
        <v>-2339.1099999998696</v>
      </c>
      <c r="S32" s="13">
        <v>2018</v>
      </c>
      <c r="T32" s="15">
        <v>2806779.98</v>
      </c>
      <c r="U32" s="69">
        <f t="shared" si="10"/>
        <v>9.5392536518881244E-3</v>
      </c>
      <c r="V32" s="27">
        <f t="shared" si="2"/>
        <v>-1138.0699999998324</v>
      </c>
      <c r="Y32" s="13">
        <v>2018</v>
      </c>
      <c r="Z32" s="15">
        <v>2811644.45</v>
      </c>
      <c r="AA32" s="69">
        <f t="shared" si="11"/>
        <v>4.9122835635495576E-3</v>
      </c>
      <c r="AB32" s="27">
        <f t="shared" si="3"/>
        <v>3726.4000000003725</v>
      </c>
      <c r="AE32" s="13">
        <v>2018</v>
      </c>
      <c r="AF32" s="15">
        <v>2802970.84</v>
      </c>
      <c r="AG32" s="69">
        <f t="shared" si="12"/>
        <v>5.6252816668038719E-3</v>
      </c>
      <c r="AH32" s="27">
        <f t="shared" si="4"/>
        <v>-4947.2099999999627</v>
      </c>
      <c r="AK32" s="13">
        <v>2018</v>
      </c>
      <c r="AL32" s="15">
        <v>2812981.14</v>
      </c>
      <c r="AM32" s="69">
        <f t="shared" si="13"/>
        <v>6.8246597873535819E-3</v>
      </c>
      <c r="AN32" s="27">
        <f t="shared" si="5"/>
        <v>5063.0900000003166</v>
      </c>
      <c r="AQ32" s="13">
        <v>2018</v>
      </c>
      <c r="AR32" s="15">
        <v>2828846.588</v>
      </c>
      <c r="AS32" s="69">
        <f t="shared" si="14"/>
        <v>6.4567001378061928E-3</v>
      </c>
      <c r="AT32" s="27">
        <f t="shared" si="6"/>
        <v>20928.538000000175</v>
      </c>
      <c r="AU32" s="3"/>
    </row>
    <row r="33" spans="1:47" ht="14.45" x14ac:dyDescent="0.3">
      <c r="A33" s="13">
        <v>2019</v>
      </c>
      <c r="B33" s="15">
        <v>2841479.59</v>
      </c>
      <c r="C33" s="33">
        <f t="shared" si="7"/>
        <v>1.1952464210983615E-2</v>
      </c>
      <c r="E33" s="5"/>
      <c r="G33" s="13">
        <v>2019</v>
      </c>
      <c r="H33" s="15">
        <v>2833216.54</v>
      </c>
      <c r="I33" s="69">
        <f t="shared" si="8"/>
        <v>1.0921203598070583E-2</v>
      </c>
      <c r="J33" s="27">
        <f t="shared" si="0"/>
        <v>-8263.0499999998137</v>
      </c>
      <c r="M33" s="13">
        <v>2019</v>
      </c>
      <c r="N33" s="15">
        <v>2837830.48</v>
      </c>
      <c r="O33" s="69">
        <f t="shared" si="9"/>
        <v>1.1495502600258334E-2</v>
      </c>
      <c r="P33" s="27">
        <f t="shared" si="1"/>
        <v>-3649.1099999998696</v>
      </c>
      <c r="S33" s="13">
        <v>2019</v>
      </c>
      <c r="T33" s="15">
        <v>2839816.21</v>
      </c>
      <c r="U33" s="69">
        <f t="shared" si="10"/>
        <v>1.1770153070565836E-2</v>
      </c>
      <c r="V33" s="27">
        <f t="shared" si="2"/>
        <v>-1663.3799999998882</v>
      </c>
      <c r="Y33" s="13">
        <v>2019</v>
      </c>
      <c r="Z33" s="15">
        <v>2825740.58</v>
      </c>
      <c r="AA33" s="69">
        <f t="shared" si="11"/>
        <v>5.0134824124010713E-3</v>
      </c>
      <c r="AB33" s="27">
        <f t="shared" si="3"/>
        <v>-15739.009999999776</v>
      </c>
      <c r="AE33" s="13">
        <v>2019</v>
      </c>
      <c r="AF33" s="15">
        <v>2815120.14</v>
      </c>
      <c r="AG33" s="69">
        <f t="shared" si="12"/>
        <v>4.3344368149047519E-3</v>
      </c>
      <c r="AH33" s="27">
        <f t="shared" si="4"/>
        <v>-26359.449999999721</v>
      </c>
      <c r="AK33" s="13">
        <v>2019</v>
      </c>
      <c r="AL33" s="15">
        <v>2830275.97</v>
      </c>
      <c r="AM33" s="69">
        <f t="shared" si="13"/>
        <v>6.1482211004089127E-3</v>
      </c>
      <c r="AN33" s="27">
        <f t="shared" si="5"/>
        <v>-11203.619999999646</v>
      </c>
      <c r="AQ33" s="13">
        <v>2019</v>
      </c>
      <c r="AR33" s="15">
        <v>2847408.2719999999</v>
      </c>
      <c r="AS33" s="69">
        <f t="shared" si="14"/>
        <v>6.5615732145880568E-3</v>
      </c>
      <c r="AT33" s="27">
        <f t="shared" si="6"/>
        <v>5928.6820000000298</v>
      </c>
      <c r="AU33" s="3"/>
    </row>
    <row r="34" spans="1:47" ht="14.45" x14ac:dyDescent="0.3">
      <c r="A34" s="18">
        <v>2020</v>
      </c>
      <c r="B34" s="20">
        <v>2870818</v>
      </c>
      <c r="C34" s="34">
        <f t="shared" si="7"/>
        <v>1.0325046888687961E-2</v>
      </c>
      <c r="E34" s="5"/>
      <c r="G34" s="18">
        <v>2020</v>
      </c>
      <c r="H34" s="20">
        <v>2859972.93</v>
      </c>
      <c r="I34" s="72">
        <f t="shared" si="8"/>
        <v>9.4438210501199826E-3</v>
      </c>
      <c r="J34" s="73">
        <f t="shared" si="0"/>
        <v>-10845.069999999832</v>
      </c>
      <c r="M34" s="18">
        <v>2020</v>
      </c>
      <c r="N34" s="20">
        <v>2866023.73</v>
      </c>
      <c r="O34" s="72">
        <f t="shared" si="9"/>
        <v>9.9347900442594561E-3</v>
      </c>
      <c r="P34" s="73">
        <f t="shared" si="1"/>
        <v>-4794.2700000000186</v>
      </c>
      <c r="S34" s="18">
        <v>2020</v>
      </c>
      <c r="T34" s="20">
        <v>2868695.41</v>
      </c>
      <c r="U34" s="72">
        <f t="shared" si="10"/>
        <v>1.0169390504324305E-2</v>
      </c>
      <c r="V34" s="73">
        <f t="shared" si="2"/>
        <v>-2122.589999999851</v>
      </c>
      <c r="Y34" s="18">
        <v>2020</v>
      </c>
      <c r="Z34" s="20">
        <v>2840352.79</v>
      </c>
      <c r="AA34" s="72">
        <f t="shared" si="11"/>
        <v>5.1711080993854797E-3</v>
      </c>
      <c r="AB34" s="73">
        <f t="shared" si="3"/>
        <v>-30465.209999999963</v>
      </c>
      <c r="AE34" s="18">
        <v>2020</v>
      </c>
      <c r="AF34" s="20">
        <v>2824571.27</v>
      </c>
      <c r="AG34" s="72">
        <f t="shared" si="12"/>
        <v>3.3572741232990033E-3</v>
      </c>
      <c r="AH34" s="73">
        <f t="shared" si="4"/>
        <v>-46246.729999999981</v>
      </c>
      <c r="AK34" s="18">
        <v>2020</v>
      </c>
      <c r="AL34" s="20">
        <v>2845098.11</v>
      </c>
      <c r="AM34" s="72">
        <f t="shared" si="13"/>
        <v>5.2369946101049614E-3</v>
      </c>
      <c r="AN34" s="73">
        <f t="shared" si="5"/>
        <v>-25719.89000000013</v>
      </c>
      <c r="AQ34" s="18">
        <v>2020</v>
      </c>
      <c r="AR34" s="20">
        <v>2871857.077</v>
      </c>
      <c r="AS34" s="72">
        <f t="shared" si="14"/>
        <v>8.5863362976141833E-3</v>
      </c>
      <c r="AT34" s="73">
        <f t="shared" si="6"/>
        <v>1039.0770000000484</v>
      </c>
      <c r="AU34" s="3"/>
    </row>
    <row r="35" spans="1:47" ht="14.45" x14ac:dyDescent="0.3">
      <c r="G35" s="14"/>
      <c r="H35" s="15"/>
    </row>
  </sheetData>
  <pageMargins left="0.70866141732283472" right="0.70866141732283472" top="0.74803149606299213" bottom="0.74803149606299213" header="0.31496062992125984" footer="0.31496062992125984"/>
  <pageSetup paperSize="5" scale="22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157"/>
  <sheetViews>
    <sheetView zoomScale="80" zoomScaleNormal="80" workbookViewId="0">
      <selection activeCell="H18" sqref="H18"/>
    </sheetView>
  </sheetViews>
  <sheetFormatPr defaultRowHeight="15" x14ac:dyDescent="0.25"/>
  <cols>
    <col min="1" max="2" width="9.140625" style="4"/>
    <col min="3" max="3" width="12.42578125" style="4" bestFit="1" customWidth="1"/>
    <col min="4" max="4" width="16.5703125" style="7" bestFit="1" customWidth="1"/>
    <col min="5" max="5" width="12" style="4" bestFit="1" customWidth="1"/>
    <col min="6" max="6" width="16" style="4" bestFit="1" customWidth="1"/>
    <col min="7" max="7" width="33.42578125" bestFit="1" customWidth="1"/>
    <col min="8" max="8" width="35" bestFit="1" customWidth="1"/>
    <col min="9" max="11" width="14.85546875" bestFit="1" customWidth="1"/>
  </cols>
  <sheetData>
    <row r="1" spans="1:11" x14ac:dyDescent="0.25">
      <c r="A1" s="42" t="s">
        <v>0</v>
      </c>
      <c r="B1" s="43" t="s">
        <v>1</v>
      </c>
      <c r="C1" s="43" t="s">
        <v>121</v>
      </c>
      <c r="D1" s="44" t="s">
        <v>108</v>
      </c>
      <c r="E1" s="43" t="s">
        <v>8</v>
      </c>
      <c r="F1" s="43" t="s">
        <v>49</v>
      </c>
      <c r="G1" s="43" t="s">
        <v>122</v>
      </c>
      <c r="H1" s="43" t="s">
        <v>109</v>
      </c>
      <c r="I1" s="43" t="s">
        <v>110</v>
      </c>
      <c r="J1" s="43" t="s">
        <v>111</v>
      </c>
      <c r="K1" s="45" t="s">
        <v>112</v>
      </c>
    </row>
    <row r="2" spans="1:11" x14ac:dyDescent="0.25">
      <c r="A2" s="13">
        <v>2008</v>
      </c>
      <c r="B2" s="14">
        <v>1</v>
      </c>
      <c r="C2" s="15">
        <v>114.2833333</v>
      </c>
      <c r="D2" s="40">
        <v>1</v>
      </c>
      <c r="E2" s="15">
        <v>5464.99</v>
      </c>
      <c r="F2" s="15">
        <v>1</v>
      </c>
      <c r="G2" s="15">
        <v>38850.839999999997</v>
      </c>
      <c r="H2" s="14">
        <v>1</v>
      </c>
      <c r="I2" s="14">
        <v>628.54</v>
      </c>
      <c r="J2" s="14">
        <v>534.29</v>
      </c>
      <c r="K2" s="17">
        <v>441.29</v>
      </c>
    </row>
    <row r="3" spans="1:11" x14ac:dyDescent="0.25">
      <c r="A3" s="13">
        <v>2008</v>
      </c>
      <c r="B3" s="14">
        <v>2</v>
      </c>
      <c r="C3" s="15">
        <v>114.2666667</v>
      </c>
      <c r="D3" s="40">
        <v>1</v>
      </c>
      <c r="E3" s="15">
        <v>5472.39</v>
      </c>
      <c r="F3" s="15">
        <v>1.0013543629999999</v>
      </c>
      <c r="G3" s="15">
        <v>38814.839999999997</v>
      </c>
      <c r="H3" s="14">
        <v>1</v>
      </c>
      <c r="I3" s="14">
        <v>648.4</v>
      </c>
      <c r="J3" s="14">
        <v>547.07000000000005</v>
      </c>
      <c r="K3" s="17">
        <v>458.21</v>
      </c>
    </row>
    <row r="4" spans="1:11" x14ac:dyDescent="0.25">
      <c r="A4" s="13">
        <v>2008</v>
      </c>
      <c r="B4" s="14">
        <v>3</v>
      </c>
      <c r="C4" s="15">
        <v>114.25</v>
      </c>
      <c r="D4" s="40">
        <v>1</v>
      </c>
      <c r="E4" s="15">
        <v>5479.61</v>
      </c>
      <c r="F4" s="15">
        <v>1.002674303</v>
      </c>
      <c r="G4" s="15">
        <v>38863.75</v>
      </c>
      <c r="H4" s="14">
        <v>1</v>
      </c>
      <c r="I4" s="14">
        <v>645.03</v>
      </c>
      <c r="J4" s="14">
        <v>544.32000000000005</v>
      </c>
      <c r="K4" s="17">
        <v>456.18</v>
      </c>
    </row>
    <row r="5" spans="1:11" x14ac:dyDescent="0.25">
      <c r="A5" s="13">
        <v>2008</v>
      </c>
      <c r="B5" s="14">
        <v>4</v>
      </c>
      <c r="C5" s="15">
        <v>114.2333333</v>
      </c>
      <c r="D5" s="40">
        <v>1</v>
      </c>
      <c r="E5" s="15">
        <v>5486.82</v>
      </c>
      <c r="F5" s="15">
        <v>1.003994243</v>
      </c>
      <c r="G5" s="15">
        <v>38912.65</v>
      </c>
      <c r="H5" s="14">
        <v>1</v>
      </c>
      <c r="I5" s="14">
        <v>446.3</v>
      </c>
      <c r="J5" s="14">
        <v>355.46</v>
      </c>
      <c r="K5" s="17">
        <v>263.83999999999997</v>
      </c>
    </row>
    <row r="6" spans="1:11" x14ac:dyDescent="0.25">
      <c r="A6" s="13">
        <v>2008</v>
      </c>
      <c r="B6" s="14">
        <v>5</v>
      </c>
      <c r="C6" s="15">
        <v>114.2166667</v>
      </c>
      <c r="D6" s="40">
        <v>1</v>
      </c>
      <c r="E6" s="15">
        <v>5494.03</v>
      </c>
      <c r="F6" s="15">
        <v>1.0053141830000001</v>
      </c>
      <c r="G6" s="15">
        <v>38961.56</v>
      </c>
      <c r="H6" s="14">
        <v>1</v>
      </c>
      <c r="I6" s="14">
        <v>226.12</v>
      </c>
      <c r="J6" s="14">
        <v>134.02000000000001</v>
      </c>
      <c r="K6" s="17">
        <v>42.64</v>
      </c>
    </row>
    <row r="7" spans="1:11" x14ac:dyDescent="0.25">
      <c r="A7" s="13">
        <v>2008</v>
      </c>
      <c r="B7" s="14">
        <v>6</v>
      </c>
      <c r="C7" s="15">
        <v>114.2</v>
      </c>
      <c r="D7" s="40">
        <v>1</v>
      </c>
      <c r="E7" s="15">
        <v>5501.24</v>
      </c>
      <c r="F7" s="15">
        <v>1.0066330939999999</v>
      </c>
      <c r="G7" s="15">
        <v>38992.18</v>
      </c>
      <c r="H7" s="14">
        <v>1</v>
      </c>
      <c r="I7" s="14">
        <v>114.93</v>
      </c>
      <c r="J7" s="14">
        <v>52.73</v>
      </c>
      <c r="K7" s="17">
        <v>2.5099999999999998</v>
      </c>
    </row>
    <row r="8" spans="1:11" x14ac:dyDescent="0.25">
      <c r="A8" s="13">
        <v>2008</v>
      </c>
      <c r="B8" s="14">
        <v>7</v>
      </c>
      <c r="C8" s="15">
        <v>114.1833333</v>
      </c>
      <c r="D8" s="40">
        <v>1</v>
      </c>
      <c r="E8" s="15">
        <v>5508.45</v>
      </c>
      <c r="F8" s="15">
        <v>1.0079520040000001</v>
      </c>
      <c r="G8" s="15">
        <v>39022.78</v>
      </c>
      <c r="H8" s="14">
        <v>1</v>
      </c>
      <c r="I8" s="14">
        <v>12.72</v>
      </c>
      <c r="J8" s="14">
        <v>0</v>
      </c>
      <c r="K8" s="17">
        <v>0</v>
      </c>
    </row>
    <row r="9" spans="1:11" x14ac:dyDescent="0.25">
      <c r="A9" s="13">
        <v>2008</v>
      </c>
      <c r="B9" s="14">
        <v>8</v>
      </c>
      <c r="C9" s="15">
        <v>114.16666669999999</v>
      </c>
      <c r="D9" s="40">
        <v>1</v>
      </c>
      <c r="E9" s="15">
        <v>5515.66</v>
      </c>
      <c r="F9" s="15">
        <v>1.0092709150000001</v>
      </c>
      <c r="G9" s="15">
        <v>39053.379999999997</v>
      </c>
      <c r="H9" s="14">
        <v>1.01</v>
      </c>
      <c r="I9" s="14">
        <v>6.38</v>
      </c>
      <c r="J9" s="14">
        <v>0</v>
      </c>
      <c r="K9" s="17">
        <v>0</v>
      </c>
    </row>
    <row r="10" spans="1:11" x14ac:dyDescent="0.25">
      <c r="A10" s="13">
        <v>2008</v>
      </c>
      <c r="B10" s="14">
        <v>9</v>
      </c>
      <c r="C10" s="15">
        <v>114.15</v>
      </c>
      <c r="D10" s="40">
        <v>1</v>
      </c>
      <c r="E10" s="15">
        <v>5522.86</v>
      </c>
      <c r="F10" s="15">
        <v>1.010588796</v>
      </c>
      <c r="G10" s="15">
        <v>38920.58</v>
      </c>
      <c r="H10" s="14">
        <v>1</v>
      </c>
      <c r="I10" s="14">
        <v>34.229999999999997</v>
      </c>
      <c r="J10" s="14">
        <v>0</v>
      </c>
      <c r="K10" s="17">
        <v>0</v>
      </c>
    </row>
    <row r="11" spans="1:11" x14ac:dyDescent="0.25">
      <c r="A11" s="13">
        <v>2008</v>
      </c>
      <c r="B11" s="14">
        <v>10</v>
      </c>
      <c r="C11" s="15">
        <v>114.1333333</v>
      </c>
      <c r="D11" s="40">
        <v>1</v>
      </c>
      <c r="E11" s="15">
        <v>5530.06</v>
      </c>
      <c r="F11" s="15">
        <v>1.011906677</v>
      </c>
      <c r="G11" s="15">
        <v>38786.92</v>
      </c>
      <c r="H11" s="14">
        <v>1</v>
      </c>
      <c r="I11" s="14">
        <v>160.29</v>
      </c>
      <c r="J11" s="14">
        <v>85.56</v>
      </c>
      <c r="K11" s="17">
        <v>42.78</v>
      </c>
    </row>
    <row r="12" spans="1:11" x14ac:dyDescent="0.25">
      <c r="A12" s="13">
        <v>2008</v>
      </c>
      <c r="B12" s="14">
        <v>11</v>
      </c>
      <c r="C12" s="15">
        <v>114.1166667</v>
      </c>
      <c r="D12" s="40">
        <v>1</v>
      </c>
      <c r="E12" s="15">
        <v>5537.26</v>
      </c>
      <c r="F12" s="15">
        <v>1.013224557</v>
      </c>
      <c r="G12" s="15">
        <v>38652.379999999997</v>
      </c>
      <c r="H12" s="14">
        <v>0.99</v>
      </c>
      <c r="I12" s="14">
        <v>358.18</v>
      </c>
      <c r="J12" s="14">
        <v>266.73</v>
      </c>
      <c r="K12" s="17">
        <v>175.11</v>
      </c>
    </row>
    <row r="13" spans="1:11" x14ac:dyDescent="0.25">
      <c r="A13" s="13">
        <v>2008</v>
      </c>
      <c r="B13" s="14">
        <v>12</v>
      </c>
      <c r="C13" s="15">
        <v>114.1</v>
      </c>
      <c r="D13" s="40">
        <v>1</v>
      </c>
      <c r="E13" s="15">
        <v>5544.23</v>
      </c>
      <c r="F13" s="15">
        <v>1.014499123</v>
      </c>
      <c r="G13" s="15">
        <v>38514.959999999999</v>
      </c>
      <c r="H13" s="14">
        <v>0.99</v>
      </c>
      <c r="I13" s="14">
        <v>544.98</v>
      </c>
      <c r="J13" s="14">
        <v>453.32</v>
      </c>
      <c r="K13" s="17">
        <v>361.94</v>
      </c>
    </row>
    <row r="14" spans="1:11" x14ac:dyDescent="0.25">
      <c r="A14" s="13">
        <v>2009</v>
      </c>
      <c r="B14" s="14">
        <v>1</v>
      </c>
      <c r="C14" s="15">
        <v>113.825</v>
      </c>
      <c r="D14" s="40">
        <v>1</v>
      </c>
      <c r="E14" s="15">
        <v>5551.19</v>
      </c>
      <c r="F14" s="15">
        <v>1.015773689</v>
      </c>
      <c r="G14" s="15">
        <v>38376.639999999999</v>
      </c>
      <c r="H14" s="14">
        <v>0.99</v>
      </c>
      <c r="I14" s="14">
        <v>735.38</v>
      </c>
      <c r="J14" s="14">
        <v>641.66999999999996</v>
      </c>
      <c r="K14" s="17">
        <v>548.66999999999996</v>
      </c>
    </row>
    <row r="15" spans="1:11" x14ac:dyDescent="0.25">
      <c r="A15" s="13">
        <v>2009</v>
      </c>
      <c r="B15" s="14">
        <v>2</v>
      </c>
      <c r="C15" s="15">
        <v>113.55</v>
      </c>
      <c r="D15" s="40">
        <v>0.99</v>
      </c>
      <c r="E15" s="15">
        <v>5558.16</v>
      </c>
      <c r="F15" s="15">
        <v>1.017048255</v>
      </c>
      <c r="G15" s="15">
        <v>38237.410000000003</v>
      </c>
      <c r="H15" s="14">
        <v>0.98</v>
      </c>
      <c r="I15" s="14">
        <v>713.68</v>
      </c>
      <c r="J15" s="14">
        <v>646.37</v>
      </c>
      <c r="K15" s="17">
        <v>556.13</v>
      </c>
    </row>
    <row r="16" spans="1:11" x14ac:dyDescent="0.25">
      <c r="A16" s="13">
        <v>2009</v>
      </c>
      <c r="B16" s="14">
        <v>3</v>
      </c>
      <c r="C16" s="15">
        <v>113.27500000000001</v>
      </c>
      <c r="D16" s="40">
        <v>0.99</v>
      </c>
      <c r="E16" s="15">
        <v>5565.44</v>
      </c>
      <c r="F16" s="15">
        <v>1.018380992</v>
      </c>
      <c r="G16" s="15">
        <v>38296.58</v>
      </c>
      <c r="H16" s="14">
        <v>0.99</v>
      </c>
      <c r="I16" s="14">
        <v>557.07000000000005</v>
      </c>
      <c r="J16" s="14">
        <v>494.55</v>
      </c>
      <c r="K16" s="17">
        <v>404.79</v>
      </c>
    </row>
    <row r="17" spans="1:11" x14ac:dyDescent="0.25">
      <c r="A17" s="13">
        <v>2009</v>
      </c>
      <c r="B17" s="14">
        <v>4</v>
      </c>
      <c r="C17" s="15">
        <v>113</v>
      </c>
      <c r="D17" s="40">
        <v>0.99</v>
      </c>
      <c r="E17" s="15">
        <v>5572.73</v>
      </c>
      <c r="F17" s="15">
        <v>1.019713729</v>
      </c>
      <c r="G17" s="15">
        <v>38355.74</v>
      </c>
      <c r="H17" s="14">
        <v>0.99</v>
      </c>
      <c r="I17" s="14">
        <v>428.92</v>
      </c>
      <c r="J17" s="14">
        <v>337.07</v>
      </c>
      <c r="K17" s="17">
        <v>245.45</v>
      </c>
    </row>
    <row r="18" spans="1:11" x14ac:dyDescent="0.25">
      <c r="A18" s="13">
        <v>2009</v>
      </c>
      <c r="B18" s="14">
        <v>5</v>
      </c>
      <c r="C18" s="15">
        <v>112.72499999999999</v>
      </c>
      <c r="D18" s="40">
        <v>0.99</v>
      </c>
      <c r="E18" s="15">
        <v>5580.01</v>
      </c>
      <c r="F18" s="15">
        <v>1.021046466</v>
      </c>
      <c r="G18" s="15">
        <v>38414.910000000003</v>
      </c>
      <c r="H18" s="14">
        <v>0.99</v>
      </c>
      <c r="I18" s="14">
        <v>238.18</v>
      </c>
      <c r="J18" s="14">
        <v>144.44999999999999</v>
      </c>
      <c r="K18" s="17">
        <v>68.040000000000006</v>
      </c>
    </row>
    <row r="19" spans="1:11" x14ac:dyDescent="0.25">
      <c r="A19" s="13">
        <v>2009</v>
      </c>
      <c r="B19" s="14">
        <v>6</v>
      </c>
      <c r="C19" s="15">
        <v>112.45</v>
      </c>
      <c r="D19" s="40">
        <v>0.98</v>
      </c>
      <c r="E19" s="15">
        <v>5587.38</v>
      </c>
      <c r="F19" s="15">
        <v>1.0223950879999999</v>
      </c>
      <c r="G19" s="15">
        <v>38571.56</v>
      </c>
      <c r="H19" s="14">
        <v>0.99</v>
      </c>
      <c r="I19" s="14">
        <v>108.43</v>
      </c>
      <c r="J19" s="14">
        <v>32.64</v>
      </c>
      <c r="K19" s="17">
        <v>0</v>
      </c>
    </row>
    <row r="20" spans="1:11" x14ac:dyDescent="0.25">
      <c r="A20" s="13">
        <v>2009</v>
      </c>
      <c r="B20" s="14">
        <v>7</v>
      </c>
      <c r="C20" s="15">
        <v>112.175</v>
      </c>
      <c r="D20" s="40">
        <v>0.98</v>
      </c>
      <c r="E20" s="15">
        <v>5594.75</v>
      </c>
      <c r="F20" s="15">
        <v>1.02374371</v>
      </c>
      <c r="G20" s="15">
        <v>38727.93</v>
      </c>
      <c r="H20" s="14">
        <v>1</v>
      </c>
      <c r="I20" s="14">
        <v>29.47</v>
      </c>
      <c r="J20" s="14">
        <v>0</v>
      </c>
      <c r="K20" s="17">
        <v>0</v>
      </c>
    </row>
    <row r="21" spans="1:11" x14ac:dyDescent="0.25">
      <c r="A21" s="13">
        <v>2009</v>
      </c>
      <c r="B21" s="14">
        <v>8</v>
      </c>
      <c r="C21" s="15">
        <v>111.9</v>
      </c>
      <c r="D21" s="40">
        <v>0.98</v>
      </c>
      <c r="E21" s="15">
        <v>5602.12</v>
      </c>
      <c r="F21" s="15">
        <v>1.0250923320000001</v>
      </c>
      <c r="G21" s="15">
        <v>38884.01</v>
      </c>
      <c r="H21" s="14">
        <v>1</v>
      </c>
      <c r="I21" s="14">
        <v>7.86</v>
      </c>
      <c r="J21" s="14">
        <v>0</v>
      </c>
      <c r="K21" s="17">
        <v>0</v>
      </c>
    </row>
    <row r="22" spans="1:11" x14ac:dyDescent="0.25">
      <c r="A22" s="13">
        <v>2009</v>
      </c>
      <c r="B22" s="14">
        <v>9</v>
      </c>
      <c r="C22" s="15">
        <v>111.625</v>
      </c>
      <c r="D22" s="40">
        <v>0.98</v>
      </c>
      <c r="E22" s="15">
        <v>5609.58</v>
      </c>
      <c r="F22" s="15">
        <v>1.02645684</v>
      </c>
      <c r="G22" s="15">
        <v>38971.800000000003</v>
      </c>
      <c r="H22" s="14">
        <v>1</v>
      </c>
      <c r="I22" s="14">
        <v>30.68</v>
      </c>
      <c r="J22" s="14">
        <v>0</v>
      </c>
      <c r="K22" s="17">
        <v>0</v>
      </c>
    </row>
    <row r="23" spans="1:11" x14ac:dyDescent="0.25">
      <c r="A23" s="13">
        <v>2009</v>
      </c>
      <c r="B23" s="14">
        <v>10</v>
      </c>
      <c r="C23" s="15">
        <v>111.35</v>
      </c>
      <c r="D23" s="40">
        <v>0.97</v>
      </c>
      <c r="E23" s="15">
        <v>5617.03</v>
      </c>
      <c r="F23" s="15">
        <v>1.027821348</v>
      </c>
      <c r="G23" s="15">
        <v>39059.56</v>
      </c>
      <c r="H23" s="14">
        <v>1.01</v>
      </c>
      <c r="I23" s="14">
        <v>162.19999999999999</v>
      </c>
      <c r="J23" s="14">
        <v>89.84</v>
      </c>
      <c r="K23" s="17">
        <v>47.06</v>
      </c>
    </row>
    <row r="24" spans="1:11" x14ac:dyDescent="0.25">
      <c r="A24" s="13">
        <v>2009</v>
      </c>
      <c r="B24" s="14">
        <v>11</v>
      </c>
      <c r="C24" s="15">
        <v>111.075</v>
      </c>
      <c r="D24" s="40">
        <v>0.97</v>
      </c>
      <c r="E24" s="15">
        <v>5624.49</v>
      </c>
      <c r="F24" s="15">
        <v>1.029185856</v>
      </c>
      <c r="G24" s="15">
        <v>39147.279999999999</v>
      </c>
      <c r="H24" s="14">
        <v>1.01</v>
      </c>
      <c r="I24" s="14">
        <v>321.56</v>
      </c>
      <c r="J24" s="14">
        <v>230.35</v>
      </c>
      <c r="K24" s="17">
        <v>138.72999999999999</v>
      </c>
    </row>
    <row r="25" spans="1:11" x14ac:dyDescent="0.25">
      <c r="A25" s="13">
        <v>2009</v>
      </c>
      <c r="B25" s="14">
        <v>12</v>
      </c>
      <c r="C25" s="15">
        <v>110.8</v>
      </c>
      <c r="D25" s="40">
        <v>0.97</v>
      </c>
      <c r="E25" s="15">
        <v>5632.38</v>
      </c>
      <c r="F25" s="15">
        <v>1.030629673</v>
      </c>
      <c r="G25" s="15">
        <v>39215.47</v>
      </c>
      <c r="H25" s="14">
        <v>1.01</v>
      </c>
      <c r="I25" s="14">
        <v>485.45</v>
      </c>
      <c r="J25" s="14">
        <v>394.02</v>
      </c>
      <c r="K25" s="17">
        <v>302.64</v>
      </c>
    </row>
    <row r="26" spans="1:11" x14ac:dyDescent="0.25">
      <c r="A26" s="13">
        <v>2010</v>
      </c>
      <c r="B26" s="14">
        <v>1</v>
      </c>
      <c r="C26" s="15">
        <v>111.0916667</v>
      </c>
      <c r="D26" s="40">
        <v>0.97</v>
      </c>
      <c r="E26" s="15">
        <v>5640.27</v>
      </c>
      <c r="F26" s="15">
        <v>1.0320734899999999</v>
      </c>
      <c r="G26" s="15">
        <v>39283.65</v>
      </c>
      <c r="H26" s="14">
        <v>1.01</v>
      </c>
      <c r="I26" s="14">
        <v>672.1</v>
      </c>
      <c r="J26" s="14">
        <v>578.49</v>
      </c>
      <c r="K26" s="17">
        <v>485.49</v>
      </c>
    </row>
    <row r="27" spans="1:11" x14ac:dyDescent="0.25">
      <c r="A27" s="13">
        <v>2010</v>
      </c>
      <c r="B27" s="14">
        <v>2</v>
      </c>
      <c r="C27" s="15">
        <v>111.3833333</v>
      </c>
      <c r="D27" s="40">
        <v>0.97</v>
      </c>
      <c r="E27" s="15">
        <v>5648.16</v>
      </c>
      <c r="F27" s="15">
        <v>1.0335173070000001</v>
      </c>
      <c r="G27" s="15">
        <v>39351.83</v>
      </c>
      <c r="H27" s="14">
        <v>1.01</v>
      </c>
      <c r="I27" s="14">
        <v>664.02</v>
      </c>
      <c r="J27" s="14">
        <v>574.5</v>
      </c>
      <c r="K27" s="17">
        <v>485.64</v>
      </c>
    </row>
    <row r="28" spans="1:11" x14ac:dyDescent="0.25">
      <c r="A28" s="13">
        <v>2010</v>
      </c>
      <c r="B28" s="14">
        <v>3</v>
      </c>
      <c r="C28" s="15">
        <v>111.675</v>
      </c>
      <c r="D28" s="40">
        <v>0.98</v>
      </c>
      <c r="E28" s="15">
        <v>5655.65</v>
      </c>
      <c r="F28" s="15">
        <v>1.0348882150000001</v>
      </c>
      <c r="G28" s="15">
        <v>39446.120000000003</v>
      </c>
      <c r="H28" s="14">
        <v>1.02</v>
      </c>
      <c r="I28" s="14">
        <v>517.57000000000005</v>
      </c>
      <c r="J28" s="14">
        <v>429.32</v>
      </c>
      <c r="K28" s="17">
        <v>341.18</v>
      </c>
    </row>
    <row r="29" spans="1:11" x14ac:dyDescent="0.25">
      <c r="A29" s="13">
        <v>2010</v>
      </c>
      <c r="B29" s="14">
        <v>4</v>
      </c>
      <c r="C29" s="15">
        <v>111.9666667</v>
      </c>
      <c r="D29" s="40">
        <v>0.98</v>
      </c>
      <c r="E29" s="15">
        <v>5663.15</v>
      </c>
      <c r="F29" s="15">
        <v>1.036259123</v>
      </c>
      <c r="G29" s="15">
        <v>39540.370000000003</v>
      </c>
      <c r="H29" s="14">
        <v>1.02</v>
      </c>
      <c r="I29" s="14">
        <v>331.86</v>
      </c>
      <c r="J29" s="14">
        <v>241.07</v>
      </c>
      <c r="K29" s="17">
        <v>149.44999999999999</v>
      </c>
    </row>
    <row r="30" spans="1:11" x14ac:dyDescent="0.25">
      <c r="A30" s="13">
        <v>2010</v>
      </c>
      <c r="B30" s="14">
        <v>5</v>
      </c>
      <c r="C30" s="15">
        <v>112.2583333</v>
      </c>
      <c r="D30" s="40">
        <v>0.98</v>
      </c>
      <c r="E30" s="15">
        <v>5670.64</v>
      </c>
      <c r="F30" s="15">
        <v>1.037630032</v>
      </c>
      <c r="G30" s="15">
        <v>39634.58</v>
      </c>
      <c r="H30" s="14">
        <v>1.02</v>
      </c>
      <c r="I30" s="14">
        <v>171.19</v>
      </c>
      <c r="J30" s="14">
        <v>73.709999999999994</v>
      </c>
      <c r="K30" s="17">
        <v>25.11</v>
      </c>
    </row>
    <row r="31" spans="1:11" x14ac:dyDescent="0.25">
      <c r="A31" s="13">
        <v>2010</v>
      </c>
      <c r="B31" s="14">
        <v>6</v>
      </c>
      <c r="C31" s="15">
        <v>112.55</v>
      </c>
      <c r="D31" s="40">
        <v>0.98</v>
      </c>
      <c r="E31" s="15">
        <v>5678.08</v>
      </c>
      <c r="F31" s="15">
        <v>1.0389914549999999</v>
      </c>
      <c r="G31" s="15">
        <v>39702.800000000003</v>
      </c>
      <c r="H31" s="14">
        <v>1.02</v>
      </c>
      <c r="I31" s="14">
        <v>68.25</v>
      </c>
      <c r="J31" s="14">
        <v>0</v>
      </c>
      <c r="K31" s="17">
        <v>0</v>
      </c>
    </row>
    <row r="32" spans="1:11" x14ac:dyDescent="0.25">
      <c r="A32" s="13">
        <v>2010</v>
      </c>
      <c r="B32" s="14">
        <v>7</v>
      </c>
      <c r="C32" s="15">
        <v>112.8416667</v>
      </c>
      <c r="D32" s="40">
        <v>0.99</v>
      </c>
      <c r="E32" s="15">
        <v>5685.52</v>
      </c>
      <c r="F32" s="15">
        <v>1.040352878</v>
      </c>
      <c r="G32" s="15">
        <v>39771.019999999997</v>
      </c>
      <c r="H32" s="14">
        <v>1.02</v>
      </c>
      <c r="I32" s="14">
        <v>12.55</v>
      </c>
      <c r="J32" s="14">
        <v>0</v>
      </c>
      <c r="K32" s="17">
        <v>0</v>
      </c>
    </row>
    <row r="33" spans="1:11" x14ac:dyDescent="0.25">
      <c r="A33" s="13">
        <v>2010</v>
      </c>
      <c r="B33" s="14">
        <v>8</v>
      </c>
      <c r="C33" s="15">
        <v>113.1333333</v>
      </c>
      <c r="D33" s="40">
        <v>0.99</v>
      </c>
      <c r="E33" s="15">
        <v>5692.96</v>
      </c>
      <c r="F33" s="15">
        <v>1.0417143019999999</v>
      </c>
      <c r="G33" s="15">
        <v>39839.230000000003</v>
      </c>
      <c r="H33" s="14">
        <v>1.03</v>
      </c>
      <c r="I33" s="14">
        <v>1.94</v>
      </c>
      <c r="J33" s="14">
        <v>0</v>
      </c>
      <c r="K33" s="17">
        <v>0</v>
      </c>
    </row>
    <row r="34" spans="1:11" x14ac:dyDescent="0.25">
      <c r="A34" s="13">
        <v>2010</v>
      </c>
      <c r="B34" s="14">
        <v>9</v>
      </c>
      <c r="C34" s="15">
        <v>113.425</v>
      </c>
      <c r="D34" s="40">
        <v>0.99</v>
      </c>
      <c r="E34" s="15">
        <v>5700.35</v>
      </c>
      <c r="F34" s="15">
        <v>1.043066241</v>
      </c>
      <c r="G34" s="15">
        <v>39907.71</v>
      </c>
      <c r="H34" s="14">
        <v>1.03</v>
      </c>
      <c r="I34" s="14">
        <v>37.11</v>
      </c>
      <c r="J34" s="14">
        <v>0</v>
      </c>
      <c r="K34" s="17">
        <v>0</v>
      </c>
    </row>
    <row r="35" spans="1:11" x14ac:dyDescent="0.25">
      <c r="A35" s="13">
        <v>2010</v>
      </c>
      <c r="B35" s="14">
        <v>10</v>
      </c>
      <c r="C35" s="15">
        <v>113.7166667</v>
      </c>
      <c r="D35" s="40">
        <v>1</v>
      </c>
      <c r="E35" s="15">
        <v>5707.74</v>
      </c>
      <c r="F35" s="15">
        <v>1.0444181800000001</v>
      </c>
      <c r="G35" s="15">
        <v>39976.18</v>
      </c>
      <c r="H35" s="14">
        <v>1.03</v>
      </c>
      <c r="I35" s="14">
        <v>153.36000000000001</v>
      </c>
      <c r="J35" s="14">
        <v>68.45</v>
      </c>
      <c r="K35" s="17">
        <v>25.67</v>
      </c>
    </row>
    <row r="36" spans="1:11" x14ac:dyDescent="0.25">
      <c r="A36" s="13">
        <v>2010</v>
      </c>
      <c r="B36" s="14">
        <v>11</v>
      </c>
      <c r="C36" s="15">
        <v>114.0083333</v>
      </c>
      <c r="D36" s="40">
        <v>1</v>
      </c>
      <c r="E36" s="15">
        <v>5715.12</v>
      </c>
      <c r="F36" s="15">
        <v>1.0457701189999999</v>
      </c>
      <c r="G36" s="15">
        <v>40044.65</v>
      </c>
      <c r="H36" s="14">
        <v>1.03</v>
      </c>
      <c r="I36" s="14">
        <v>316.89999999999998</v>
      </c>
      <c r="J36" s="14">
        <v>225.25</v>
      </c>
      <c r="K36" s="17">
        <v>133.63</v>
      </c>
    </row>
    <row r="37" spans="1:11" x14ac:dyDescent="0.25">
      <c r="A37" s="13">
        <v>2010</v>
      </c>
      <c r="B37" s="14">
        <v>12</v>
      </c>
      <c r="C37" s="15">
        <v>114.3</v>
      </c>
      <c r="D37" s="40">
        <v>1</v>
      </c>
      <c r="E37" s="15">
        <v>5721.7</v>
      </c>
      <c r="F37" s="15">
        <v>1.046973039</v>
      </c>
      <c r="G37" s="15">
        <v>40105.870000000003</v>
      </c>
      <c r="H37" s="14">
        <v>1.03</v>
      </c>
      <c r="I37" s="14">
        <v>529.91</v>
      </c>
      <c r="J37" s="14">
        <v>437.48</v>
      </c>
      <c r="K37" s="17">
        <v>346.1</v>
      </c>
    </row>
    <row r="38" spans="1:11" x14ac:dyDescent="0.25">
      <c r="A38" s="13">
        <v>2011</v>
      </c>
      <c r="B38" s="14">
        <v>1</v>
      </c>
      <c r="C38" s="15">
        <v>114.45</v>
      </c>
      <c r="D38" s="40">
        <v>1</v>
      </c>
      <c r="E38" s="15">
        <v>5728.27</v>
      </c>
      <c r="F38" s="15">
        <v>1.0481759589999999</v>
      </c>
      <c r="G38" s="15">
        <v>40167.089999999997</v>
      </c>
      <c r="H38" s="14">
        <v>1.03</v>
      </c>
      <c r="I38" s="14">
        <v>721.79</v>
      </c>
      <c r="J38" s="14">
        <v>627.6</v>
      </c>
      <c r="K38" s="17">
        <v>534.6</v>
      </c>
    </row>
    <row r="39" spans="1:11" x14ac:dyDescent="0.25">
      <c r="A39" s="13">
        <v>2011</v>
      </c>
      <c r="B39" s="14">
        <v>2</v>
      </c>
      <c r="C39" s="15">
        <v>114.6</v>
      </c>
      <c r="D39" s="40">
        <v>1</v>
      </c>
      <c r="E39" s="15">
        <v>5734.85</v>
      </c>
      <c r="F39" s="15">
        <v>1.049378879</v>
      </c>
      <c r="G39" s="15">
        <v>40228.31</v>
      </c>
      <c r="H39" s="14">
        <v>1.04</v>
      </c>
      <c r="I39" s="14">
        <v>719.59</v>
      </c>
      <c r="J39" s="14">
        <v>630.39</v>
      </c>
      <c r="K39" s="17">
        <v>541.53</v>
      </c>
    </row>
    <row r="40" spans="1:11" x14ac:dyDescent="0.25">
      <c r="A40" s="13">
        <v>2011</v>
      </c>
      <c r="B40" s="14">
        <v>3</v>
      </c>
      <c r="C40" s="15">
        <v>114.75</v>
      </c>
      <c r="D40" s="40">
        <v>1</v>
      </c>
      <c r="E40" s="15">
        <v>5742.44</v>
      </c>
      <c r="F40" s="15">
        <v>1.0507676619999999</v>
      </c>
      <c r="G40" s="15">
        <v>40256.46</v>
      </c>
      <c r="H40" s="14">
        <v>1.04</v>
      </c>
      <c r="I40" s="14">
        <v>616.76</v>
      </c>
      <c r="J40" s="14">
        <v>528.72</v>
      </c>
      <c r="K40" s="17">
        <v>440.58</v>
      </c>
    </row>
    <row r="41" spans="1:11" x14ac:dyDescent="0.25">
      <c r="A41" s="13">
        <v>2011</v>
      </c>
      <c r="B41" s="14">
        <v>4</v>
      </c>
      <c r="C41" s="15">
        <v>114.9</v>
      </c>
      <c r="D41" s="40">
        <v>1.01</v>
      </c>
      <c r="E41" s="15">
        <v>5750.03</v>
      </c>
      <c r="F41" s="15">
        <v>1.0521564459999999</v>
      </c>
      <c r="G41" s="15">
        <v>40284.589999999997</v>
      </c>
      <c r="H41" s="14">
        <v>1.04</v>
      </c>
      <c r="I41" s="14">
        <v>462.17</v>
      </c>
      <c r="J41" s="14">
        <v>371.25</v>
      </c>
      <c r="K41" s="17">
        <v>279.63</v>
      </c>
    </row>
    <row r="42" spans="1:11" x14ac:dyDescent="0.25">
      <c r="A42" s="13">
        <v>2011</v>
      </c>
      <c r="B42" s="14">
        <v>5</v>
      </c>
      <c r="C42" s="15">
        <v>115.05</v>
      </c>
      <c r="D42" s="40">
        <v>1.01</v>
      </c>
      <c r="E42" s="15">
        <v>5757.61</v>
      </c>
      <c r="F42" s="15">
        <v>1.0535452300000001</v>
      </c>
      <c r="G42" s="15">
        <v>40312.71</v>
      </c>
      <c r="H42" s="14">
        <v>1.04</v>
      </c>
      <c r="I42" s="14">
        <v>241.13</v>
      </c>
      <c r="J42" s="14">
        <v>144.05000000000001</v>
      </c>
      <c r="K42" s="17">
        <v>82.62</v>
      </c>
    </row>
    <row r="43" spans="1:11" x14ac:dyDescent="0.25">
      <c r="A43" s="13">
        <v>2011</v>
      </c>
      <c r="B43" s="14">
        <v>6</v>
      </c>
      <c r="C43" s="15">
        <v>115.2</v>
      </c>
      <c r="D43" s="40">
        <v>1.01</v>
      </c>
      <c r="E43" s="15">
        <v>5765.46</v>
      </c>
      <c r="F43" s="15">
        <v>1.0549803419999999</v>
      </c>
      <c r="G43" s="15">
        <v>40446.81</v>
      </c>
      <c r="H43" s="14">
        <v>1.04</v>
      </c>
      <c r="I43" s="14">
        <v>81.150000000000006</v>
      </c>
      <c r="J43" s="14">
        <v>15.07</v>
      </c>
      <c r="K43" s="17">
        <v>0</v>
      </c>
    </row>
    <row r="44" spans="1:11" x14ac:dyDescent="0.25">
      <c r="A44" s="13">
        <v>2011</v>
      </c>
      <c r="B44" s="14">
        <v>7</v>
      </c>
      <c r="C44" s="15">
        <v>115.35</v>
      </c>
      <c r="D44" s="40">
        <v>1.01</v>
      </c>
      <c r="E44" s="15">
        <v>5773.3</v>
      </c>
      <c r="F44" s="15">
        <v>1.0564154530000001</v>
      </c>
      <c r="G44" s="15">
        <v>40580.76</v>
      </c>
      <c r="H44" s="14">
        <v>1.04</v>
      </c>
      <c r="I44" s="14">
        <v>10.26</v>
      </c>
      <c r="J44" s="14">
        <v>0</v>
      </c>
      <c r="K44" s="17">
        <v>0</v>
      </c>
    </row>
    <row r="45" spans="1:11" x14ac:dyDescent="0.25">
      <c r="A45" s="13">
        <v>2011</v>
      </c>
      <c r="B45" s="14">
        <v>8</v>
      </c>
      <c r="C45" s="15">
        <v>115.5</v>
      </c>
      <c r="D45" s="40">
        <v>1.01</v>
      </c>
      <c r="E45" s="15">
        <v>5781.14</v>
      </c>
      <c r="F45" s="15">
        <v>1.0578505650000001</v>
      </c>
      <c r="G45" s="15">
        <v>40714.559999999998</v>
      </c>
      <c r="H45" s="14">
        <v>1.05</v>
      </c>
      <c r="I45" s="14">
        <v>0</v>
      </c>
      <c r="J45" s="14">
        <v>0</v>
      </c>
      <c r="K45" s="17">
        <v>0</v>
      </c>
    </row>
    <row r="46" spans="1:11" x14ac:dyDescent="0.25">
      <c r="A46" s="13">
        <v>2011</v>
      </c>
      <c r="B46" s="14">
        <v>9</v>
      </c>
      <c r="C46" s="15">
        <v>115.65</v>
      </c>
      <c r="D46" s="40">
        <v>1.01</v>
      </c>
      <c r="E46" s="15">
        <v>5789.24</v>
      </c>
      <c r="F46" s="15">
        <v>1.0593320070000001</v>
      </c>
      <c r="G46" s="15">
        <v>40787.910000000003</v>
      </c>
      <c r="H46" s="14">
        <v>1.05</v>
      </c>
      <c r="I46" s="14">
        <v>22.17</v>
      </c>
      <c r="J46" s="14">
        <v>0</v>
      </c>
      <c r="K46" s="17">
        <v>0</v>
      </c>
    </row>
    <row r="47" spans="1:11" x14ac:dyDescent="0.25">
      <c r="A47" s="13">
        <v>2011</v>
      </c>
      <c r="B47" s="14">
        <v>10</v>
      </c>
      <c r="C47" s="15">
        <v>115.8</v>
      </c>
      <c r="D47" s="40">
        <v>1.01</v>
      </c>
      <c r="E47" s="15">
        <v>5797.34</v>
      </c>
      <c r="F47" s="15">
        <v>1.060813448</v>
      </c>
      <c r="G47" s="15">
        <v>40861.25</v>
      </c>
      <c r="H47" s="14">
        <v>1.05</v>
      </c>
      <c r="I47" s="14">
        <v>134.36000000000001</v>
      </c>
      <c r="J47" s="14">
        <v>64.17</v>
      </c>
      <c r="K47" s="17">
        <v>21.39</v>
      </c>
    </row>
    <row r="48" spans="1:11" x14ac:dyDescent="0.25">
      <c r="A48" s="13">
        <v>2011</v>
      </c>
      <c r="B48" s="14">
        <v>11</v>
      </c>
      <c r="C48" s="15">
        <v>115.95</v>
      </c>
      <c r="D48" s="40">
        <v>1.01</v>
      </c>
      <c r="E48" s="15">
        <v>5805.43</v>
      </c>
      <c r="F48" s="15">
        <v>1.0622948889999999</v>
      </c>
      <c r="G48" s="15">
        <v>40934.589999999997</v>
      </c>
      <c r="H48" s="14">
        <v>1.05</v>
      </c>
      <c r="I48" s="14">
        <v>284.54000000000002</v>
      </c>
      <c r="J48" s="14">
        <v>191.25</v>
      </c>
      <c r="K48" s="17">
        <v>99.63</v>
      </c>
    </row>
    <row r="49" spans="1:11" x14ac:dyDescent="0.25">
      <c r="A49" s="13">
        <v>2011</v>
      </c>
      <c r="B49" s="14">
        <v>12</v>
      </c>
      <c r="C49" s="15">
        <v>116.1</v>
      </c>
      <c r="D49" s="40">
        <v>1.02</v>
      </c>
      <c r="E49" s="15">
        <v>5814.97</v>
      </c>
      <c r="F49" s="15">
        <v>1.0640398470000001</v>
      </c>
      <c r="G49" s="15">
        <v>40985.29</v>
      </c>
      <c r="H49" s="14">
        <v>1.05</v>
      </c>
      <c r="I49" s="14">
        <v>430.37</v>
      </c>
      <c r="J49" s="14">
        <v>338.57</v>
      </c>
      <c r="K49" s="17">
        <v>247.19</v>
      </c>
    </row>
    <row r="50" spans="1:11" x14ac:dyDescent="0.25">
      <c r="A50" s="13">
        <v>2012</v>
      </c>
      <c r="B50" s="14">
        <v>1</v>
      </c>
      <c r="C50" s="15">
        <v>116.20833330000001</v>
      </c>
      <c r="D50" s="40">
        <v>1.02</v>
      </c>
      <c r="E50" s="15">
        <v>5824.5</v>
      </c>
      <c r="F50" s="15">
        <v>1.0657848050000001</v>
      </c>
      <c r="G50" s="15">
        <v>41035.99</v>
      </c>
      <c r="H50" s="14">
        <v>1.06</v>
      </c>
      <c r="I50" s="14">
        <v>569.47</v>
      </c>
      <c r="J50" s="14">
        <v>475.85</v>
      </c>
      <c r="K50" s="17">
        <v>382.85</v>
      </c>
    </row>
    <row r="51" spans="1:11" x14ac:dyDescent="0.25">
      <c r="A51" s="13">
        <v>2012</v>
      </c>
      <c r="B51" s="14">
        <v>2</v>
      </c>
      <c r="C51" s="15">
        <v>116.3166667</v>
      </c>
      <c r="D51" s="40">
        <v>1.02</v>
      </c>
      <c r="E51" s="15">
        <v>5834.04</v>
      </c>
      <c r="F51" s="15">
        <v>1.0675297619999999</v>
      </c>
      <c r="G51" s="15">
        <v>41086.69</v>
      </c>
      <c r="H51" s="14">
        <v>1.06</v>
      </c>
      <c r="I51" s="14">
        <v>574.58000000000004</v>
      </c>
      <c r="J51" s="14">
        <v>483.66</v>
      </c>
      <c r="K51" s="17">
        <v>393.42</v>
      </c>
    </row>
    <row r="52" spans="1:11" x14ac:dyDescent="0.25">
      <c r="A52" s="13">
        <v>2012</v>
      </c>
      <c r="B52" s="14">
        <v>3</v>
      </c>
      <c r="C52" s="15">
        <v>116.425</v>
      </c>
      <c r="D52" s="40">
        <v>1.02</v>
      </c>
      <c r="E52" s="15">
        <v>5842.17</v>
      </c>
      <c r="F52" s="15">
        <v>1.0690169860000001</v>
      </c>
      <c r="G52" s="15">
        <v>41166.83</v>
      </c>
      <c r="H52" s="14">
        <v>1.06</v>
      </c>
      <c r="I52" s="14">
        <v>447.84</v>
      </c>
      <c r="J52" s="14">
        <v>357.96</v>
      </c>
      <c r="K52" s="17">
        <v>268.2</v>
      </c>
    </row>
    <row r="53" spans="1:11" x14ac:dyDescent="0.25">
      <c r="A53" s="13">
        <v>2012</v>
      </c>
      <c r="B53" s="14">
        <v>4</v>
      </c>
      <c r="C53" s="15">
        <v>116.5333333</v>
      </c>
      <c r="D53" s="40">
        <v>1.02</v>
      </c>
      <c r="E53" s="15">
        <v>5850.3</v>
      </c>
      <c r="F53" s="15">
        <v>1.070504211</v>
      </c>
      <c r="G53" s="15">
        <v>41246.959999999999</v>
      </c>
      <c r="H53" s="14">
        <v>1.06</v>
      </c>
      <c r="I53" s="14">
        <v>336.66</v>
      </c>
      <c r="J53" s="14">
        <v>245.2</v>
      </c>
      <c r="K53" s="17">
        <v>153.58000000000001</v>
      </c>
    </row>
    <row r="54" spans="1:11" x14ac:dyDescent="0.25">
      <c r="A54" s="13">
        <v>2012</v>
      </c>
      <c r="B54" s="14">
        <v>5</v>
      </c>
      <c r="C54" s="15">
        <v>116.6416667</v>
      </c>
      <c r="D54" s="40">
        <v>1.02</v>
      </c>
      <c r="E54" s="15">
        <v>5858.42</v>
      </c>
      <c r="F54" s="15">
        <v>1.0719914349999999</v>
      </c>
      <c r="G54" s="15">
        <v>41327.07</v>
      </c>
      <c r="H54" s="14">
        <v>1.06</v>
      </c>
      <c r="I54" s="14">
        <v>210.84</v>
      </c>
      <c r="J54" s="14">
        <v>124.74</v>
      </c>
      <c r="K54" s="17">
        <v>76.14</v>
      </c>
    </row>
    <row r="55" spans="1:11" x14ac:dyDescent="0.25">
      <c r="A55" s="13">
        <v>2012</v>
      </c>
      <c r="B55" s="14">
        <v>6</v>
      </c>
      <c r="C55" s="15">
        <v>116.75</v>
      </c>
      <c r="D55" s="40">
        <v>1.02</v>
      </c>
      <c r="E55" s="15">
        <v>5866.33</v>
      </c>
      <c r="F55" s="15">
        <v>1.0734381129999999</v>
      </c>
      <c r="G55" s="15">
        <v>41361.39</v>
      </c>
      <c r="H55" s="14">
        <v>1.06</v>
      </c>
      <c r="I55" s="14">
        <v>54.25</v>
      </c>
      <c r="J55" s="14">
        <v>0</v>
      </c>
      <c r="K55" s="17">
        <v>0</v>
      </c>
    </row>
    <row r="56" spans="1:11" x14ac:dyDescent="0.25">
      <c r="A56" s="13">
        <v>2012</v>
      </c>
      <c r="B56" s="14">
        <v>7</v>
      </c>
      <c r="C56" s="15">
        <v>116.8583333</v>
      </c>
      <c r="D56" s="40">
        <v>1.02</v>
      </c>
      <c r="E56" s="15">
        <v>5874.24</v>
      </c>
      <c r="F56" s="15">
        <v>1.0748847909999999</v>
      </c>
      <c r="G56" s="15">
        <v>41395.69</v>
      </c>
      <c r="H56" s="14">
        <v>1.07</v>
      </c>
      <c r="I56" s="14">
        <v>12.53</v>
      </c>
      <c r="J56" s="14">
        <v>0</v>
      </c>
      <c r="K56" s="17">
        <v>0</v>
      </c>
    </row>
    <row r="57" spans="1:11" x14ac:dyDescent="0.25">
      <c r="A57" s="13">
        <v>2012</v>
      </c>
      <c r="B57" s="14">
        <v>8</v>
      </c>
      <c r="C57" s="15">
        <v>116.9666667</v>
      </c>
      <c r="D57" s="40">
        <v>1.02</v>
      </c>
      <c r="E57" s="15">
        <v>5882.14</v>
      </c>
      <c r="F57" s="15">
        <v>1.07633147</v>
      </c>
      <c r="G57" s="15">
        <v>41429.99</v>
      </c>
      <c r="H57" s="14">
        <v>1.07</v>
      </c>
      <c r="I57" s="14">
        <v>0.92</v>
      </c>
      <c r="J57" s="14">
        <v>0</v>
      </c>
      <c r="K57" s="17">
        <v>0</v>
      </c>
    </row>
    <row r="58" spans="1:11" x14ac:dyDescent="0.25">
      <c r="A58" s="13">
        <v>2012</v>
      </c>
      <c r="B58" s="14">
        <v>9</v>
      </c>
      <c r="C58" s="15">
        <v>117.075</v>
      </c>
      <c r="D58" s="40">
        <v>1.02</v>
      </c>
      <c r="E58" s="15">
        <v>5889.83</v>
      </c>
      <c r="F58" s="15">
        <v>1.077737602</v>
      </c>
      <c r="G58" s="15">
        <v>41429.82</v>
      </c>
      <c r="H58" s="14">
        <v>1.07</v>
      </c>
      <c r="I58" s="14">
        <v>40.18</v>
      </c>
      <c r="J58" s="14">
        <v>0</v>
      </c>
      <c r="K58" s="17">
        <v>0</v>
      </c>
    </row>
    <row r="59" spans="1:11" x14ac:dyDescent="0.25">
      <c r="A59" s="13">
        <v>2012</v>
      </c>
      <c r="B59" s="14">
        <v>10</v>
      </c>
      <c r="C59" s="15">
        <v>117.1833333</v>
      </c>
      <c r="D59" s="40">
        <v>1.03</v>
      </c>
      <c r="E59" s="15">
        <v>5897.51</v>
      </c>
      <c r="F59" s="15">
        <v>1.0791437340000001</v>
      </c>
      <c r="G59" s="15">
        <v>41429.58</v>
      </c>
      <c r="H59" s="14">
        <v>1.07</v>
      </c>
      <c r="I59" s="14">
        <v>157.44999999999999</v>
      </c>
      <c r="J59" s="14">
        <v>68.45</v>
      </c>
      <c r="K59" s="17">
        <v>25.67</v>
      </c>
    </row>
    <row r="60" spans="1:11" x14ac:dyDescent="0.25">
      <c r="A60" s="13">
        <v>2012</v>
      </c>
      <c r="B60" s="14">
        <v>11</v>
      </c>
      <c r="C60" s="15">
        <v>117.29166669999999</v>
      </c>
      <c r="D60" s="40">
        <v>1.03</v>
      </c>
      <c r="E60" s="15">
        <v>5905.2</v>
      </c>
      <c r="F60" s="15">
        <v>1.0805498659999999</v>
      </c>
      <c r="G60" s="15">
        <v>41429.269999999997</v>
      </c>
      <c r="H60" s="14">
        <v>1.07</v>
      </c>
      <c r="I60" s="14">
        <v>330.59</v>
      </c>
      <c r="J60" s="14">
        <v>239.05</v>
      </c>
      <c r="K60" s="17">
        <v>147.43</v>
      </c>
    </row>
    <row r="61" spans="1:11" x14ac:dyDescent="0.25">
      <c r="A61" s="13">
        <v>2012</v>
      </c>
      <c r="B61" s="14">
        <v>12</v>
      </c>
      <c r="C61" s="15">
        <v>117.4</v>
      </c>
      <c r="D61" s="40">
        <v>1.03</v>
      </c>
      <c r="E61" s="15">
        <v>5912.66</v>
      </c>
      <c r="F61" s="15">
        <v>1.0819154529999999</v>
      </c>
      <c r="G61" s="15">
        <v>41498.980000000003</v>
      </c>
      <c r="H61" s="14">
        <v>1.07</v>
      </c>
      <c r="I61" s="14">
        <v>479.77</v>
      </c>
      <c r="J61" s="14">
        <v>388.79</v>
      </c>
      <c r="K61" s="17">
        <v>297.41000000000003</v>
      </c>
    </row>
    <row r="62" spans="1:11" x14ac:dyDescent="0.25">
      <c r="A62" s="13">
        <v>2013</v>
      </c>
      <c r="B62" s="14">
        <v>1</v>
      </c>
      <c r="C62" s="15">
        <v>117.5027778</v>
      </c>
      <c r="D62" s="40">
        <v>1.03</v>
      </c>
      <c r="E62" s="15">
        <v>5920.12</v>
      </c>
      <c r="F62" s="15">
        <v>1.0832810390000001</v>
      </c>
      <c r="G62" s="15">
        <v>41568.68</v>
      </c>
      <c r="H62" s="14">
        <v>1.07</v>
      </c>
      <c r="I62" s="14">
        <v>575.30999999999995</v>
      </c>
      <c r="J62" s="14">
        <v>481.55</v>
      </c>
      <c r="K62" s="17">
        <v>388.55</v>
      </c>
    </row>
    <row r="63" spans="1:11" x14ac:dyDescent="0.25">
      <c r="A63" s="13">
        <v>2013</v>
      </c>
      <c r="B63" s="14">
        <v>2</v>
      </c>
      <c r="C63" s="15">
        <v>117.6055556</v>
      </c>
      <c r="D63" s="40">
        <v>1.03</v>
      </c>
      <c r="E63" s="15">
        <v>5927.58</v>
      </c>
      <c r="F63" s="15">
        <v>1.084646625</v>
      </c>
      <c r="G63" s="15">
        <v>41638.370000000003</v>
      </c>
      <c r="H63" s="14">
        <v>1.07</v>
      </c>
      <c r="I63" s="14">
        <v>627.66999999999996</v>
      </c>
      <c r="J63" s="14">
        <v>538.70000000000005</v>
      </c>
      <c r="K63" s="17">
        <v>449.84</v>
      </c>
    </row>
    <row r="64" spans="1:11" x14ac:dyDescent="0.25">
      <c r="A64" s="13">
        <v>2013</v>
      </c>
      <c r="B64" s="14">
        <v>3</v>
      </c>
      <c r="C64" s="15">
        <v>117.70833330000001</v>
      </c>
      <c r="D64" s="40">
        <v>1.03</v>
      </c>
      <c r="E64" s="15">
        <v>5934.83</v>
      </c>
      <c r="F64" s="15">
        <v>1.0859716660000001</v>
      </c>
      <c r="G64" s="15">
        <v>41745.57</v>
      </c>
      <c r="H64" s="14">
        <v>1.07</v>
      </c>
      <c r="I64" s="14">
        <v>596.22</v>
      </c>
      <c r="J64" s="14">
        <v>508.83</v>
      </c>
      <c r="K64" s="17">
        <v>420.69</v>
      </c>
    </row>
    <row r="65" spans="1:11" x14ac:dyDescent="0.25">
      <c r="A65" s="13">
        <v>2013</v>
      </c>
      <c r="B65" s="14">
        <v>4</v>
      </c>
      <c r="C65" s="15">
        <v>117.81111110000001</v>
      </c>
      <c r="D65" s="40">
        <v>1.03</v>
      </c>
      <c r="E65" s="15">
        <v>5942.07</v>
      </c>
      <c r="F65" s="15">
        <v>1.0872967060000001</v>
      </c>
      <c r="G65" s="15">
        <v>41852.69</v>
      </c>
      <c r="H65" s="14">
        <v>1.08</v>
      </c>
      <c r="I65" s="14">
        <v>464.55</v>
      </c>
      <c r="J65" s="14">
        <v>372.25</v>
      </c>
      <c r="K65" s="17">
        <v>280.63</v>
      </c>
    </row>
    <row r="66" spans="1:11" x14ac:dyDescent="0.25">
      <c r="A66" s="13">
        <v>2013</v>
      </c>
      <c r="B66" s="14">
        <v>5</v>
      </c>
      <c r="C66" s="15">
        <v>117.9138889</v>
      </c>
      <c r="D66" s="40">
        <v>1.03</v>
      </c>
      <c r="E66" s="15">
        <v>5949.31</v>
      </c>
      <c r="F66" s="15">
        <v>1.0886217469999999</v>
      </c>
      <c r="G66" s="15">
        <v>41959.74</v>
      </c>
      <c r="H66" s="14">
        <v>1.08</v>
      </c>
      <c r="I66" s="14">
        <v>243.83</v>
      </c>
      <c r="J66" s="14">
        <v>144.18</v>
      </c>
      <c r="K66" s="17">
        <v>95.58</v>
      </c>
    </row>
    <row r="67" spans="1:11" x14ac:dyDescent="0.25">
      <c r="A67" s="13">
        <v>2013</v>
      </c>
      <c r="B67" s="14">
        <v>6</v>
      </c>
      <c r="C67" s="15">
        <v>118.0166667</v>
      </c>
      <c r="D67" s="40">
        <v>1.03</v>
      </c>
      <c r="E67" s="15">
        <v>5956.33</v>
      </c>
      <c r="F67" s="15">
        <v>1.089906241</v>
      </c>
      <c r="G67" s="15">
        <v>42022.16</v>
      </c>
      <c r="H67" s="14">
        <v>1.08</v>
      </c>
      <c r="I67" s="14">
        <v>74</v>
      </c>
      <c r="J67" s="14">
        <v>0</v>
      </c>
      <c r="K67" s="17">
        <v>0</v>
      </c>
    </row>
    <row r="68" spans="1:11" x14ac:dyDescent="0.25">
      <c r="A68" s="13">
        <v>2013</v>
      </c>
      <c r="B68" s="14">
        <v>7</v>
      </c>
      <c r="C68" s="15">
        <v>118.11944440000001</v>
      </c>
      <c r="D68" s="40">
        <v>1.03</v>
      </c>
      <c r="E68" s="15">
        <v>5963.35</v>
      </c>
      <c r="F68" s="15">
        <v>1.0911907350000001</v>
      </c>
      <c r="G68" s="15">
        <v>42084.59</v>
      </c>
      <c r="H68" s="14">
        <v>1.08</v>
      </c>
      <c r="I68" s="14">
        <v>18.309999999999999</v>
      </c>
      <c r="J68" s="14">
        <v>0</v>
      </c>
      <c r="K68" s="17">
        <v>0</v>
      </c>
    </row>
    <row r="69" spans="1:11" x14ac:dyDescent="0.25">
      <c r="A69" s="13">
        <v>2013</v>
      </c>
      <c r="B69" s="14">
        <v>8</v>
      </c>
      <c r="C69" s="15">
        <v>118.2222222</v>
      </c>
      <c r="D69" s="40">
        <v>1.03</v>
      </c>
      <c r="E69" s="15">
        <v>5970.37</v>
      </c>
      <c r="F69" s="15">
        <v>1.09247523</v>
      </c>
      <c r="G69" s="15">
        <v>42147</v>
      </c>
      <c r="H69" s="14">
        <v>1.08</v>
      </c>
      <c r="I69" s="14">
        <v>2.73</v>
      </c>
      <c r="J69" s="14">
        <v>0</v>
      </c>
      <c r="K69" s="17">
        <v>0</v>
      </c>
    </row>
    <row r="70" spans="1:11" x14ac:dyDescent="0.25">
      <c r="A70" s="13">
        <v>2013</v>
      </c>
      <c r="B70" s="14">
        <v>9</v>
      </c>
      <c r="C70" s="15">
        <v>118.325</v>
      </c>
      <c r="D70" s="40">
        <v>1.04</v>
      </c>
      <c r="E70" s="15">
        <v>5977.17</v>
      </c>
      <c r="F70" s="15">
        <v>1.093719178</v>
      </c>
      <c r="G70" s="15">
        <v>42206.42</v>
      </c>
      <c r="H70" s="14">
        <v>1.0900000000000001</v>
      </c>
      <c r="I70" s="14">
        <v>43.13</v>
      </c>
      <c r="J70" s="14">
        <v>0</v>
      </c>
      <c r="K70" s="17">
        <v>0</v>
      </c>
    </row>
    <row r="71" spans="1:11" x14ac:dyDescent="0.25">
      <c r="A71" s="13">
        <v>2013</v>
      </c>
      <c r="B71" s="14">
        <v>10</v>
      </c>
      <c r="C71" s="15">
        <v>118.4277778</v>
      </c>
      <c r="D71" s="40">
        <v>1.04</v>
      </c>
      <c r="E71" s="15">
        <v>5983.96</v>
      </c>
      <c r="F71" s="15">
        <v>1.094963127</v>
      </c>
      <c r="G71" s="15">
        <v>42265.83</v>
      </c>
      <c r="H71" s="14">
        <v>1.0900000000000001</v>
      </c>
      <c r="I71" s="14">
        <v>150.75</v>
      </c>
      <c r="J71" s="14">
        <v>59.89</v>
      </c>
      <c r="K71" s="17">
        <v>17.11</v>
      </c>
    </row>
    <row r="72" spans="1:11" x14ac:dyDescent="0.25">
      <c r="A72" s="13">
        <v>2013</v>
      </c>
      <c r="B72" s="14">
        <v>11</v>
      </c>
      <c r="C72" s="15">
        <v>118.5305556</v>
      </c>
      <c r="D72" s="40">
        <v>1.04</v>
      </c>
      <c r="E72" s="15">
        <v>5990.76</v>
      </c>
      <c r="F72" s="15">
        <v>1.0962070749999999</v>
      </c>
      <c r="G72" s="15">
        <v>42325.24</v>
      </c>
      <c r="H72" s="14">
        <v>1.0900000000000001</v>
      </c>
      <c r="I72" s="14">
        <v>340.77</v>
      </c>
      <c r="J72" s="14">
        <v>248.33</v>
      </c>
      <c r="K72" s="17">
        <v>156.71</v>
      </c>
    </row>
    <row r="73" spans="1:11" x14ac:dyDescent="0.25">
      <c r="A73" s="13">
        <v>2013</v>
      </c>
      <c r="B73" s="14">
        <v>12</v>
      </c>
      <c r="C73" s="15">
        <v>118.6333333</v>
      </c>
      <c r="D73" s="40">
        <v>1.04</v>
      </c>
      <c r="E73" s="15">
        <v>6000.44</v>
      </c>
      <c r="F73" s="15">
        <v>1.0979780139999999</v>
      </c>
      <c r="G73" s="15">
        <v>42369.3</v>
      </c>
      <c r="H73" s="14">
        <v>1.0900000000000001</v>
      </c>
      <c r="I73" s="14">
        <v>574.75</v>
      </c>
      <c r="J73" s="14">
        <v>482.77</v>
      </c>
      <c r="K73" s="17">
        <v>391.39</v>
      </c>
    </row>
    <row r="74" spans="1:11" x14ac:dyDescent="0.25">
      <c r="A74" s="13">
        <v>2014</v>
      </c>
      <c r="B74" s="14">
        <v>1</v>
      </c>
      <c r="C74" s="15">
        <v>118.80138890000001</v>
      </c>
      <c r="D74" s="40">
        <v>1.04</v>
      </c>
      <c r="E74" s="15">
        <v>6010.12</v>
      </c>
      <c r="F74" s="15">
        <v>1.0997489540000001</v>
      </c>
      <c r="G74" s="15">
        <v>42413.34</v>
      </c>
      <c r="H74" s="14">
        <v>1.0900000000000001</v>
      </c>
      <c r="I74" s="14">
        <v>825.9</v>
      </c>
      <c r="J74" s="14">
        <v>731.6</v>
      </c>
      <c r="K74" s="17">
        <v>638.6</v>
      </c>
    </row>
    <row r="75" spans="1:11" x14ac:dyDescent="0.25">
      <c r="A75" s="13">
        <v>2014</v>
      </c>
      <c r="B75" s="14">
        <v>2</v>
      </c>
      <c r="C75" s="15">
        <v>118.9694444</v>
      </c>
      <c r="D75" s="40">
        <v>1.04</v>
      </c>
      <c r="E75" s="15">
        <v>6019.8</v>
      </c>
      <c r="F75" s="15">
        <v>1.1015198930000001</v>
      </c>
      <c r="G75" s="15">
        <v>42457.37</v>
      </c>
      <c r="H75" s="14">
        <v>1.0900000000000001</v>
      </c>
      <c r="I75" s="14">
        <v>737.1</v>
      </c>
      <c r="J75" s="14">
        <v>652.4</v>
      </c>
      <c r="K75" s="17">
        <v>568.4</v>
      </c>
    </row>
    <row r="76" spans="1:11" x14ac:dyDescent="0.25">
      <c r="A76" s="13">
        <v>2014</v>
      </c>
      <c r="B76" s="14">
        <v>3</v>
      </c>
      <c r="C76" s="15">
        <v>119.1375</v>
      </c>
      <c r="D76" s="40">
        <v>1.04</v>
      </c>
      <c r="E76" s="15">
        <v>6028.79</v>
      </c>
      <c r="F76" s="15">
        <v>1.103165153</v>
      </c>
      <c r="G76" s="15">
        <v>42563</v>
      </c>
      <c r="H76" s="14">
        <v>1.1000000000000001</v>
      </c>
      <c r="I76" s="14">
        <v>690.6</v>
      </c>
      <c r="J76" s="14">
        <v>598.29999999999995</v>
      </c>
      <c r="K76" s="17">
        <v>505.3</v>
      </c>
    </row>
    <row r="77" spans="1:11" x14ac:dyDescent="0.25">
      <c r="A77" s="13">
        <v>2014</v>
      </c>
      <c r="B77" s="14">
        <v>4</v>
      </c>
      <c r="C77" s="15">
        <v>119.30555560000001</v>
      </c>
      <c r="D77" s="40">
        <v>1.04</v>
      </c>
      <c r="E77" s="15">
        <v>6037.78</v>
      </c>
      <c r="F77" s="15">
        <v>1.1048104139999999</v>
      </c>
      <c r="G77" s="15">
        <v>42668.59</v>
      </c>
      <c r="H77" s="14">
        <v>1.1000000000000001</v>
      </c>
      <c r="I77" s="14">
        <v>356.9</v>
      </c>
      <c r="J77" s="14">
        <v>267</v>
      </c>
      <c r="K77" s="17">
        <v>177</v>
      </c>
    </row>
    <row r="78" spans="1:11" x14ac:dyDescent="0.25">
      <c r="A78" s="13">
        <v>2014</v>
      </c>
      <c r="B78" s="14">
        <v>5</v>
      </c>
      <c r="C78" s="15">
        <v>119.4736111</v>
      </c>
      <c r="D78" s="40">
        <v>1.05</v>
      </c>
      <c r="E78" s="15">
        <v>6046.77</v>
      </c>
      <c r="F78" s="15">
        <v>1.106455674</v>
      </c>
      <c r="G78" s="15">
        <v>42774.14</v>
      </c>
      <c r="H78" s="14">
        <v>1.1000000000000001</v>
      </c>
      <c r="I78" s="14">
        <v>132.1</v>
      </c>
      <c r="J78" s="14">
        <v>27.9</v>
      </c>
      <c r="K78" s="17">
        <v>0</v>
      </c>
    </row>
    <row r="79" spans="1:11" x14ac:dyDescent="0.25">
      <c r="A79" s="13">
        <v>2014</v>
      </c>
      <c r="B79" s="14">
        <v>6</v>
      </c>
      <c r="C79" s="15">
        <v>119.6416667</v>
      </c>
      <c r="D79" s="40">
        <v>1.05</v>
      </c>
      <c r="E79" s="15">
        <v>6055.88</v>
      </c>
      <c r="F79" s="15">
        <v>1.108123076</v>
      </c>
      <c r="G79" s="15">
        <v>42867.94</v>
      </c>
      <c r="H79" s="14">
        <v>1.1000000000000001</v>
      </c>
      <c r="I79" s="14">
        <v>14.1</v>
      </c>
      <c r="J79" s="14">
        <v>0</v>
      </c>
      <c r="K79" s="17">
        <v>0</v>
      </c>
    </row>
    <row r="80" spans="1:11" x14ac:dyDescent="0.25">
      <c r="A80" s="13">
        <v>2014</v>
      </c>
      <c r="B80" s="14">
        <v>7</v>
      </c>
      <c r="C80" s="15">
        <v>119.8097222</v>
      </c>
      <c r="D80" s="40">
        <v>1.05</v>
      </c>
      <c r="E80" s="15">
        <v>6064.99</v>
      </c>
      <c r="F80" s="15">
        <v>1.109790477</v>
      </c>
      <c r="G80" s="15">
        <v>42961.72</v>
      </c>
      <c r="H80" s="14">
        <v>1.1100000000000001</v>
      </c>
      <c r="I80" s="14">
        <v>4</v>
      </c>
      <c r="J80" s="14">
        <v>0</v>
      </c>
      <c r="K80" s="17">
        <v>0</v>
      </c>
    </row>
    <row r="81" spans="1:11" x14ac:dyDescent="0.25">
      <c r="A81" s="13">
        <v>2014</v>
      </c>
      <c r="B81" s="14">
        <v>8</v>
      </c>
      <c r="C81" s="15">
        <v>119.9777778</v>
      </c>
      <c r="D81" s="40">
        <v>1.05</v>
      </c>
      <c r="E81" s="15">
        <v>6074.11</v>
      </c>
      <c r="F81" s="15">
        <v>1.111457879</v>
      </c>
      <c r="G81" s="15">
        <v>43055.49</v>
      </c>
      <c r="H81" s="14">
        <v>1.1100000000000001</v>
      </c>
      <c r="I81" s="14">
        <v>8.8000000000000007</v>
      </c>
      <c r="J81" s="14">
        <v>0</v>
      </c>
      <c r="K81" s="17">
        <v>0</v>
      </c>
    </row>
    <row r="82" spans="1:11" x14ac:dyDescent="0.25">
      <c r="A82" s="13">
        <v>2014</v>
      </c>
      <c r="B82" s="14">
        <v>9</v>
      </c>
      <c r="C82" s="15">
        <v>120.14583330000001</v>
      </c>
      <c r="D82" s="40">
        <v>1.05</v>
      </c>
      <c r="E82" s="15">
        <v>6082.96</v>
      </c>
      <c r="F82" s="15">
        <v>1.113077522</v>
      </c>
      <c r="G82" s="15">
        <v>43110.32</v>
      </c>
      <c r="H82" s="14">
        <v>1.1100000000000001</v>
      </c>
      <c r="I82" s="14">
        <v>69.7</v>
      </c>
      <c r="J82" s="14">
        <v>0</v>
      </c>
      <c r="K82" s="17">
        <v>0</v>
      </c>
    </row>
    <row r="83" spans="1:11" x14ac:dyDescent="0.25">
      <c r="A83" s="13">
        <v>2014</v>
      </c>
      <c r="B83" s="14">
        <v>10</v>
      </c>
      <c r="C83" s="15">
        <v>120.31388889999999</v>
      </c>
      <c r="D83" s="40">
        <v>1.05</v>
      </c>
      <c r="E83" s="15">
        <v>6091.81</v>
      </c>
      <c r="F83" s="15">
        <v>1.1146971640000001</v>
      </c>
      <c r="G83" s="15">
        <v>43165.15</v>
      </c>
      <c r="H83" s="14">
        <v>1.1100000000000001</v>
      </c>
      <c r="I83" s="14">
        <v>224.3</v>
      </c>
      <c r="J83" s="14">
        <v>130.19999999999999</v>
      </c>
      <c r="K83" s="17">
        <v>37.200000000000003</v>
      </c>
    </row>
    <row r="84" spans="1:11" x14ac:dyDescent="0.25">
      <c r="A84" s="13">
        <v>2014</v>
      </c>
      <c r="B84" s="14">
        <v>11</v>
      </c>
      <c r="C84" s="15">
        <v>120.4819444</v>
      </c>
      <c r="D84" s="40">
        <v>1.05</v>
      </c>
      <c r="E84" s="15">
        <v>6100.66</v>
      </c>
      <c r="F84" s="15">
        <v>1.116316807</v>
      </c>
      <c r="G84" s="15">
        <v>43219.98</v>
      </c>
      <c r="H84" s="14">
        <v>1.1100000000000001</v>
      </c>
      <c r="I84" s="14">
        <v>482.1</v>
      </c>
      <c r="J84" s="14">
        <v>393</v>
      </c>
      <c r="K84" s="17">
        <v>303</v>
      </c>
    </row>
    <row r="85" spans="1:11" x14ac:dyDescent="0.25">
      <c r="A85" s="13">
        <v>2014</v>
      </c>
      <c r="B85" s="14">
        <v>12</v>
      </c>
      <c r="C85" s="15">
        <v>120.65</v>
      </c>
      <c r="D85" s="40">
        <v>1.06</v>
      </c>
      <c r="E85" s="15">
        <v>6109.17</v>
      </c>
      <c r="F85" s="15">
        <v>1.1178735040000001</v>
      </c>
      <c r="G85" s="15">
        <v>43303.79</v>
      </c>
      <c r="H85" s="14">
        <v>1.1100000000000001</v>
      </c>
      <c r="I85" s="14">
        <v>557.29999999999995</v>
      </c>
      <c r="J85" s="14">
        <v>465</v>
      </c>
      <c r="K85" s="17">
        <v>372</v>
      </c>
    </row>
    <row r="86" spans="1:11" x14ac:dyDescent="0.25">
      <c r="A86" s="13">
        <v>2015</v>
      </c>
      <c r="B86" s="14">
        <v>1</v>
      </c>
      <c r="C86" s="15">
        <v>120.8555556</v>
      </c>
      <c r="D86" s="40">
        <v>1.06</v>
      </c>
      <c r="E86" s="15">
        <v>6117.68</v>
      </c>
      <c r="F86" s="15">
        <v>1.1194302009999999</v>
      </c>
      <c r="G86" s="15">
        <v>43387.59</v>
      </c>
      <c r="H86" s="14">
        <v>1.1200000000000001</v>
      </c>
      <c r="I86" s="14">
        <v>698</v>
      </c>
      <c r="J86" s="14">
        <v>604</v>
      </c>
      <c r="K86" s="17">
        <v>511</v>
      </c>
    </row>
    <row r="87" spans="1:11" x14ac:dyDescent="0.25">
      <c r="A87" s="13">
        <v>2015</v>
      </c>
      <c r="B87" s="14">
        <v>2</v>
      </c>
      <c r="C87" s="15">
        <v>121.06111110000001</v>
      </c>
      <c r="D87" s="40">
        <v>1.06</v>
      </c>
      <c r="E87" s="15">
        <v>6126.18</v>
      </c>
      <c r="F87" s="15">
        <v>1.120986898</v>
      </c>
      <c r="G87" s="15">
        <v>43471.37</v>
      </c>
      <c r="H87" s="14">
        <v>1.1200000000000001</v>
      </c>
      <c r="I87" s="14">
        <v>637</v>
      </c>
      <c r="J87" s="14">
        <v>554</v>
      </c>
      <c r="K87" s="17">
        <v>470</v>
      </c>
    </row>
    <row r="88" spans="1:11" x14ac:dyDescent="0.25">
      <c r="A88" s="13">
        <v>2015</v>
      </c>
      <c r="B88" s="14">
        <v>3</v>
      </c>
      <c r="C88" s="15">
        <v>121.2666667</v>
      </c>
      <c r="D88" s="40">
        <v>1.06</v>
      </c>
      <c r="E88" s="15">
        <v>6134.8</v>
      </c>
      <c r="F88" s="15">
        <v>1.1225629909999999</v>
      </c>
      <c r="G88" s="15">
        <v>43553.03</v>
      </c>
      <c r="H88" s="14">
        <v>1.1200000000000001</v>
      </c>
      <c r="I88" s="14">
        <v>541</v>
      </c>
      <c r="J88" s="14">
        <v>448</v>
      </c>
      <c r="K88" s="17">
        <v>355</v>
      </c>
    </row>
    <row r="89" spans="1:11" x14ac:dyDescent="0.25">
      <c r="A89" s="13">
        <v>2015</v>
      </c>
      <c r="B89" s="14">
        <v>4</v>
      </c>
      <c r="C89" s="15">
        <v>121.4722222</v>
      </c>
      <c r="D89" s="40">
        <v>1.06</v>
      </c>
      <c r="E89" s="15">
        <v>6143.41</v>
      </c>
      <c r="F89" s="15">
        <v>1.124139083</v>
      </c>
      <c r="G89" s="15">
        <v>43634.68</v>
      </c>
      <c r="H89" s="14">
        <v>1.1200000000000001</v>
      </c>
      <c r="I89" s="14">
        <v>311</v>
      </c>
      <c r="J89" s="14">
        <v>221</v>
      </c>
      <c r="K89" s="17">
        <v>131</v>
      </c>
    </row>
    <row r="90" spans="1:11" x14ac:dyDescent="0.25">
      <c r="A90" s="13">
        <v>2015</v>
      </c>
      <c r="B90" s="14">
        <v>5</v>
      </c>
      <c r="C90" s="15">
        <v>121.6777778</v>
      </c>
      <c r="D90" s="40">
        <v>1.06</v>
      </c>
      <c r="E90" s="15">
        <v>6152.02</v>
      </c>
      <c r="F90" s="15">
        <v>1.1257151759999999</v>
      </c>
      <c r="G90" s="15">
        <v>43716.31</v>
      </c>
      <c r="H90" s="14">
        <v>1.1299999999999999</v>
      </c>
      <c r="I90" s="14">
        <v>138</v>
      </c>
      <c r="J90" s="14">
        <v>35</v>
      </c>
      <c r="K90" s="17">
        <v>1</v>
      </c>
    </row>
    <row r="91" spans="1:11" x14ac:dyDescent="0.25">
      <c r="A91" s="13">
        <v>2015</v>
      </c>
      <c r="B91" s="14">
        <v>6</v>
      </c>
      <c r="C91" s="15">
        <v>121.8833333</v>
      </c>
      <c r="D91" s="40">
        <v>1.07</v>
      </c>
      <c r="E91" s="15">
        <v>6160.75</v>
      </c>
      <c r="F91" s="15">
        <v>1.1273123730000001</v>
      </c>
      <c r="G91" s="15">
        <v>43799.27</v>
      </c>
      <c r="H91" s="14">
        <v>1.1299999999999999</v>
      </c>
      <c r="I91" s="14">
        <v>23</v>
      </c>
      <c r="J91" s="14">
        <v>0</v>
      </c>
      <c r="K91" s="17">
        <v>0</v>
      </c>
    </row>
    <row r="92" spans="1:11" x14ac:dyDescent="0.25">
      <c r="A92" s="13">
        <v>2015</v>
      </c>
      <c r="B92" s="14">
        <v>7</v>
      </c>
      <c r="C92" s="15">
        <v>122.0888889</v>
      </c>
      <c r="D92" s="40">
        <v>1.07</v>
      </c>
      <c r="E92" s="15">
        <v>6169.48</v>
      </c>
      <c r="F92" s="15">
        <v>1.12890957</v>
      </c>
      <c r="G92" s="15">
        <v>43882.21</v>
      </c>
      <c r="H92" s="14">
        <v>1.1299999999999999</v>
      </c>
      <c r="I92" s="14">
        <v>2</v>
      </c>
      <c r="J92" s="14">
        <v>0</v>
      </c>
      <c r="K92" s="17">
        <v>0</v>
      </c>
    </row>
    <row r="93" spans="1:11" x14ac:dyDescent="0.25">
      <c r="A93" s="13">
        <v>2015</v>
      </c>
      <c r="B93" s="14">
        <v>8</v>
      </c>
      <c r="C93" s="15">
        <v>122.2944444</v>
      </c>
      <c r="D93" s="40">
        <v>1.07</v>
      </c>
      <c r="E93" s="15">
        <v>6178.21</v>
      </c>
      <c r="F93" s="15">
        <v>1.130506767</v>
      </c>
      <c r="G93" s="15">
        <v>43965.15</v>
      </c>
      <c r="H93" s="14">
        <v>1.1299999999999999</v>
      </c>
      <c r="I93" s="14">
        <v>5</v>
      </c>
      <c r="J93" s="14">
        <v>0</v>
      </c>
      <c r="K93" s="17">
        <v>0</v>
      </c>
    </row>
    <row r="94" spans="1:11" x14ac:dyDescent="0.25">
      <c r="A94" s="13">
        <v>2015</v>
      </c>
      <c r="B94" s="14">
        <v>9</v>
      </c>
      <c r="C94" s="15">
        <v>122.5</v>
      </c>
      <c r="D94" s="40">
        <v>1.07</v>
      </c>
      <c r="E94" s="15">
        <v>6187.06</v>
      </c>
      <c r="F94" s="15">
        <v>1.132126776</v>
      </c>
      <c r="G94" s="15">
        <v>44050.2</v>
      </c>
      <c r="H94" s="14">
        <v>1.1299999999999999</v>
      </c>
      <c r="I94" s="14">
        <v>62</v>
      </c>
      <c r="J94" s="14">
        <v>0</v>
      </c>
      <c r="K94" s="17">
        <v>0</v>
      </c>
    </row>
    <row r="95" spans="1:11" x14ac:dyDescent="0.25">
      <c r="A95" s="13">
        <v>2015</v>
      </c>
      <c r="B95" s="14">
        <v>10</v>
      </c>
      <c r="C95" s="15">
        <v>122.7055556</v>
      </c>
      <c r="D95" s="40">
        <v>1.07</v>
      </c>
      <c r="E95" s="15">
        <v>6195.92</v>
      </c>
      <c r="F95" s="15">
        <v>1.133746785</v>
      </c>
      <c r="G95" s="15">
        <v>44135.24</v>
      </c>
      <c r="H95" s="14">
        <v>1.1399999999999999</v>
      </c>
      <c r="I95" s="14">
        <v>238</v>
      </c>
      <c r="J95" s="14">
        <v>142</v>
      </c>
      <c r="K95" s="17">
        <v>56</v>
      </c>
    </row>
    <row r="96" spans="1:11" x14ac:dyDescent="0.25">
      <c r="A96" s="13">
        <v>2015</v>
      </c>
      <c r="B96" s="14">
        <v>11</v>
      </c>
      <c r="C96" s="15">
        <v>122.9111111</v>
      </c>
      <c r="D96" s="40">
        <v>1.08</v>
      </c>
      <c r="E96" s="15">
        <v>6204.77</v>
      </c>
      <c r="F96" s="15">
        <v>1.1353667940000001</v>
      </c>
      <c r="G96" s="15">
        <v>44220.27</v>
      </c>
      <c r="H96" s="14">
        <v>1.1399999999999999</v>
      </c>
      <c r="I96" s="14">
        <v>419</v>
      </c>
      <c r="J96" s="14">
        <v>329</v>
      </c>
      <c r="K96" s="17">
        <v>239</v>
      </c>
    </row>
    <row r="97" spans="1:11" x14ac:dyDescent="0.25">
      <c r="A97" s="13">
        <v>2015</v>
      </c>
      <c r="B97" s="14">
        <v>12</v>
      </c>
      <c r="C97" s="15">
        <v>123.1166667</v>
      </c>
      <c r="D97" s="40">
        <v>1.08</v>
      </c>
      <c r="E97" s="15">
        <v>6213.8</v>
      </c>
      <c r="F97" s="15">
        <v>1.1370190689999999</v>
      </c>
      <c r="G97" s="15">
        <v>44309.35</v>
      </c>
      <c r="H97" s="14">
        <v>1.1399999999999999</v>
      </c>
      <c r="I97" s="14">
        <v>607</v>
      </c>
      <c r="J97" s="14">
        <v>514</v>
      </c>
      <c r="K97" s="17">
        <v>421</v>
      </c>
    </row>
    <row r="98" spans="1:11" x14ac:dyDescent="0.25">
      <c r="A98" s="13">
        <v>2016</v>
      </c>
      <c r="B98" s="14">
        <v>1</v>
      </c>
      <c r="C98" s="15">
        <v>123.3166667</v>
      </c>
      <c r="D98" s="40">
        <v>1.08</v>
      </c>
      <c r="E98" s="15">
        <v>6222.83</v>
      </c>
      <c r="F98" s="15">
        <v>1.138671344</v>
      </c>
      <c r="G98" s="15">
        <v>44398.42</v>
      </c>
      <c r="H98" s="14">
        <v>1.1399999999999999</v>
      </c>
      <c r="I98" s="14">
        <v>698</v>
      </c>
      <c r="J98" s="14">
        <v>604</v>
      </c>
      <c r="K98" s="17">
        <v>511</v>
      </c>
    </row>
    <row r="99" spans="1:11" x14ac:dyDescent="0.25">
      <c r="A99" s="13">
        <v>2016</v>
      </c>
      <c r="B99" s="14">
        <v>2</v>
      </c>
      <c r="C99" s="15">
        <v>123.5166667</v>
      </c>
      <c r="D99" s="40">
        <v>1.08</v>
      </c>
      <c r="E99" s="15">
        <v>6231.86</v>
      </c>
      <c r="F99" s="15">
        <v>1.140323618</v>
      </c>
      <c r="G99" s="15">
        <v>44487.48</v>
      </c>
      <c r="H99" s="14">
        <v>1.1499999999999999</v>
      </c>
      <c r="I99" s="14">
        <v>637</v>
      </c>
      <c r="J99" s="14">
        <v>554</v>
      </c>
      <c r="K99" s="17">
        <v>470</v>
      </c>
    </row>
    <row r="100" spans="1:11" x14ac:dyDescent="0.25">
      <c r="A100" s="13">
        <v>2016</v>
      </c>
      <c r="B100" s="14">
        <v>3</v>
      </c>
      <c r="C100" s="15">
        <v>123.7166667</v>
      </c>
      <c r="D100" s="40">
        <v>1.08</v>
      </c>
      <c r="E100" s="15">
        <v>6241.01</v>
      </c>
      <c r="F100" s="15">
        <v>1.141998949</v>
      </c>
      <c r="G100" s="15">
        <v>44572.639999999999</v>
      </c>
      <c r="H100" s="14">
        <v>1.1499999999999999</v>
      </c>
      <c r="I100" s="14">
        <v>541</v>
      </c>
      <c r="J100" s="14">
        <v>448</v>
      </c>
      <c r="K100" s="17">
        <v>355</v>
      </c>
    </row>
    <row r="101" spans="1:11" x14ac:dyDescent="0.25">
      <c r="A101" s="13">
        <v>2016</v>
      </c>
      <c r="B101" s="14">
        <v>4</v>
      </c>
      <c r="C101" s="15">
        <v>123.91666669999999</v>
      </c>
      <c r="D101" s="40">
        <v>1.08</v>
      </c>
      <c r="E101" s="15">
        <v>6250.17</v>
      </c>
      <c r="F101" s="15">
        <v>1.1436742799999999</v>
      </c>
      <c r="G101" s="15">
        <v>44657.79</v>
      </c>
      <c r="H101" s="14">
        <v>1.1499999999999999</v>
      </c>
      <c r="I101" s="14">
        <v>311</v>
      </c>
      <c r="J101" s="14">
        <v>221</v>
      </c>
      <c r="K101" s="17">
        <v>131</v>
      </c>
    </row>
    <row r="102" spans="1:11" x14ac:dyDescent="0.25">
      <c r="A102" s="13">
        <v>2016</v>
      </c>
      <c r="B102" s="14">
        <v>5</v>
      </c>
      <c r="C102" s="15">
        <v>124.1166667</v>
      </c>
      <c r="D102" s="40">
        <v>1.0900000000000001</v>
      </c>
      <c r="E102" s="15">
        <v>6259.33</v>
      </c>
      <c r="F102" s="15">
        <v>1.14534961</v>
      </c>
      <c r="G102" s="15">
        <v>44742.94</v>
      </c>
      <c r="H102" s="14">
        <v>1.1499999999999999</v>
      </c>
      <c r="I102" s="14">
        <v>138</v>
      </c>
      <c r="J102" s="14">
        <v>35</v>
      </c>
      <c r="K102" s="17">
        <v>1</v>
      </c>
    </row>
    <row r="103" spans="1:11" x14ac:dyDescent="0.25">
      <c r="A103" s="13">
        <v>2016</v>
      </c>
      <c r="B103" s="14">
        <v>6</v>
      </c>
      <c r="C103" s="15">
        <v>124.3166667</v>
      </c>
      <c r="D103" s="40">
        <v>1.0900000000000001</v>
      </c>
      <c r="E103" s="15">
        <v>6268.6</v>
      </c>
      <c r="F103" s="15">
        <v>1.147046655</v>
      </c>
      <c r="G103" s="15">
        <v>44828.07</v>
      </c>
      <c r="H103" s="14">
        <v>1.1499999999999999</v>
      </c>
      <c r="I103" s="14">
        <v>23</v>
      </c>
      <c r="J103" s="14">
        <v>0</v>
      </c>
      <c r="K103" s="17">
        <v>0</v>
      </c>
    </row>
    <row r="104" spans="1:11" x14ac:dyDescent="0.25">
      <c r="A104" s="13">
        <v>2016</v>
      </c>
      <c r="B104" s="14">
        <v>7</v>
      </c>
      <c r="C104" s="15">
        <v>124.5166667</v>
      </c>
      <c r="D104" s="40">
        <v>1.0900000000000001</v>
      </c>
      <c r="E104" s="15">
        <v>6277.87</v>
      </c>
      <c r="F104" s="15">
        <v>1.1487437</v>
      </c>
      <c r="G104" s="15">
        <v>44913.2</v>
      </c>
      <c r="H104" s="14">
        <v>1.1599999999999999</v>
      </c>
      <c r="I104" s="14">
        <v>2</v>
      </c>
      <c r="J104" s="14">
        <v>0</v>
      </c>
      <c r="K104" s="17">
        <v>0</v>
      </c>
    </row>
    <row r="105" spans="1:11" x14ac:dyDescent="0.25">
      <c r="A105" s="13">
        <v>2016</v>
      </c>
      <c r="B105" s="14">
        <v>8</v>
      </c>
      <c r="C105" s="15">
        <v>124.7166667</v>
      </c>
      <c r="D105" s="40">
        <v>1.0900000000000001</v>
      </c>
      <c r="E105" s="15">
        <v>6287.15</v>
      </c>
      <c r="F105" s="15">
        <v>1.150440744</v>
      </c>
      <c r="G105" s="15">
        <v>44998.32</v>
      </c>
      <c r="H105" s="14">
        <v>1.1599999999999999</v>
      </c>
      <c r="I105" s="14">
        <v>5</v>
      </c>
      <c r="J105" s="14">
        <v>0</v>
      </c>
      <c r="K105" s="17">
        <v>0</v>
      </c>
    </row>
    <row r="106" spans="1:11" x14ac:dyDescent="0.25">
      <c r="A106" s="13">
        <v>2016</v>
      </c>
      <c r="B106" s="14">
        <v>9</v>
      </c>
      <c r="C106" s="15">
        <v>124.91666669999999</v>
      </c>
      <c r="D106" s="40">
        <v>1.0900000000000001</v>
      </c>
      <c r="E106" s="15">
        <v>6296.53</v>
      </c>
      <c r="F106" s="15">
        <v>1.1521580389999999</v>
      </c>
      <c r="G106" s="15">
        <v>45084.02</v>
      </c>
      <c r="H106" s="14">
        <v>1.1599999999999999</v>
      </c>
      <c r="I106" s="14">
        <v>62</v>
      </c>
      <c r="J106" s="14">
        <v>0</v>
      </c>
      <c r="K106" s="17">
        <v>0</v>
      </c>
    </row>
    <row r="107" spans="1:11" x14ac:dyDescent="0.25">
      <c r="A107" s="13">
        <v>2016</v>
      </c>
      <c r="B107" s="14">
        <v>10</v>
      </c>
      <c r="C107" s="15">
        <v>125.1166667</v>
      </c>
      <c r="D107" s="40">
        <v>1.0900000000000001</v>
      </c>
      <c r="E107" s="15">
        <v>6305.92</v>
      </c>
      <c r="F107" s="15">
        <v>1.1538753340000001</v>
      </c>
      <c r="G107" s="15">
        <v>45169.72</v>
      </c>
      <c r="H107" s="14">
        <v>1.1599999999999999</v>
      </c>
      <c r="I107" s="14">
        <v>238</v>
      </c>
      <c r="J107" s="14">
        <v>142</v>
      </c>
      <c r="K107" s="17">
        <v>56</v>
      </c>
    </row>
    <row r="108" spans="1:11" x14ac:dyDescent="0.25">
      <c r="A108" s="13">
        <v>2016</v>
      </c>
      <c r="B108" s="14">
        <v>11</v>
      </c>
      <c r="C108" s="15">
        <v>125.3166667</v>
      </c>
      <c r="D108" s="40">
        <v>1.1000000000000001</v>
      </c>
      <c r="E108" s="15">
        <v>6315.3</v>
      </c>
      <c r="F108" s="15">
        <v>1.155592629</v>
      </c>
      <c r="G108" s="15">
        <v>45255.4</v>
      </c>
      <c r="H108" s="14">
        <v>1.1599999999999999</v>
      </c>
      <c r="I108" s="14">
        <v>419</v>
      </c>
      <c r="J108" s="14">
        <v>329</v>
      </c>
      <c r="K108" s="17">
        <v>239</v>
      </c>
    </row>
    <row r="109" spans="1:11" x14ac:dyDescent="0.25">
      <c r="A109" s="13">
        <v>2016</v>
      </c>
      <c r="B109" s="14">
        <v>12</v>
      </c>
      <c r="C109" s="15">
        <v>125.5166667</v>
      </c>
      <c r="D109" s="40">
        <v>1.1000000000000001</v>
      </c>
      <c r="E109" s="15">
        <v>6324.82</v>
      </c>
      <c r="F109" s="15">
        <v>1.157333406</v>
      </c>
      <c r="G109" s="15">
        <v>45339.81</v>
      </c>
      <c r="H109" s="14">
        <v>1.17</v>
      </c>
      <c r="I109" s="14">
        <v>607</v>
      </c>
      <c r="J109" s="14">
        <v>514</v>
      </c>
      <c r="K109" s="17">
        <v>421</v>
      </c>
    </row>
    <row r="110" spans="1:11" x14ac:dyDescent="0.25">
      <c r="A110" s="13">
        <v>2017</v>
      </c>
      <c r="B110" s="14">
        <v>1</v>
      </c>
      <c r="C110" s="15">
        <v>125.7166667</v>
      </c>
      <c r="D110" s="40">
        <v>1.1000000000000001</v>
      </c>
      <c r="E110" s="15">
        <v>6334.33</v>
      </c>
      <c r="F110" s="15">
        <v>1.1590741840000001</v>
      </c>
      <c r="G110" s="15">
        <v>45424.2</v>
      </c>
      <c r="H110" s="14">
        <v>1.17</v>
      </c>
      <c r="I110" s="14">
        <v>698</v>
      </c>
      <c r="J110" s="14">
        <v>604</v>
      </c>
      <c r="K110" s="17">
        <v>511</v>
      </c>
    </row>
    <row r="111" spans="1:11" x14ac:dyDescent="0.25">
      <c r="A111" s="13">
        <v>2017</v>
      </c>
      <c r="B111" s="14">
        <v>2</v>
      </c>
      <c r="C111" s="15">
        <v>125.91666669999999</v>
      </c>
      <c r="D111" s="40">
        <v>1.1000000000000001</v>
      </c>
      <c r="E111" s="15">
        <v>6343.84</v>
      </c>
      <c r="F111" s="15">
        <v>1.1608149619999999</v>
      </c>
      <c r="G111" s="15">
        <v>45508.59</v>
      </c>
      <c r="H111" s="14">
        <v>1.17</v>
      </c>
      <c r="I111" s="14">
        <v>637</v>
      </c>
      <c r="J111" s="14">
        <v>554</v>
      </c>
      <c r="K111" s="17">
        <v>470</v>
      </c>
    </row>
    <row r="112" spans="1:11" x14ac:dyDescent="0.25">
      <c r="A112" s="13">
        <v>2017</v>
      </c>
      <c r="B112" s="14">
        <v>3</v>
      </c>
      <c r="C112" s="15">
        <v>126.1166667</v>
      </c>
      <c r="D112" s="40">
        <v>1.1000000000000001</v>
      </c>
      <c r="E112" s="15">
        <v>6353.44</v>
      </c>
      <c r="F112" s="15">
        <v>1.1625712930000001</v>
      </c>
      <c r="G112" s="15">
        <v>45594.29</v>
      </c>
      <c r="H112" s="14">
        <v>1.17</v>
      </c>
      <c r="I112" s="14">
        <v>541</v>
      </c>
      <c r="J112" s="14">
        <v>448</v>
      </c>
      <c r="K112" s="17">
        <v>355</v>
      </c>
    </row>
    <row r="113" spans="1:11" x14ac:dyDescent="0.25">
      <c r="A113" s="13">
        <v>2017</v>
      </c>
      <c r="B113" s="14">
        <v>4</v>
      </c>
      <c r="C113" s="15">
        <v>126.3166667</v>
      </c>
      <c r="D113" s="40">
        <v>1.1100000000000001</v>
      </c>
      <c r="E113" s="15">
        <v>6363.04</v>
      </c>
      <c r="F113" s="15">
        <v>1.164327624</v>
      </c>
      <c r="G113" s="15">
        <v>45679.98</v>
      </c>
      <c r="H113" s="14">
        <v>1.18</v>
      </c>
      <c r="I113" s="14">
        <v>311</v>
      </c>
      <c r="J113" s="14">
        <v>221</v>
      </c>
      <c r="K113" s="17">
        <v>131</v>
      </c>
    </row>
    <row r="114" spans="1:11" x14ac:dyDescent="0.25">
      <c r="A114" s="13">
        <v>2017</v>
      </c>
      <c r="B114" s="14">
        <v>5</v>
      </c>
      <c r="C114" s="15">
        <v>126.5166667</v>
      </c>
      <c r="D114" s="40">
        <v>1.1100000000000001</v>
      </c>
      <c r="E114" s="15">
        <v>6372.64</v>
      </c>
      <c r="F114" s="15">
        <v>1.1660839549999999</v>
      </c>
      <c r="G114" s="15">
        <v>45765.67</v>
      </c>
      <c r="H114" s="14">
        <v>1.18</v>
      </c>
      <c r="I114" s="14">
        <v>138</v>
      </c>
      <c r="J114" s="14">
        <v>35</v>
      </c>
      <c r="K114" s="17">
        <v>1</v>
      </c>
    </row>
    <row r="115" spans="1:11" x14ac:dyDescent="0.25">
      <c r="A115" s="13">
        <v>2017</v>
      </c>
      <c r="B115" s="14">
        <v>6</v>
      </c>
      <c r="C115" s="15">
        <v>126.7166667</v>
      </c>
      <c r="D115" s="40">
        <v>1.1100000000000001</v>
      </c>
      <c r="E115" s="15">
        <v>6382.3</v>
      </c>
      <c r="F115" s="15">
        <v>1.1678524239999999</v>
      </c>
      <c r="G115" s="15">
        <v>45850.67</v>
      </c>
      <c r="H115" s="14">
        <v>1.18</v>
      </c>
      <c r="I115" s="14">
        <v>23</v>
      </c>
      <c r="J115" s="14">
        <v>0</v>
      </c>
      <c r="K115" s="17">
        <v>0</v>
      </c>
    </row>
    <row r="116" spans="1:11" x14ac:dyDescent="0.25">
      <c r="A116" s="13">
        <v>2017</v>
      </c>
      <c r="B116" s="14">
        <v>7</v>
      </c>
      <c r="C116" s="15">
        <v>126.91666669999999</v>
      </c>
      <c r="D116" s="40">
        <v>1.1100000000000001</v>
      </c>
      <c r="E116" s="15">
        <v>6391.97</v>
      </c>
      <c r="F116" s="15">
        <v>1.1696208930000001</v>
      </c>
      <c r="G116" s="15">
        <v>45935.67</v>
      </c>
      <c r="H116" s="14">
        <v>1.18</v>
      </c>
      <c r="I116" s="14">
        <v>2</v>
      </c>
      <c r="J116" s="14">
        <v>0</v>
      </c>
      <c r="K116" s="17">
        <v>0</v>
      </c>
    </row>
    <row r="117" spans="1:11" x14ac:dyDescent="0.25">
      <c r="A117" s="13">
        <v>2017</v>
      </c>
      <c r="B117" s="14">
        <v>8</v>
      </c>
      <c r="C117" s="15">
        <v>127.1166667</v>
      </c>
      <c r="D117" s="40">
        <v>1.1100000000000001</v>
      </c>
      <c r="E117" s="15">
        <v>6401.63</v>
      </c>
      <c r="F117" s="15">
        <v>1.171389362</v>
      </c>
      <c r="G117" s="15">
        <v>46020.66</v>
      </c>
      <c r="H117" s="14">
        <v>1.18</v>
      </c>
      <c r="I117" s="14">
        <v>5</v>
      </c>
      <c r="J117" s="14">
        <v>0</v>
      </c>
      <c r="K117" s="17">
        <v>0</v>
      </c>
    </row>
    <row r="118" spans="1:11" x14ac:dyDescent="0.25">
      <c r="A118" s="13">
        <v>2017</v>
      </c>
      <c r="B118" s="14">
        <v>9</v>
      </c>
      <c r="C118" s="15">
        <v>127.3166667</v>
      </c>
      <c r="D118" s="40">
        <v>1.1100000000000001</v>
      </c>
      <c r="E118" s="15">
        <v>6411.35</v>
      </c>
      <c r="F118" s="15">
        <v>1.173166736</v>
      </c>
      <c r="G118" s="15">
        <v>46105.58</v>
      </c>
      <c r="H118" s="14">
        <v>1.19</v>
      </c>
      <c r="I118" s="14">
        <v>62</v>
      </c>
      <c r="J118" s="14">
        <v>0</v>
      </c>
      <c r="K118" s="17">
        <v>0</v>
      </c>
    </row>
    <row r="119" spans="1:11" x14ac:dyDescent="0.25">
      <c r="A119" s="13">
        <v>2017</v>
      </c>
      <c r="B119" s="14">
        <v>10</v>
      </c>
      <c r="C119" s="15">
        <v>127.5166667</v>
      </c>
      <c r="D119" s="40">
        <v>1.1200000000000001</v>
      </c>
      <c r="E119" s="15">
        <v>6421.06</v>
      </c>
      <c r="F119" s="15">
        <v>1.17494411</v>
      </c>
      <c r="G119" s="15">
        <v>46190.49</v>
      </c>
      <c r="H119" s="14">
        <v>1.19</v>
      </c>
      <c r="I119" s="14">
        <v>238</v>
      </c>
      <c r="J119" s="14">
        <v>142</v>
      </c>
      <c r="K119" s="17">
        <v>56</v>
      </c>
    </row>
    <row r="120" spans="1:11" x14ac:dyDescent="0.25">
      <c r="A120" s="13">
        <v>2017</v>
      </c>
      <c r="B120" s="14">
        <v>11</v>
      </c>
      <c r="C120" s="15">
        <v>127.7166667</v>
      </c>
      <c r="D120" s="40">
        <v>1.1200000000000001</v>
      </c>
      <c r="E120" s="15">
        <v>6430.77</v>
      </c>
      <c r="F120" s="15">
        <v>1.176721484</v>
      </c>
      <c r="G120" s="15">
        <v>46275.39</v>
      </c>
      <c r="H120" s="14">
        <v>1.19</v>
      </c>
      <c r="I120" s="14">
        <v>419</v>
      </c>
      <c r="J120" s="14">
        <v>329</v>
      </c>
      <c r="K120" s="17">
        <v>239</v>
      </c>
    </row>
    <row r="121" spans="1:11" x14ac:dyDescent="0.25">
      <c r="A121" s="13">
        <v>2017</v>
      </c>
      <c r="B121" s="14">
        <v>12</v>
      </c>
      <c r="C121" s="15">
        <v>127.91666669999999</v>
      </c>
      <c r="D121" s="40">
        <v>1.1200000000000001</v>
      </c>
      <c r="E121" s="15">
        <v>6440.43</v>
      </c>
      <c r="F121" s="15">
        <v>1.1784892819999999</v>
      </c>
      <c r="G121" s="15">
        <v>46354.97</v>
      </c>
      <c r="H121" s="14">
        <v>1.19</v>
      </c>
      <c r="I121" s="14">
        <v>607</v>
      </c>
      <c r="J121" s="14">
        <v>514</v>
      </c>
      <c r="K121" s="17">
        <v>421</v>
      </c>
    </row>
    <row r="122" spans="1:11" x14ac:dyDescent="0.25">
      <c r="A122" s="13">
        <v>2018</v>
      </c>
      <c r="B122" s="14">
        <v>1</v>
      </c>
      <c r="C122" s="15">
        <v>128.09166669999999</v>
      </c>
      <c r="D122" s="40">
        <v>1.1200000000000001</v>
      </c>
      <c r="E122" s="15">
        <v>6450.09</v>
      </c>
      <c r="F122" s="15">
        <v>1.1802570800000001</v>
      </c>
      <c r="G122" s="15">
        <v>46434.559999999998</v>
      </c>
      <c r="H122" s="14">
        <v>1.2</v>
      </c>
      <c r="I122" s="14">
        <v>698</v>
      </c>
      <c r="J122" s="14">
        <v>604</v>
      </c>
      <c r="K122" s="17">
        <v>511</v>
      </c>
    </row>
    <row r="123" spans="1:11" x14ac:dyDescent="0.25">
      <c r="A123" s="13">
        <v>2018</v>
      </c>
      <c r="B123" s="14">
        <v>2</v>
      </c>
      <c r="C123" s="15">
        <v>128.2666667</v>
      </c>
      <c r="D123" s="40">
        <v>1.1200000000000001</v>
      </c>
      <c r="E123" s="15">
        <v>6459.76</v>
      </c>
      <c r="F123" s="15">
        <v>1.1820248790000001</v>
      </c>
      <c r="G123" s="15">
        <v>46514.14</v>
      </c>
      <c r="H123" s="14">
        <v>1.2</v>
      </c>
      <c r="I123" s="14">
        <v>637</v>
      </c>
      <c r="J123" s="14">
        <v>554</v>
      </c>
      <c r="K123" s="17">
        <v>470</v>
      </c>
    </row>
    <row r="124" spans="1:11" x14ac:dyDescent="0.25">
      <c r="A124" s="13">
        <v>2018</v>
      </c>
      <c r="B124" s="14">
        <v>3</v>
      </c>
      <c r="C124" s="15">
        <v>128.44166670000001</v>
      </c>
      <c r="D124" s="40">
        <v>1.1200000000000001</v>
      </c>
      <c r="E124" s="15">
        <v>6469.46</v>
      </c>
      <c r="F124" s="15">
        <v>1.1838008499999999</v>
      </c>
      <c r="G124" s="15">
        <v>46601.01</v>
      </c>
      <c r="H124" s="14">
        <v>1.2</v>
      </c>
      <c r="I124" s="14">
        <v>541</v>
      </c>
      <c r="J124" s="14">
        <v>448</v>
      </c>
      <c r="K124" s="17">
        <v>355</v>
      </c>
    </row>
    <row r="125" spans="1:11" x14ac:dyDescent="0.25">
      <c r="A125" s="13">
        <v>2018</v>
      </c>
      <c r="B125" s="14">
        <v>4</v>
      </c>
      <c r="C125" s="15">
        <v>128.6166667</v>
      </c>
      <c r="D125" s="40">
        <v>1.1299999999999999</v>
      </c>
      <c r="E125" s="15">
        <v>6479.17</v>
      </c>
      <c r="F125" s="15">
        <v>1.1855768209999999</v>
      </c>
      <c r="G125" s="15">
        <v>46687.87</v>
      </c>
      <c r="H125" s="14">
        <v>1.2</v>
      </c>
      <c r="I125" s="14">
        <v>311</v>
      </c>
      <c r="J125" s="14">
        <v>221</v>
      </c>
      <c r="K125" s="17">
        <v>131</v>
      </c>
    </row>
    <row r="126" spans="1:11" x14ac:dyDescent="0.25">
      <c r="A126" s="13">
        <v>2018</v>
      </c>
      <c r="B126" s="14">
        <v>5</v>
      </c>
      <c r="C126" s="15">
        <v>128.79166670000001</v>
      </c>
      <c r="D126" s="40">
        <v>1.1299999999999999</v>
      </c>
      <c r="E126" s="15">
        <v>6488.87</v>
      </c>
      <c r="F126" s="15">
        <v>1.187352792</v>
      </c>
      <c r="G126" s="15">
        <v>46774.720000000001</v>
      </c>
      <c r="H126" s="14">
        <v>1.2</v>
      </c>
      <c r="I126" s="14">
        <v>138</v>
      </c>
      <c r="J126" s="14">
        <v>35</v>
      </c>
      <c r="K126" s="17">
        <v>1</v>
      </c>
    </row>
    <row r="127" spans="1:11" x14ac:dyDescent="0.25">
      <c r="A127" s="13">
        <v>2018</v>
      </c>
      <c r="B127" s="14">
        <v>6</v>
      </c>
      <c r="C127" s="15">
        <v>128.96666669999999</v>
      </c>
      <c r="D127" s="40">
        <v>1.1299999999999999</v>
      </c>
      <c r="E127" s="15">
        <v>6498.64</v>
      </c>
      <c r="F127" s="15">
        <v>1.1891397429999999</v>
      </c>
      <c r="G127" s="15">
        <v>46862.8</v>
      </c>
      <c r="H127" s="14">
        <v>1.21</v>
      </c>
      <c r="I127" s="14">
        <v>23</v>
      </c>
      <c r="J127" s="14">
        <v>0</v>
      </c>
      <c r="K127" s="17">
        <v>0</v>
      </c>
    </row>
    <row r="128" spans="1:11" x14ac:dyDescent="0.25">
      <c r="A128" s="13">
        <v>2018</v>
      </c>
      <c r="B128" s="14">
        <v>7</v>
      </c>
      <c r="C128" s="15">
        <v>129.1416667</v>
      </c>
      <c r="D128" s="40">
        <v>1.1299999999999999</v>
      </c>
      <c r="E128" s="15">
        <v>6508.4</v>
      </c>
      <c r="F128" s="15">
        <v>1.190926693</v>
      </c>
      <c r="G128" s="15">
        <v>46950.87</v>
      </c>
      <c r="H128" s="14">
        <v>1.21</v>
      </c>
      <c r="I128" s="14">
        <v>2</v>
      </c>
      <c r="J128" s="14">
        <v>0</v>
      </c>
      <c r="K128" s="17">
        <v>0</v>
      </c>
    </row>
    <row r="129" spans="1:11" x14ac:dyDescent="0.25">
      <c r="A129" s="13">
        <v>2018</v>
      </c>
      <c r="B129" s="14">
        <v>8</v>
      </c>
      <c r="C129" s="15">
        <v>129.31666670000001</v>
      </c>
      <c r="D129" s="40">
        <v>1.1299999999999999</v>
      </c>
      <c r="E129" s="15">
        <v>6518.17</v>
      </c>
      <c r="F129" s="15">
        <v>1.192713643</v>
      </c>
      <c r="G129" s="15">
        <v>47038.93</v>
      </c>
      <c r="H129" s="14">
        <v>1.21</v>
      </c>
      <c r="I129" s="14">
        <v>5</v>
      </c>
      <c r="J129" s="14">
        <v>0</v>
      </c>
      <c r="K129" s="17">
        <v>0</v>
      </c>
    </row>
    <row r="130" spans="1:11" x14ac:dyDescent="0.25">
      <c r="A130" s="13">
        <v>2018</v>
      </c>
      <c r="B130" s="14">
        <v>9</v>
      </c>
      <c r="C130" s="15">
        <v>129.4916667</v>
      </c>
      <c r="D130" s="40">
        <v>1.1299999999999999</v>
      </c>
      <c r="E130" s="15">
        <v>6528.01</v>
      </c>
      <c r="F130" s="15">
        <v>1.194514195</v>
      </c>
      <c r="G130" s="15">
        <v>47128.97</v>
      </c>
      <c r="H130" s="14">
        <v>1.21</v>
      </c>
      <c r="I130" s="14">
        <v>62</v>
      </c>
      <c r="J130" s="14">
        <v>0</v>
      </c>
      <c r="K130" s="17">
        <v>0</v>
      </c>
    </row>
    <row r="131" spans="1:11" x14ac:dyDescent="0.25">
      <c r="A131" s="13">
        <v>2018</v>
      </c>
      <c r="B131" s="14">
        <v>10</v>
      </c>
      <c r="C131" s="15">
        <v>129.66666670000001</v>
      </c>
      <c r="D131" s="40">
        <v>1.1299999999999999</v>
      </c>
      <c r="E131" s="15">
        <v>6537.85</v>
      </c>
      <c r="F131" s="15">
        <v>1.196314747</v>
      </c>
      <c r="G131" s="15">
        <v>47218.99</v>
      </c>
      <c r="H131" s="14">
        <v>1.22</v>
      </c>
      <c r="I131" s="14">
        <v>238</v>
      </c>
      <c r="J131" s="14">
        <v>142</v>
      </c>
      <c r="K131" s="17">
        <v>56</v>
      </c>
    </row>
    <row r="132" spans="1:11" x14ac:dyDescent="0.25">
      <c r="A132" s="13">
        <v>2018</v>
      </c>
      <c r="B132" s="14">
        <v>11</v>
      </c>
      <c r="C132" s="15">
        <v>129.84166669999999</v>
      </c>
      <c r="D132" s="40">
        <v>1.1399999999999999</v>
      </c>
      <c r="E132" s="15">
        <v>6547.69</v>
      </c>
      <c r="F132" s="15">
        <v>1.1981152989999999</v>
      </c>
      <c r="G132" s="15">
        <v>47309.01</v>
      </c>
      <c r="H132" s="14">
        <v>1.22</v>
      </c>
      <c r="I132" s="14">
        <v>419</v>
      </c>
      <c r="J132" s="14">
        <v>329</v>
      </c>
      <c r="K132" s="17">
        <v>239</v>
      </c>
    </row>
    <row r="133" spans="1:11" x14ac:dyDescent="0.25">
      <c r="A133" s="13">
        <v>2018</v>
      </c>
      <c r="B133" s="14">
        <v>12</v>
      </c>
      <c r="C133" s="15">
        <v>130.0166667</v>
      </c>
      <c r="D133" s="40">
        <v>1.1399999999999999</v>
      </c>
      <c r="E133" s="15">
        <v>6557.62</v>
      </c>
      <c r="F133" s="15">
        <v>1.1999323200000001</v>
      </c>
      <c r="G133" s="15">
        <v>47400.94</v>
      </c>
      <c r="H133" s="14">
        <v>1.22</v>
      </c>
      <c r="I133" s="14">
        <v>607</v>
      </c>
      <c r="J133" s="14">
        <v>514</v>
      </c>
      <c r="K133" s="17">
        <v>421</v>
      </c>
    </row>
    <row r="134" spans="1:11" x14ac:dyDescent="0.25">
      <c r="A134" s="13">
        <v>2019</v>
      </c>
      <c r="B134" s="14">
        <v>1</v>
      </c>
      <c r="C134" s="15">
        <v>130.19166670000001</v>
      </c>
      <c r="D134" s="40">
        <v>1.1399999999999999</v>
      </c>
      <c r="E134" s="15">
        <v>6567.55</v>
      </c>
      <c r="F134" s="15">
        <v>1.2017493400000001</v>
      </c>
      <c r="G134" s="15">
        <v>47492.86</v>
      </c>
      <c r="H134" s="14">
        <v>1.22</v>
      </c>
      <c r="I134" s="14">
        <v>698</v>
      </c>
      <c r="J134" s="14">
        <v>604</v>
      </c>
      <c r="K134" s="17">
        <v>511</v>
      </c>
    </row>
    <row r="135" spans="1:11" x14ac:dyDescent="0.25">
      <c r="A135" s="13">
        <v>2019</v>
      </c>
      <c r="B135" s="14">
        <v>2</v>
      </c>
      <c r="C135" s="15">
        <v>130.3666667</v>
      </c>
      <c r="D135" s="40">
        <v>1.1399999999999999</v>
      </c>
      <c r="E135" s="15">
        <v>6577.48</v>
      </c>
      <c r="F135" s="15">
        <v>1.203566361</v>
      </c>
      <c r="G135" s="15">
        <v>47584.77</v>
      </c>
      <c r="H135" s="14">
        <v>1.22</v>
      </c>
      <c r="I135" s="14">
        <v>637</v>
      </c>
      <c r="J135" s="14">
        <v>554</v>
      </c>
      <c r="K135" s="17">
        <v>470</v>
      </c>
    </row>
    <row r="136" spans="1:11" x14ac:dyDescent="0.25">
      <c r="A136" s="13">
        <v>2019</v>
      </c>
      <c r="B136" s="14">
        <v>3</v>
      </c>
      <c r="C136" s="15">
        <v>130.54166670000001</v>
      </c>
      <c r="D136" s="40">
        <v>1.1399999999999999</v>
      </c>
      <c r="E136" s="15">
        <v>6587.51</v>
      </c>
      <c r="F136" s="15">
        <v>1.2054024109999999</v>
      </c>
      <c r="G136" s="15">
        <v>47679.5</v>
      </c>
      <c r="H136" s="14">
        <v>1.23</v>
      </c>
      <c r="I136" s="14">
        <v>541</v>
      </c>
      <c r="J136" s="14">
        <v>448</v>
      </c>
      <c r="K136" s="17">
        <v>355</v>
      </c>
    </row>
    <row r="137" spans="1:11" x14ac:dyDescent="0.25">
      <c r="A137" s="13">
        <v>2019</v>
      </c>
      <c r="B137" s="14">
        <v>4</v>
      </c>
      <c r="C137" s="15">
        <v>130.71666669999999</v>
      </c>
      <c r="D137" s="40">
        <v>1.1399999999999999</v>
      </c>
      <c r="E137" s="15">
        <v>6597.55</v>
      </c>
      <c r="F137" s="15">
        <v>1.2072384620000001</v>
      </c>
      <c r="G137" s="15">
        <v>47774.22</v>
      </c>
      <c r="H137" s="14">
        <v>1.23</v>
      </c>
      <c r="I137" s="14">
        <v>311</v>
      </c>
      <c r="J137" s="14">
        <v>221</v>
      </c>
      <c r="K137" s="17">
        <v>131</v>
      </c>
    </row>
    <row r="138" spans="1:11" x14ac:dyDescent="0.25">
      <c r="A138" s="13">
        <v>2019</v>
      </c>
      <c r="B138" s="14">
        <v>5</v>
      </c>
      <c r="C138" s="15">
        <v>130.8916667</v>
      </c>
      <c r="D138" s="40">
        <v>1.1499999999999999</v>
      </c>
      <c r="E138" s="15">
        <v>6607.58</v>
      </c>
      <c r="F138" s="15">
        <v>1.209074513</v>
      </c>
      <c r="G138" s="15">
        <v>47868.92</v>
      </c>
      <c r="H138" s="14">
        <v>1.23</v>
      </c>
      <c r="I138" s="14">
        <v>138</v>
      </c>
      <c r="J138" s="14">
        <v>35</v>
      </c>
      <c r="K138" s="17">
        <v>1</v>
      </c>
    </row>
    <row r="139" spans="1:11" x14ac:dyDescent="0.25">
      <c r="A139" s="13">
        <v>2019</v>
      </c>
      <c r="B139" s="14">
        <v>6</v>
      </c>
      <c r="C139" s="15">
        <v>131.06666670000001</v>
      </c>
      <c r="D139" s="40">
        <v>1.1499999999999999</v>
      </c>
      <c r="E139" s="15">
        <v>6617.73</v>
      </c>
      <c r="F139" s="15">
        <v>1.21093246</v>
      </c>
      <c r="G139" s="15">
        <v>47965.11</v>
      </c>
      <c r="H139" s="14">
        <v>1.23</v>
      </c>
      <c r="I139" s="14">
        <v>23</v>
      </c>
      <c r="J139" s="14">
        <v>0</v>
      </c>
      <c r="K139" s="17">
        <v>0</v>
      </c>
    </row>
    <row r="140" spans="1:11" x14ac:dyDescent="0.25">
      <c r="A140" s="13">
        <v>2019</v>
      </c>
      <c r="B140" s="14">
        <v>7</v>
      </c>
      <c r="C140" s="15">
        <v>131.2416667</v>
      </c>
      <c r="D140" s="40">
        <v>1.1499999999999999</v>
      </c>
      <c r="E140" s="15">
        <v>6627.89</v>
      </c>
      <c r="F140" s="15">
        <v>1.212790408</v>
      </c>
      <c r="G140" s="15">
        <v>48061.29</v>
      </c>
      <c r="H140" s="14">
        <v>1.24</v>
      </c>
      <c r="I140" s="14">
        <v>2</v>
      </c>
      <c r="J140" s="14">
        <v>0</v>
      </c>
      <c r="K140" s="17">
        <v>0</v>
      </c>
    </row>
    <row r="141" spans="1:11" x14ac:dyDescent="0.25">
      <c r="A141" s="13">
        <v>2019</v>
      </c>
      <c r="B141" s="14">
        <v>8</v>
      </c>
      <c r="C141" s="15">
        <v>131.41666670000001</v>
      </c>
      <c r="D141" s="40">
        <v>1.1499999999999999</v>
      </c>
      <c r="E141" s="15">
        <v>6638.04</v>
      </c>
      <c r="F141" s="15">
        <v>1.2146483560000001</v>
      </c>
      <c r="G141" s="15">
        <v>48157.46</v>
      </c>
      <c r="H141" s="14">
        <v>1.24</v>
      </c>
      <c r="I141" s="14">
        <v>5</v>
      </c>
      <c r="J141" s="14">
        <v>0</v>
      </c>
      <c r="K141" s="17">
        <v>0</v>
      </c>
    </row>
    <row r="142" spans="1:11" x14ac:dyDescent="0.25">
      <c r="A142" s="13">
        <v>2019</v>
      </c>
      <c r="B142" s="14">
        <v>9</v>
      </c>
      <c r="C142" s="15">
        <v>131.59166669999999</v>
      </c>
      <c r="D142" s="40">
        <v>1.1499999999999999</v>
      </c>
      <c r="E142" s="15">
        <v>6648.33</v>
      </c>
      <c r="F142" s="15">
        <v>1.216530823</v>
      </c>
      <c r="G142" s="15">
        <v>48255.839999999997</v>
      </c>
      <c r="H142" s="14">
        <v>1.24</v>
      </c>
      <c r="I142" s="14">
        <v>62</v>
      </c>
      <c r="J142" s="14">
        <v>0</v>
      </c>
      <c r="K142" s="17">
        <v>0</v>
      </c>
    </row>
    <row r="143" spans="1:11" x14ac:dyDescent="0.25">
      <c r="A143" s="13">
        <v>2019</v>
      </c>
      <c r="B143" s="14">
        <v>10</v>
      </c>
      <c r="C143" s="15">
        <v>131.7666667</v>
      </c>
      <c r="D143" s="40">
        <v>1.1499999999999999</v>
      </c>
      <c r="E143" s="15">
        <v>6658.62</v>
      </c>
      <c r="F143" s="15">
        <v>1.21841329</v>
      </c>
      <c r="G143" s="15">
        <v>48354.21</v>
      </c>
      <c r="H143" s="14">
        <v>1.24</v>
      </c>
      <c r="I143" s="14">
        <v>238</v>
      </c>
      <c r="J143" s="14">
        <v>142</v>
      </c>
      <c r="K143" s="17">
        <v>56</v>
      </c>
    </row>
    <row r="144" spans="1:11" x14ac:dyDescent="0.25">
      <c r="A144" s="13">
        <v>2019</v>
      </c>
      <c r="B144" s="14">
        <v>11</v>
      </c>
      <c r="C144" s="15">
        <v>131.94166670000001</v>
      </c>
      <c r="D144" s="40">
        <v>1.1499999999999999</v>
      </c>
      <c r="E144" s="15">
        <v>6668.91</v>
      </c>
      <c r="F144" s="15">
        <v>1.220295758</v>
      </c>
      <c r="G144" s="15">
        <v>48452.56</v>
      </c>
      <c r="H144" s="14">
        <v>1.25</v>
      </c>
      <c r="I144" s="14">
        <v>419</v>
      </c>
      <c r="J144" s="14">
        <v>329</v>
      </c>
      <c r="K144" s="17">
        <v>239</v>
      </c>
    </row>
    <row r="145" spans="1:11" x14ac:dyDescent="0.25">
      <c r="A145" s="13">
        <v>2019</v>
      </c>
      <c r="B145" s="14">
        <v>12</v>
      </c>
      <c r="C145" s="15">
        <v>132.1166667</v>
      </c>
      <c r="D145" s="40">
        <v>1.1599999999999999</v>
      </c>
      <c r="E145" s="15">
        <v>6679.24</v>
      </c>
      <c r="F145" s="15">
        <v>1.222186977</v>
      </c>
      <c r="G145" s="15">
        <v>48551.54</v>
      </c>
      <c r="H145" s="14">
        <v>1.25</v>
      </c>
      <c r="I145" s="14">
        <v>607</v>
      </c>
      <c r="J145" s="14">
        <v>514</v>
      </c>
      <c r="K145" s="17">
        <v>421</v>
      </c>
    </row>
    <row r="146" spans="1:11" x14ac:dyDescent="0.25">
      <c r="A146" s="13">
        <v>2020</v>
      </c>
      <c r="B146" s="14">
        <v>1</v>
      </c>
      <c r="C146" s="15">
        <v>132.29166670000001</v>
      </c>
      <c r="D146" s="40">
        <v>1.1599999999999999</v>
      </c>
      <c r="E146" s="15">
        <v>6689.58</v>
      </c>
      <c r="F146" s="15">
        <v>1.2240781970000001</v>
      </c>
      <c r="G146" s="15">
        <v>48650.51</v>
      </c>
      <c r="H146" s="14">
        <v>1.25</v>
      </c>
      <c r="I146" s="14">
        <v>698</v>
      </c>
      <c r="J146" s="14">
        <v>604</v>
      </c>
      <c r="K146" s="17">
        <v>511</v>
      </c>
    </row>
    <row r="147" spans="1:11" x14ac:dyDescent="0.25">
      <c r="A147" s="13">
        <v>2020</v>
      </c>
      <c r="B147" s="14">
        <v>2</v>
      </c>
      <c r="C147" s="15">
        <v>132.46666669999999</v>
      </c>
      <c r="D147" s="40">
        <v>1.1599999999999999</v>
      </c>
      <c r="E147" s="15">
        <v>6699.91</v>
      </c>
      <c r="F147" s="15">
        <v>1.225969417</v>
      </c>
      <c r="G147" s="15">
        <v>48749.47</v>
      </c>
      <c r="H147" s="14">
        <v>1.25</v>
      </c>
      <c r="I147" s="14">
        <v>637</v>
      </c>
      <c r="J147" s="14">
        <v>554</v>
      </c>
      <c r="K147" s="17">
        <v>470</v>
      </c>
    </row>
    <row r="148" spans="1:11" x14ac:dyDescent="0.25">
      <c r="A148" s="13">
        <v>2020</v>
      </c>
      <c r="B148" s="14">
        <v>3</v>
      </c>
      <c r="C148" s="15">
        <v>132.6416667</v>
      </c>
      <c r="D148" s="40">
        <v>1.1599999999999999</v>
      </c>
      <c r="E148" s="15">
        <v>6710.3</v>
      </c>
      <c r="F148" s="15">
        <v>1.2278694299999999</v>
      </c>
      <c r="G148" s="15">
        <v>48849.05</v>
      </c>
      <c r="H148" s="14">
        <v>1.26</v>
      </c>
      <c r="I148" s="14">
        <v>541</v>
      </c>
      <c r="J148" s="14">
        <v>448</v>
      </c>
      <c r="K148" s="17">
        <v>355</v>
      </c>
    </row>
    <row r="149" spans="1:11" x14ac:dyDescent="0.25">
      <c r="A149" s="13">
        <v>2020</v>
      </c>
      <c r="B149" s="14">
        <v>4</v>
      </c>
      <c r="C149" s="15">
        <v>132.81666670000001</v>
      </c>
      <c r="D149" s="40">
        <v>1.1599999999999999</v>
      </c>
      <c r="E149" s="15">
        <v>6720.68</v>
      </c>
      <c r="F149" s="15">
        <v>1.2297694429999999</v>
      </c>
      <c r="G149" s="15">
        <v>48948.63</v>
      </c>
      <c r="H149" s="14">
        <v>1.26</v>
      </c>
      <c r="I149" s="14">
        <v>311</v>
      </c>
      <c r="J149" s="14">
        <v>221</v>
      </c>
      <c r="K149" s="17">
        <v>131</v>
      </c>
    </row>
    <row r="150" spans="1:11" x14ac:dyDescent="0.25">
      <c r="A150" s="13">
        <v>2020</v>
      </c>
      <c r="B150" s="14">
        <v>5</v>
      </c>
      <c r="C150" s="15">
        <v>132.9916667</v>
      </c>
      <c r="D150" s="40">
        <v>1.1599999999999999</v>
      </c>
      <c r="E150" s="15">
        <v>6731.06</v>
      </c>
      <c r="F150" s="15">
        <v>1.231669455</v>
      </c>
      <c r="G150" s="15">
        <v>49048.19</v>
      </c>
      <c r="H150" s="14">
        <v>1.26</v>
      </c>
      <c r="I150" s="14">
        <v>138</v>
      </c>
      <c r="J150" s="14">
        <v>35</v>
      </c>
      <c r="K150" s="17">
        <v>1</v>
      </c>
    </row>
    <row r="151" spans="1:11" x14ac:dyDescent="0.25">
      <c r="A151" s="13">
        <v>2020</v>
      </c>
      <c r="B151" s="14">
        <v>6</v>
      </c>
      <c r="C151" s="15">
        <v>133.16666670000001</v>
      </c>
      <c r="D151" s="40">
        <v>1.17</v>
      </c>
      <c r="E151" s="15">
        <v>6741.49</v>
      </c>
      <c r="F151" s="15">
        <v>1.233578302</v>
      </c>
      <c r="G151" s="15">
        <v>49148.39</v>
      </c>
      <c r="H151" s="14">
        <v>1.27</v>
      </c>
      <c r="I151" s="14">
        <v>23</v>
      </c>
      <c r="J151" s="14">
        <v>0</v>
      </c>
      <c r="K151" s="17">
        <v>0</v>
      </c>
    </row>
    <row r="152" spans="1:11" x14ac:dyDescent="0.25">
      <c r="A152" s="13">
        <v>2020</v>
      </c>
      <c r="B152" s="14">
        <v>7</v>
      </c>
      <c r="C152" s="15">
        <v>133.34166669999999</v>
      </c>
      <c r="D152" s="40">
        <v>1.17</v>
      </c>
      <c r="E152" s="15">
        <v>6751.93</v>
      </c>
      <c r="F152" s="15">
        <v>1.2354871489999999</v>
      </c>
      <c r="G152" s="15">
        <v>49248.57</v>
      </c>
      <c r="H152" s="14">
        <v>1.27</v>
      </c>
      <c r="I152" s="14">
        <v>2</v>
      </c>
      <c r="J152" s="14">
        <v>0</v>
      </c>
      <c r="K152" s="17">
        <v>0</v>
      </c>
    </row>
    <row r="153" spans="1:11" x14ac:dyDescent="0.25">
      <c r="A153" s="13">
        <v>2020</v>
      </c>
      <c r="B153" s="14">
        <v>8</v>
      </c>
      <c r="C153" s="15">
        <v>133.5166667</v>
      </c>
      <c r="D153" s="40">
        <v>1.17</v>
      </c>
      <c r="E153" s="15">
        <v>6762.36</v>
      </c>
      <c r="F153" s="15">
        <v>1.2373959960000001</v>
      </c>
      <c r="G153" s="15">
        <v>49348.74</v>
      </c>
      <c r="H153" s="14">
        <v>1.27</v>
      </c>
      <c r="I153" s="14">
        <v>5</v>
      </c>
      <c r="J153" s="14">
        <v>0</v>
      </c>
      <c r="K153" s="17">
        <v>0</v>
      </c>
    </row>
    <row r="154" spans="1:11" x14ac:dyDescent="0.25">
      <c r="A154" s="13">
        <v>2020</v>
      </c>
      <c r="B154" s="14">
        <v>9</v>
      </c>
      <c r="C154" s="15">
        <v>133.69166670000001</v>
      </c>
      <c r="D154" s="40">
        <v>1.17</v>
      </c>
      <c r="E154" s="15">
        <v>6772.84</v>
      </c>
      <c r="F154" s="15">
        <v>1.2393137169999999</v>
      </c>
      <c r="G154" s="15">
        <v>49449.55</v>
      </c>
      <c r="H154" s="14">
        <v>1.27</v>
      </c>
      <c r="I154" s="14">
        <v>62</v>
      </c>
      <c r="J154" s="14">
        <v>0</v>
      </c>
      <c r="K154" s="17">
        <v>0</v>
      </c>
    </row>
    <row r="155" spans="1:11" x14ac:dyDescent="0.25">
      <c r="A155" s="13">
        <v>2020</v>
      </c>
      <c r="B155" s="14">
        <v>10</v>
      </c>
      <c r="C155" s="15">
        <v>133.8666667</v>
      </c>
      <c r="D155" s="40">
        <v>1.17</v>
      </c>
      <c r="E155" s="15">
        <v>6783.32</v>
      </c>
      <c r="F155" s="15">
        <v>1.2412314390000001</v>
      </c>
      <c r="G155" s="15">
        <v>49550.35</v>
      </c>
      <c r="H155" s="14">
        <v>1.28</v>
      </c>
      <c r="I155" s="14">
        <v>238</v>
      </c>
      <c r="J155" s="14">
        <v>142</v>
      </c>
      <c r="K155" s="17">
        <v>56</v>
      </c>
    </row>
    <row r="156" spans="1:11" x14ac:dyDescent="0.25">
      <c r="A156" s="13">
        <v>2020</v>
      </c>
      <c r="B156" s="14">
        <v>11</v>
      </c>
      <c r="C156" s="15">
        <v>134.04166670000001</v>
      </c>
      <c r="D156" s="40">
        <v>1.17</v>
      </c>
      <c r="E156" s="15">
        <v>6793.8</v>
      </c>
      <c r="F156" s="15">
        <v>1.2431491610000001</v>
      </c>
      <c r="G156" s="15">
        <v>49651.14</v>
      </c>
      <c r="H156" s="14">
        <v>1.28</v>
      </c>
      <c r="I156" s="14">
        <v>419</v>
      </c>
      <c r="J156" s="14">
        <v>329</v>
      </c>
      <c r="K156" s="17">
        <v>239</v>
      </c>
    </row>
    <row r="157" spans="1:11" x14ac:dyDescent="0.25">
      <c r="A157" s="18">
        <v>2020</v>
      </c>
      <c r="B157" s="19">
        <v>12</v>
      </c>
      <c r="C157" s="20">
        <v>134.21666669999999</v>
      </c>
      <c r="D157" s="41">
        <v>1.17</v>
      </c>
      <c r="E157" s="20">
        <v>6804.33</v>
      </c>
      <c r="F157" s="20">
        <v>1.2450757990000001</v>
      </c>
      <c r="G157" s="20">
        <v>49752.57</v>
      </c>
      <c r="H157" s="19">
        <v>1.28</v>
      </c>
      <c r="I157" s="19">
        <v>607</v>
      </c>
      <c r="J157" s="19">
        <v>514</v>
      </c>
      <c r="K157" s="22">
        <v>421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Q32"/>
  <sheetViews>
    <sheetView zoomScale="80" zoomScaleNormal="80" workbookViewId="0">
      <selection activeCell="AT16" sqref="AT16"/>
    </sheetView>
  </sheetViews>
  <sheetFormatPr defaultRowHeight="15" x14ac:dyDescent="0.25"/>
  <cols>
    <col min="1" max="1" width="25.85546875" bestFit="1" customWidth="1"/>
    <col min="2" max="2" width="19.7109375" bestFit="1" customWidth="1"/>
    <col min="3" max="3" width="10.140625" bestFit="1" customWidth="1"/>
    <col min="4" max="4" width="30.28515625" bestFit="1" customWidth="1"/>
    <col min="5" max="5" width="9.28515625" bestFit="1" customWidth="1"/>
    <col min="7" max="7" width="25.85546875" customWidth="1"/>
    <col min="8" max="8" width="23.85546875" customWidth="1"/>
    <col min="9" max="9" width="9.140625" customWidth="1"/>
    <col min="10" max="10" width="30.140625" customWidth="1"/>
    <col min="11" max="12" width="9.140625" customWidth="1"/>
    <col min="13" max="13" width="25.85546875" customWidth="1"/>
    <col min="14" max="14" width="20.5703125" bestFit="1" customWidth="1"/>
    <col min="15" max="15" width="9.140625" customWidth="1"/>
    <col min="16" max="16" width="21" bestFit="1" customWidth="1"/>
    <col min="17" max="18" width="9.140625" customWidth="1"/>
    <col min="19" max="19" width="35" customWidth="1"/>
    <col min="20" max="20" width="20.5703125" customWidth="1"/>
    <col min="21" max="21" width="9.140625" customWidth="1"/>
    <col min="22" max="22" width="21" bestFit="1" customWidth="1"/>
    <col min="23" max="24" width="9.140625" customWidth="1"/>
    <col min="25" max="25" width="25.85546875" bestFit="1" customWidth="1"/>
    <col min="26" max="26" width="20.5703125" bestFit="1" customWidth="1"/>
    <col min="27" max="27" width="10.140625" bestFit="1" customWidth="1"/>
    <col min="28" max="28" width="30.140625" bestFit="1" customWidth="1"/>
    <col min="29" max="29" width="9.28515625" bestFit="1" customWidth="1"/>
    <col min="32" max="32" width="25.85546875" bestFit="1" customWidth="1"/>
    <col min="33" max="33" width="20.5703125" bestFit="1" customWidth="1"/>
    <col min="34" max="34" width="10.140625" bestFit="1" customWidth="1"/>
    <col min="35" max="35" width="30.140625" bestFit="1" customWidth="1"/>
    <col min="36" max="36" width="9.28515625" bestFit="1" customWidth="1"/>
    <col min="39" max="39" width="25.85546875" bestFit="1" customWidth="1"/>
    <col min="40" max="40" width="20.5703125" bestFit="1" customWidth="1"/>
    <col min="41" max="41" width="10.140625" bestFit="1" customWidth="1"/>
    <col min="42" max="42" width="30.140625" bestFit="1" customWidth="1"/>
    <col min="43" max="43" width="9.28515625" bestFit="1" customWidth="1"/>
  </cols>
  <sheetData>
    <row r="1" spans="1:43" x14ac:dyDescent="0.25">
      <c r="A1" s="84" t="s">
        <v>119</v>
      </c>
      <c r="B1" s="4"/>
      <c r="C1" s="4"/>
      <c r="D1" s="4"/>
      <c r="E1" s="4"/>
      <c r="F1" s="4"/>
      <c r="G1" s="84" t="s">
        <v>18</v>
      </c>
      <c r="H1" s="4"/>
      <c r="I1" s="4"/>
      <c r="J1" s="4"/>
      <c r="K1" s="4"/>
      <c r="L1" s="4"/>
      <c r="M1" s="84" t="s">
        <v>19</v>
      </c>
      <c r="N1" s="4"/>
      <c r="O1" s="4"/>
      <c r="P1" s="4"/>
      <c r="Q1" s="4"/>
      <c r="R1" s="4"/>
      <c r="S1" s="84" t="s">
        <v>46</v>
      </c>
      <c r="T1" s="4"/>
      <c r="U1" s="4"/>
      <c r="V1" s="4"/>
      <c r="W1" s="4"/>
      <c r="X1" s="4"/>
      <c r="Y1" s="84" t="s">
        <v>47</v>
      </c>
      <c r="AF1" s="84" t="s">
        <v>48</v>
      </c>
      <c r="AM1" s="84" t="s">
        <v>89</v>
      </c>
    </row>
    <row r="2" spans="1:43" x14ac:dyDescent="0.25">
      <c r="A2" s="23" t="s">
        <v>20</v>
      </c>
      <c r="B2" s="25"/>
      <c r="G2" s="23" t="s">
        <v>20</v>
      </c>
      <c r="H2" s="25"/>
      <c r="M2" s="23" t="s">
        <v>20</v>
      </c>
      <c r="N2" s="25"/>
      <c r="O2" s="4"/>
      <c r="P2" s="4"/>
      <c r="Q2" s="4"/>
      <c r="S2" s="23" t="s">
        <v>20</v>
      </c>
      <c r="T2" s="25"/>
      <c r="U2" s="4"/>
      <c r="V2" s="4"/>
      <c r="W2" s="4"/>
      <c r="Y2" s="23" t="s">
        <v>20</v>
      </c>
      <c r="Z2" s="25"/>
      <c r="AF2" s="23" t="s">
        <v>20</v>
      </c>
      <c r="AG2" s="25"/>
      <c r="AM2" s="23" t="s">
        <v>20</v>
      </c>
      <c r="AN2" s="25"/>
    </row>
    <row r="3" spans="1:43" x14ac:dyDescent="0.25">
      <c r="A3" s="13" t="s">
        <v>23</v>
      </c>
      <c r="B3" s="17">
        <v>84</v>
      </c>
      <c r="G3" s="13" t="s">
        <v>23</v>
      </c>
      <c r="H3" s="17">
        <v>84</v>
      </c>
      <c r="M3" s="13" t="s">
        <v>23</v>
      </c>
      <c r="N3" s="17">
        <v>84</v>
      </c>
      <c r="O3" s="4"/>
      <c r="P3" s="4"/>
      <c r="Q3" s="4"/>
      <c r="S3" s="13" t="s">
        <v>23</v>
      </c>
      <c r="T3" s="17">
        <v>84</v>
      </c>
      <c r="U3" s="4"/>
      <c r="V3" s="4"/>
      <c r="W3" s="4"/>
      <c r="Y3" s="13" t="s">
        <v>23</v>
      </c>
      <c r="Z3" s="17">
        <v>84</v>
      </c>
      <c r="AF3" s="13" t="s">
        <v>23</v>
      </c>
      <c r="AG3" s="17">
        <v>84</v>
      </c>
      <c r="AM3" s="13" t="s">
        <v>23</v>
      </c>
      <c r="AN3" s="17">
        <v>84</v>
      </c>
    </row>
    <row r="4" spans="1:43" x14ac:dyDescent="0.25">
      <c r="A4" s="13" t="s">
        <v>25</v>
      </c>
      <c r="B4" s="17">
        <v>76</v>
      </c>
      <c r="E4" s="6"/>
      <c r="G4" s="13" t="s">
        <v>25</v>
      </c>
      <c r="H4" s="17">
        <v>76</v>
      </c>
      <c r="K4" s="6"/>
      <c r="M4" s="13" t="s">
        <v>25</v>
      </c>
      <c r="N4" s="17">
        <v>76</v>
      </c>
      <c r="O4" s="4"/>
      <c r="P4" s="4"/>
      <c r="Q4" s="6"/>
      <c r="S4" s="13" t="s">
        <v>25</v>
      </c>
      <c r="T4" s="17">
        <v>76</v>
      </c>
      <c r="U4" s="4"/>
      <c r="V4" s="4"/>
      <c r="W4" s="6"/>
      <c r="Y4" s="13" t="s">
        <v>25</v>
      </c>
      <c r="Z4" s="17">
        <v>76</v>
      </c>
      <c r="AC4" s="67"/>
      <c r="AF4" s="13" t="s">
        <v>25</v>
      </c>
      <c r="AG4" s="17">
        <v>76</v>
      </c>
      <c r="AJ4" s="67"/>
      <c r="AM4" s="13" t="s">
        <v>25</v>
      </c>
      <c r="AN4" s="17">
        <v>76</v>
      </c>
      <c r="AQ4" s="67"/>
    </row>
    <row r="5" spans="1:43" x14ac:dyDescent="0.25">
      <c r="A5" s="13" t="s">
        <v>27</v>
      </c>
      <c r="B5" s="26">
        <v>0.89</v>
      </c>
      <c r="G5" s="13" t="s">
        <v>27</v>
      </c>
      <c r="H5" s="26">
        <v>0.88600000000000001</v>
      </c>
      <c r="M5" s="13" t="s">
        <v>27</v>
      </c>
      <c r="N5" s="26">
        <v>0.88900000000000001</v>
      </c>
      <c r="O5" s="4"/>
      <c r="P5" s="4"/>
      <c r="Q5" s="4"/>
      <c r="S5" s="13" t="s">
        <v>27</v>
      </c>
      <c r="T5" s="26">
        <v>0.88900000000000001</v>
      </c>
      <c r="U5" s="4"/>
      <c r="V5" s="4"/>
      <c r="W5" s="4"/>
      <c r="Y5" s="13" t="s">
        <v>27</v>
      </c>
      <c r="Z5" s="26">
        <v>0.86899999999999999</v>
      </c>
      <c r="AF5" s="13" t="s">
        <v>27</v>
      </c>
      <c r="AG5" s="26">
        <v>0.88</v>
      </c>
      <c r="AM5" s="13" t="s">
        <v>27</v>
      </c>
      <c r="AN5" s="26">
        <v>0.88900000000000001</v>
      </c>
    </row>
    <row r="6" spans="1:43" x14ac:dyDescent="0.25">
      <c r="A6" s="13" t="s">
        <v>21</v>
      </c>
      <c r="B6" s="26">
        <v>0.88</v>
      </c>
      <c r="E6" s="6"/>
      <c r="G6" s="13" t="s">
        <v>21</v>
      </c>
      <c r="H6" s="26">
        <v>0.875</v>
      </c>
      <c r="K6" s="6"/>
      <c r="M6" s="13" t="s">
        <v>21</v>
      </c>
      <c r="N6" s="26">
        <v>0.878</v>
      </c>
      <c r="O6" s="4"/>
      <c r="P6" s="4"/>
      <c r="Q6" s="6"/>
      <c r="S6" s="13" t="s">
        <v>21</v>
      </c>
      <c r="T6" s="26">
        <v>0.879</v>
      </c>
      <c r="U6" s="4"/>
      <c r="V6" s="4"/>
      <c r="W6" s="6"/>
      <c r="Y6" s="13" t="s">
        <v>21</v>
      </c>
      <c r="Z6" s="26">
        <v>0.85699999999999998</v>
      </c>
      <c r="AC6" s="67"/>
      <c r="AF6" s="13" t="s">
        <v>21</v>
      </c>
      <c r="AG6" s="26">
        <v>0.86899999999999999</v>
      </c>
      <c r="AJ6" s="67"/>
      <c r="AM6" s="13" t="s">
        <v>21</v>
      </c>
      <c r="AN6" s="26">
        <v>0.879</v>
      </c>
      <c r="AQ6" s="67"/>
    </row>
    <row r="7" spans="1:43" x14ac:dyDescent="0.25">
      <c r="A7" s="13" t="s">
        <v>29</v>
      </c>
      <c r="B7" s="27">
        <v>5458920510.2600002</v>
      </c>
      <c r="G7" s="13" t="s">
        <v>29</v>
      </c>
      <c r="H7" s="27">
        <v>5434488241.3800001</v>
      </c>
      <c r="M7" s="13" t="s">
        <v>29</v>
      </c>
      <c r="N7" s="27">
        <v>5452249573.1899996</v>
      </c>
      <c r="O7" s="4"/>
      <c r="P7" s="4"/>
      <c r="Q7" s="4"/>
      <c r="S7" s="13" t="s">
        <v>29</v>
      </c>
      <c r="T7" s="27">
        <v>5457397400.9700003</v>
      </c>
      <c r="U7" s="4"/>
      <c r="V7" s="4"/>
      <c r="W7" s="4"/>
      <c r="Y7" s="13" t="s">
        <v>29</v>
      </c>
      <c r="Z7" s="27">
        <v>5330481220.2399998</v>
      </c>
      <c r="AF7" s="13" t="s">
        <v>29</v>
      </c>
      <c r="AG7" s="27">
        <v>5401903010.71</v>
      </c>
      <c r="AM7" s="13" t="s">
        <v>29</v>
      </c>
      <c r="AN7" s="27">
        <v>5456980474.6599998</v>
      </c>
    </row>
    <row r="8" spans="1:43" x14ac:dyDescent="0.25">
      <c r="A8" s="13" t="s">
        <v>30</v>
      </c>
      <c r="B8" s="27">
        <v>676522245.67999995</v>
      </c>
      <c r="G8" s="13" t="s">
        <v>30</v>
      </c>
      <c r="H8" s="27">
        <v>700954514.55999994</v>
      </c>
      <c r="M8" s="13" t="s">
        <v>30</v>
      </c>
      <c r="N8" s="27">
        <v>683193182.75</v>
      </c>
      <c r="O8" s="4"/>
      <c r="P8" s="4"/>
      <c r="Q8" s="4"/>
      <c r="S8" s="13" t="s">
        <v>30</v>
      </c>
      <c r="T8" s="27">
        <v>678045354.97000003</v>
      </c>
      <c r="U8" s="4"/>
      <c r="V8" s="4"/>
      <c r="W8" s="4"/>
      <c r="Y8" s="13" t="s">
        <v>30</v>
      </c>
      <c r="Z8" s="27">
        <v>804961535.70000005</v>
      </c>
      <c r="AF8" s="13" t="s">
        <v>30</v>
      </c>
      <c r="AG8" s="27">
        <v>733539745.22000003</v>
      </c>
      <c r="AM8" s="13" t="s">
        <v>30</v>
      </c>
      <c r="AN8" s="27">
        <v>678462281.27999997</v>
      </c>
    </row>
    <row r="9" spans="1:43" ht="14.45" x14ac:dyDescent="0.3">
      <c r="A9" s="13" t="s">
        <v>31</v>
      </c>
      <c r="B9" s="27">
        <v>8901608.5</v>
      </c>
      <c r="G9" s="13" t="s">
        <v>31</v>
      </c>
      <c r="H9" s="27">
        <v>9223085.7200000007</v>
      </c>
      <c r="M9" s="13" t="s">
        <v>31</v>
      </c>
      <c r="N9" s="27">
        <v>8989383.9800000004</v>
      </c>
      <c r="O9" s="4"/>
      <c r="P9" s="4"/>
      <c r="Q9" s="4"/>
      <c r="S9" s="13" t="s">
        <v>31</v>
      </c>
      <c r="T9" s="27">
        <v>8921649.4100000001</v>
      </c>
      <c r="U9" s="4"/>
      <c r="V9" s="4"/>
      <c r="W9" s="4"/>
      <c r="Y9" s="13" t="s">
        <v>31</v>
      </c>
      <c r="Z9" s="27">
        <v>10591599.15</v>
      </c>
      <c r="AF9" s="13" t="s">
        <v>31</v>
      </c>
      <c r="AG9" s="27">
        <v>9651838.75</v>
      </c>
      <c r="AM9" s="13" t="s">
        <v>31</v>
      </c>
      <c r="AN9" s="27">
        <v>8927135.2799999993</v>
      </c>
    </row>
    <row r="10" spans="1:43" ht="14.45" x14ac:dyDescent="0.3">
      <c r="A10" s="13" t="s">
        <v>32</v>
      </c>
      <c r="B10" s="27">
        <v>2983.56</v>
      </c>
      <c r="G10" s="13" t="s">
        <v>32</v>
      </c>
      <c r="H10" s="27">
        <v>3036.95</v>
      </c>
      <c r="M10" s="13" t="s">
        <v>32</v>
      </c>
      <c r="N10" s="27">
        <v>2998.23</v>
      </c>
      <c r="O10" s="4"/>
      <c r="P10" s="4"/>
      <c r="Q10" s="4"/>
      <c r="S10" s="13" t="s">
        <v>32</v>
      </c>
      <c r="T10" s="27">
        <v>2986.91</v>
      </c>
      <c r="U10" s="4"/>
      <c r="V10" s="4"/>
      <c r="W10" s="4"/>
      <c r="Y10" s="13" t="s">
        <v>32</v>
      </c>
      <c r="Z10" s="27">
        <v>3254.47</v>
      </c>
      <c r="AF10" s="13" t="s">
        <v>32</v>
      </c>
      <c r="AG10" s="27">
        <v>3106.74</v>
      </c>
      <c r="AM10" s="13" t="s">
        <v>32</v>
      </c>
      <c r="AN10" s="27">
        <v>2987.83</v>
      </c>
    </row>
    <row r="11" spans="1:43" ht="14.45" x14ac:dyDescent="0.3">
      <c r="A11" s="13" t="s">
        <v>24</v>
      </c>
      <c r="B11" s="27">
        <v>2269.9699999999998</v>
      </c>
      <c r="G11" s="13" t="s">
        <v>24</v>
      </c>
      <c r="H11" s="27">
        <v>2314.27</v>
      </c>
      <c r="M11" s="13" t="s">
        <v>24</v>
      </c>
      <c r="N11" s="27">
        <v>2287.5300000000002</v>
      </c>
      <c r="O11" s="4"/>
      <c r="P11" s="4"/>
      <c r="Q11" s="4"/>
      <c r="S11" s="13" t="s">
        <v>24</v>
      </c>
      <c r="T11" s="27">
        <v>2275.4499999999998</v>
      </c>
      <c r="U11" s="4"/>
      <c r="V11" s="4"/>
      <c r="W11" s="4"/>
      <c r="Y11" s="13" t="s">
        <v>24</v>
      </c>
      <c r="Z11" s="27">
        <v>2536.7399999999998</v>
      </c>
      <c r="AF11" s="13" t="s">
        <v>24</v>
      </c>
      <c r="AG11" s="27">
        <v>2447.91</v>
      </c>
      <c r="AM11" s="13" t="s">
        <v>24</v>
      </c>
      <c r="AN11" s="27">
        <v>2308.4</v>
      </c>
    </row>
    <row r="12" spans="1:43" ht="14.45" x14ac:dyDescent="0.3">
      <c r="A12" s="13" t="s">
        <v>26</v>
      </c>
      <c r="B12" s="28">
        <v>2.6599999999999999E-2</v>
      </c>
      <c r="G12" s="13" t="s">
        <v>26</v>
      </c>
      <c r="H12" s="28">
        <v>2.7099999999999999E-2</v>
      </c>
      <c r="M12" s="13" t="s">
        <v>26</v>
      </c>
      <c r="N12" s="28">
        <v>2.6800000000000001E-2</v>
      </c>
      <c r="O12" s="4"/>
      <c r="P12" s="4"/>
      <c r="Q12" s="4"/>
      <c r="S12" s="13" t="s">
        <v>26</v>
      </c>
      <c r="T12" s="28">
        <v>2.6599999999999999E-2</v>
      </c>
      <c r="U12" s="4"/>
      <c r="V12" s="4"/>
      <c r="W12" s="4"/>
      <c r="Y12" s="13" t="s">
        <v>26</v>
      </c>
      <c r="Z12" s="85">
        <v>2.9899999999999999E-2</v>
      </c>
      <c r="AF12" s="13" t="s">
        <v>26</v>
      </c>
      <c r="AG12" s="85">
        <v>2.8899999999999999E-2</v>
      </c>
      <c r="AM12" s="13" t="s">
        <v>26</v>
      </c>
      <c r="AN12" s="85">
        <v>2.7099999999999999E-2</v>
      </c>
    </row>
    <row r="13" spans="1:43" ht="15.75" customHeight="1" x14ac:dyDescent="0.3">
      <c r="A13" s="18" t="s">
        <v>22</v>
      </c>
      <c r="B13" s="22">
        <v>2.298</v>
      </c>
      <c r="G13" s="18" t="s">
        <v>22</v>
      </c>
      <c r="H13" s="22">
        <v>2.21</v>
      </c>
      <c r="M13" s="18" t="s">
        <v>22</v>
      </c>
      <c r="N13" s="22">
        <v>2.2669999999999999</v>
      </c>
      <c r="O13" s="4"/>
      <c r="P13" s="4"/>
      <c r="Q13" s="4"/>
      <c r="S13" s="18" t="s">
        <v>22</v>
      </c>
      <c r="T13" s="22">
        <v>2.2869999999999999</v>
      </c>
      <c r="U13" s="4"/>
      <c r="V13" s="4"/>
      <c r="W13" s="4"/>
      <c r="Y13" s="18" t="s">
        <v>22</v>
      </c>
      <c r="Z13" s="22">
        <v>2.093</v>
      </c>
      <c r="AF13" s="18" t="s">
        <v>22</v>
      </c>
      <c r="AG13" s="22">
        <v>2.2160000000000002</v>
      </c>
      <c r="AM13" s="18" t="s">
        <v>22</v>
      </c>
      <c r="AN13" s="22">
        <v>2.2759999999999998</v>
      </c>
    </row>
    <row r="14" spans="1:43" ht="14.45" x14ac:dyDescent="0.3">
      <c r="M14" s="4"/>
      <c r="N14" s="4"/>
      <c r="O14" s="4"/>
      <c r="P14" s="4"/>
      <c r="Q14" s="4"/>
      <c r="S14" s="4"/>
      <c r="T14" s="4"/>
      <c r="U14" s="4"/>
      <c r="V14" s="4"/>
      <c r="W14" s="4"/>
    </row>
    <row r="15" spans="1:43" ht="14.45" x14ac:dyDescent="0.3">
      <c r="A15" s="42" t="s">
        <v>33</v>
      </c>
      <c r="B15" s="43" t="s">
        <v>34</v>
      </c>
      <c r="C15" s="43" t="s">
        <v>35</v>
      </c>
      <c r="D15" s="43" t="s">
        <v>36</v>
      </c>
      <c r="E15" s="45" t="s">
        <v>37</v>
      </c>
      <c r="G15" s="42" t="s">
        <v>33</v>
      </c>
      <c r="H15" s="43" t="s">
        <v>34</v>
      </c>
      <c r="I15" s="43" t="s">
        <v>35</v>
      </c>
      <c r="J15" s="43" t="s">
        <v>36</v>
      </c>
      <c r="K15" s="45" t="s">
        <v>37</v>
      </c>
      <c r="M15" s="42" t="s">
        <v>33</v>
      </c>
      <c r="N15" s="43" t="s">
        <v>34</v>
      </c>
      <c r="O15" s="43" t="s">
        <v>35</v>
      </c>
      <c r="P15" s="43" t="s">
        <v>36</v>
      </c>
      <c r="Q15" s="45" t="s">
        <v>37</v>
      </c>
      <c r="S15" s="42" t="s">
        <v>33</v>
      </c>
      <c r="T15" s="43" t="s">
        <v>34</v>
      </c>
      <c r="U15" s="43" t="s">
        <v>35</v>
      </c>
      <c r="V15" s="43" t="s">
        <v>36</v>
      </c>
      <c r="W15" s="45" t="s">
        <v>37</v>
      </c>
      <c r="Y15" s="42" t="s">
        <v>33</v>
      </c>
      <c r="Z15" s="43" t="s">
        <v>34</v>
      </c>
      <c r="AA15" s="43" t="s">
        <v>35</v>
      </c>
      <c r="AB15" s="43" t="s">
        <v>36</v>
      </c>
      <c r="AC15" s="45" t="s">
        <v>37</v>
      </c>
      <c r="AF15" s="42" t="s">
        <v>33</v>
      </c>
      <c r="AG15" s="43" t="s">
        <v>34</v>
      </c>
      <c r="AH15" s="43" t="s">
        <v>35</v>
      </c>
      <c r="AI15" s="43" t="s">
        <v>36</v>
      </c>
      <c r="AJ15" s="45" t="s">
        <v>37</v>
      </c>
      <c r="AM15" s="42" t="s">
        <v>33</v>
      </c>
      <c r="AN15" s="43" t="s">
        <v>34</v>
      </c>
      <c r="AO15" s="43" t="s">
        <v>35</v>
      </c>
      <c r="AP15" s="43" t="s">
        <v>36</v>
      </c>
      <c r="AQ15" s="45" t="s">
        <v>37</v>
      </c>
    </row>
    <row r="16" spans="1:43" ht="14.45" x14ac:dyDescent="0.3">
      <c r="A16" s="13" t="s">
        <v>50</v>
      </c>
      <c r="B16" s="14">
        <v>40.957000000000001</v>
      </c>
      <c r="C16" s="14">
        <v>2.504</v>
      </c>
      <c r="D16" s="14">
        <v>16.355</v>
      </c>
      <c r="E16" s="28">
        <v>0</v>
      </c>
      <c r="G16" s="13" t="s">
        <v>50</v>
      </c>
      <c r="H16" s="14">
        <v>40.667000000000002</v>
      </c>
      <c r="I16" s="14">
        <v>2.5710000000000002</v>
      </c>
      <c r="J16" s="14">
        <v>15.82</v>
      </c>
      <c r="K16" s="28">
        <v>0</v>
      </c>
      <c r="M16" s="13" t="s">
        <v>50</v>
      </c>
      <c r="N16" s="14">
        <v>40.621000000000002</v>
      </c>
      <c r="O16" s="14">
        <v>2.532</v>
      </c>
      <c r="P16" s="14">
        <v>16.042000000000002</v>
      </c>
      <c r="Q16" s="28">
        <v>0</v>
      </c>
      <c r="S16" s="13" t="s">
        <v>50</v>
      </c>
      <c r="T16" s="14">
        <v>40.783999999999999</v>
      </c>
      <c r="U16" s="14">
        <v>2.5139999999999998</v>
      </c>
      <c r="V16" s="14">
        <v>16.225000000000001</v>
      </c>
      <c r="W16" s="28">
        <v>0</v>
      </c>
      <c r="Y16" s="65" t="s">
        <v>105</v>
      </c>
      <c r="Z16" s="11">
        <v>33.332000000000001</v>
      </c>
      <c r="AA16" s="11">
        <v>2.286</v>
      </c>
      <c r="AB16" s="11">
        <v>14.583</v>
      </c>
      <c r="AC16" s="61">
        <v>0</v>
      </c>
      <c r="AF16" s="65" t="s">
        <v>106</v>
      </c>
      <c r="AG16" s="11">
        <v>34.253</v>
      </c>
      <c r="AH16" s="11">
        <v>2.2069999999999999</v>
      </c>
      <c r="AI16" s="11">
        <v>15.516999999999999</v>
      </c>
      <c r="AJ16" s="61">
        <v>0</v>
      </c>
      <c r="AM16" s="65" t="s">
        <v>107</v>
      </c>
      <c r="AN16" s="11">
        <v>37.899000000000001</v>
      </c>
      <c r="AO16" s="11">
        <v>2.3220000000000001</v>
      </c>
      <c r="AP16" s="11">
        <v>16.324999999999999</v>
      </c>
      <c r="AQ16" s="61">
        <v>0</v>
      </c>
    </row>
    <row r="17" spans="1:43" ht="14.45" x14ac:dyDescent="0.3">
      <c r="A17" s="13" t="s">
        <v>51</v>
      </c>
      <c r="B17" s="14">
        <v>155.25200000000001</v>
      </c>
      <c r="C17" s="14">
        <v>9.7469999999999999</v>
      </c>
      <c r="D17" s="14">
        <v>15.928000000000001</v>
      </c>
      <c r="E17" s="28">
        <v>0</v>
      </c>
      <c r="G17" s="13" t="s">
        <v>51</v>
      </c>
      <c r="H17" s="14">
        <v>156.976</v>
      </c>
      <c r="I17" s="14">
        <v>9.9380000000000006</v>
      </c>
      <c r="J17" s="14">
        <v>15.795999999999999</v>
      </c>
      <c r="K17" s="28">
        <v>0</v>
      </c>
      <c r="M17" s="13" t="s">
        <v>51</v>
      </c>
      <c r="N17" s="14">
        <v>156.178</v>
      </c>
      <c r="O17" s="14">
        <v>9.7970000000000006</v>
      </c>
      <c r="P17" s="14">
        <v>15.942</v>
      </c>
      <c r="Q17" s="28">
        <v>0</v>
      </c>
      <c r="S17" s="13" t="s">
        <v>51</v>
      </c>
      <c r="T17" s="14">
        <v>155.678</v>
      </c>
      <c r="U17" s="14">
        <v>9.7569999999999997</v>
      </c>
      <c r="V17" s="14">
        <v>15.955</v>
      </c>
      <c r="W17" s="28">
        <v>0</v>
      </c>
      <c r="Y17" s="29" t="s">
        <v>51</v>
      </c>
      <c r="Z17" s="14">
        <v>203.905</v>
      </c>
      <c r="AA17" s="14">
        <v>13.019</v>
      </c>
      <c r="AB17" s="14">
        <v>15.662000000000001</v>
      </c>
      <c r="AC17" s="28">
        <v>0</v>
      </c>
      <c r="AF17" s="29" t="s">
        <v>51</v>
      </c>
      <c r="AG17" s="14">
        <v>183.971</v>
      </c>
      <c r="AH17" s="14">
        <v>11.391999999999999</v>
      </c>
      <c r="AI17" s="14">
        <v>16.149000000000001</v>
      </c>
      <c r="AJ17" s="28">
        <v>0</v>
      </c>
      <c r="AM17" s="29" t="s">
        <v>51</v>
      </c>
      <c r="AN17" s="14">
        <v>167.18299999999999</v>
      </c>
      <c r="AO17" s="14">
        <v>10.211</v>
      </c>
      <c r="AP17" s="14">
        <v>16.373000000000001</v>
      </c>
      <c r="AQ17" s="28">
        <v>0</v>
      </c>
    </row>
    <row r="18" spans="1:43" ht="14.45" x14ac:dyDescent="0.3">
      <c r="A18" s="13" t="s">
        <v>52</v>
      </c>
      <c r="B18" s="14">
        <v>1770.3920000000001</v>
      </c>
      <c r="C18" s="14">
        <v>223.875</v>
      </c>
      <c r="D18" s="14">
        <v>7.9080000000000004</v>
      </c>
      <c r="E18" s="28">
        <v>0</v>
      </c>
      <c r="G18" s="13" t="s">
        <v>52</v>
      </c>
      <c r="H18" s="14">
        <v>1623.905</v>
      </c>
      <c r="I18" s="14">
        <v>335.20800000000003</v>
      </c>
      <c r="J18" s="14">
        <v>4.8440000000000003</v>
      </c>
      <c r="K18" s="28">
        <v>0</v>
      </c>
      <c r="M18" s="13" t="s">
        <v>52</v>
      </c>
      <c r="N18" s="14">
        <v>1664.566</v>
      </c>
      <c r="O18" s="14">
        <v>272.58499999999998</v>
      </c>
      <c r="P18" s="14">
        <v>6.1070000000000002</v>
      </c>
      <c r="Q18" s="28">
        <v>0</v>
      </c>
      <c r="S18" s="13" t="s">
        <v>52</v>
      </c>
      <c r="T18" s="14">
        <v>1707.1690000000001</v>
      </c>
      <c r="U18" s="14">
        <v>247.82300000000001</v>
      </c>
      <c r="V18" s="14">
        <v>6.8890000000000002</v>
      </c>
      <c r="W18" s="28">
        <v>0</v>
      </c>
      <c r="Y18" s="13" t="s">
        <v>52</v>
      </c>
      <c r="Z18" s="14">
        <v>1570.9369999999999</v>
      </c>
      <c r="AA18" s="14">
        <v>244.42099999999999</v>
      </c>
      <c r="AB18" s="14">
        <v>6.4269999999999996</v>
      </c>
      <c r="AC18" s="28">
        <v>0</v>
      </c>
      <c r="AF18" s="13" t="s">
        <v>52</v>
      </c>
      <c r="AG18" s="14">
        <v>1622.347</v>
      </c>
      <c r="AH18" s="14">
        <v>233.19900000000001</v>
      </c>
      <c r="AI18" s="14">
        <v>6.9569999999999999</v>
      </c>
      <c r="AJ18" s="28">
        <v>0</v>
      </c>
      <c r="AM18" s="13" t="s">
        <v>52</v>
      </c>
      <c r="AN18" s="14">
        <v>1713.768</v>
      </c>
      <c r="AO18" s="14">
        <v>224.18100000000001</v>
      </c>
      <c r="AP18" s="14">
        <v>7.6449999999999996</v>
      </c>
      <c r="AQ18" s="28">
        <v>0</v>
      </c>
    </row>
    <row r="19" spans="1:43" s="1" customFormat="1" ht="14.45" x14ac:dyDescent="0.3">
      <c r="A19" s="75" t="s">
        <v>3</v>
      </c>
      <c r="B19" s="16">
        <v>19490.262999999999</v>
      </c>
      <c r="C19" s="16">
        <v>6587.7479999999996</v>
      </c>
      <c r="D19" s="16">
        <v>2.9590000000000001</v>
      </c>
      <c r="E19" s="76">
        <v>4.1000000000000003E-3</v>
      </c>
      <c r="G19" s="75" t="s">
        <v>108</v>
      </c>
      <c r="H19" s="16">
        <v>24266.557000000001</v>
      </c>
      <c r="I19" s="16">
        <v>10077.040999999999</v>
      </c>
      <c r="J19" s="16">
        <v>2.4079999999999999</v>
      </c>
      <c r="K19" s="76">
        <v>1.8499999999999999E-2</v>
      </c>
      <c r="M19" s="75" t="s">
        <v>49</v>
      </c>
      <c r="N19" s="16">
        <v>22069.216</v>
      </c>
      <c r="O19" s="16">
        <v>7839.2169999999996</v>
      </c>
      <c r="P19" s="16">
        <v>2.8149999999999999</v>
      </c>
      <c r="Q19" s="76">
        <v>6.1999999999999998E-3</v>
      </c>
      <c r="S19" s="75" t="s">
        <v>109</v>
      </c>
      <c r="T19" s="16">
        <v>21099.445</v>
      </c>
      <c r="U19" s="16">
        <v>7210.5010000000002</v>
      </c>
      <c r="V19" s="16">
        <v>2.9260000000000002</v>
      </c>
      <c r="W19" s="76">
        <v>4.4999999999999997E-3</v>
      </c>
      <c r="Y19" s="77" t="s">
        <v>3</v>
      </c>
      <c r="Z19" s="16">
        <v>19987.136999999999</v>
      </c>
      <c r="AA19" s="16">
        <v>7184.5349999999999</v>
      </c>
      <c r="AB19" s="16">
        <v>2.782</v>
      </c>
      <c r="AC19" s="76">
        <v>6.7999999999999996E-3</v>
      </c>
      <c r="AF19" s="77" t="s">
        <v>3</v>
      </c>
      <c r="AG19" s="16">
        <v>21056.334999999999</v>
      </c>
      <c r="AH19" s="16">
        <v>6851.6440000000002</v>
      </c>
      <c r="AI19" s="16">
        <v>3.073</v>
      </c>
      <c r="AJ19" s="76">
        <v>2.8999999999999998E-3</v>
      </c>
      <c r="AM19" s="77" t="s">
        <v>3</v>
      </c>
      <c r="AN19" s="16">
        <v>20017.914000000001</v>
      </c>
      <c r="AO19" s="16">
        <v>6594.2579999999998</v>
      </c>
      <c r="AP19" s="16">
        <v>3.036</v>
      </c>
      <c r="AQ19" s="76">
        <v>3.3E-3</v>
      </c>
    </row>
    <row r="20" spans="1:43" ht="14.45" x14ac:dyDescent="0.3">
      <c r="A20" s="13" t="s">
        <v>40</v>
      </c>
      <c r="B20" s="14">
        <v>22442.562999999998</v>
      </c>
      <c r="C20" s="14">
        <v>3069.5079999999998</v>
      </c>
      <c r="D20" s="14">
        <v>7.3109999999999999</v>
      </c>
      <c r="E20" s="28">
        <v>0</v>
      </c>
      <c r="G20" s="13" t="s">
        <v>40</v>
      </c>
      <c r="H20" s="14">
        <v>22317.456999999999</v>
      </c>
      <c r="I20" s="14">
        <v>3128.9250000000002</v>
      </c>
      <c r="J20" s="14">
        <v>7.133</v>
      </c>
      <c r="K20" s="28">
        <v>0</v>
      </c>
      <c r="M20" s="13" t="s">
        <v>40</v>
      </c>
      <c r="N20" s="14">
        <v>23271.732</v>
      </c>
      <c r="O20" s="14">
        <v>3141.0349999999999</v>
      </c>
      <c r="P20" s="14">
        <v>7.4089999999999998</v>
      </c>
      <c r="Q20" s="28">
        <v>0</v>
      </c>
      <c r="S20" s="13" t="s">
        <v>40</v>
      </c>
      <c r="T20" s="14">
        <v>22858.815999999999</v>
      </c>
      <c r="U20" s="14">
        <v>3095.5410000000002</v>
      </c>
      <c r="V20" s="14">
        <v>7.3840000000000003</v>
      </c>
      <c r="W20" s="28">
        <v>0</v>
      </c>
      <c r="Y20" s="13" t="s">
        <v>40</v>
      </c>
      <c r="Z20" s="14">
        <v>22712.788</v>
      </c>
      <c r="AA20" s="14">
        <v>3347.4490000000001</v>
      </c>
      <c r="AB20" s="14">
        <v>6.7850000000000001</v>
      </c>
      <c r="AC20" s="28">
        <v>0</v>
      </c>
      <c r="AF20" s="13" t="s">
        <v>40</v>
      </c>
      <c r="AG20" s="14">
        <v>22699.492999999999</v>
      </c>
      <c r="AH20" s="14">
        <v>3194.7350000000001</v>
      </c>
      <c r="AI20" s="14">
        <v>7.1050000000000004</v>
      </c>
      <c r="AJ20" s="28">
        <v>0</v>
      </c>
      <c r="AM20" s="13" t="s">
        <v>40</v>
      </c>
      <c r="AN20" s="14">
        <v>22480.344000000001</v>
      </c>
      <c r="AO20" s="14">
        <v>3073.6170000000002</v>
      </c>
      <c r="AP20" s="14">
        <v>7.3140000000000001</v>
      </c>
      <c r="AQ20" s="28">
        <v>0</v>
      </c>
    </row>
    <row r="21" spans="1:43" ht="14.45" x14ac:dyDescent="0.3">
      <c r="A21" s="13" t="s">
        <v>41</v>
      </c>
      <c r="B21" s="14">
        <v>-9630.7000000000007</v>
      </c>
      <c r="C21" s="14">
        <v>3050.48</v>
      </c>
      <c r="D21" s="14">
        <v>-3.157</v>
      </c>
      <c r="E21" s="28">
        <v>2.3E-3</v>
      </c>
      <c r="G21" s="13" t="s">
        <v>41</v>
      </c>
      <c r="H21" s="14">
        <v>-10101.946</v>
      </c>
      <c r="I21" s="14">
        <v>3112.5630000000001</v>
      </c>
      <c r="J21" s="14">
        <v>-3.246</v>
      </c>
      <c r="K21" s="28">
        <v>1.6999999999999999E-3</v>
      </c>
      <c r="M21" s="13" t="s">
        <v>41</v>
      </c>
      <c r="N21" s="14">
        <v>-9098.8729999999996</v>
      </c>
      <c r="O21" s="14">
        <v>3070.2089999999998</v>
      </c>
      <c r="P21" s="14">
        <v>-2.964</v>
      </c>
      <c r="Q21" s="28">
        <v>4.1000000000000003E-3</v>
      </c>
      <c r="S21" s="13" t="s">
        <v>41</v>
      </c>
      <c r="T21" s="14">
        <v>-9380.36</v>
      </c>
      <c r="U21" s="14">
        <v>3054.6320000000001</v>
      </c>
      <c r="V21" s="14">
        <v>-3.0710000000000002</v>
      </c>
      <c r="W21" s="28">
        <v>3.0000000000000001E-3</v>
      </c>
      <c r="Y21" s="13" t="s">
        <v>41</v>
      </c>
      <c r="Z21" s="14">
        <v>-9613.4989999999998</v>
      </c>
      <c r="AA21" s="14">
        <v>3329.453</v>
      </c>
      <c r="AB21" s="14">
        <v>-2.887</v>
      </c>
      <c r="AC21" s="28">
        <v>5.1000000000000004E-3</v>
      </c>
      <c r="AF21" s="13" t="s">
        <v>41</v>
      </c>
      <c r="AG21" s="14">
        <v>-9296.5020000000004</v>
      </c>
      <c r="AH21" s="14">
        <v>3174.096</v>
      </c>
      <c r="AI21" s="14">
        <v>-2.9289999999999998</v>
      </c>
      <c r="AJ21" s="28">
        <v>4.4999999999999997E-3</v>
      </c>
      <c r="AM21" s="13" t="s">
        <v>41</v>
      </c>
      <c r="AN21" s="14">
        <v>-9539.67</v>
      </c>
      <c r="AO21" s="14">
        <v>3054.0419999999999</v>
      </c>
      <c r="AP21" s="14">
        <v>-3.1240000000000001</v>
      </c>
      <c r="AQ21" s="28">
        <v>2.5000000000000001E-3</v>
      </c>
    </row>
    <row r="22" spans="1:43" ht="14.45" x14ac:dyDescent="0.3">
      <c r="A22" s="13" t="s">
        <v>53</v>
      </c>
      <c r="B22" s="14">
        <v>-3637.471</v>
      </c>
      <c r="C22" s="14">
        <v>1299.98</v>
      </c>
      <c r="D22" s="14">
        <v>-2.798</v>
      </c>
      <c r="E22" s="28">
        <v>6.4999999999999997E-3</v>
      </c>
      <c r="G22" s="13" t="s">
        <v>53</v>
      </c>
      <c r="H22" s="14">
        <v>-3479.2719999999999</v>
      </c>
      <c r="I22" s="14">
        <v>1329.556</v>
      </c>
      <c r="J22" s="14">
        <v>-2.617</v>
      </c>
      <c r="K22" s="28">
        <v>1.0699999999999999E-2</v>
      </c>
      <c r="M22" s="13" t="s">
        <v>53</v>
      </c>
      <c r="N22" s="14">
        <v>-3568.8910000000001</v>
      </c>
      <c r="O22" s="14">
        <v>1308.019</v>
      </c>
      <c r="P22" s="14">
        <v>-2.7280000000000002</v>
      </c>
      <c r="Q22" s="28">
        <v>7.9000000000000008E-3</v>
      </c>
      <c r="S22" s="13" t="s">
        <v>53</v>
      </c>
      <c r="T22" s="14">
        <v>-3601.6790000000001</v>
      </c>
      <c r="U22" s="14">
        <v>1302.1469999999999</v>
      </c>
      <c r="V22" s="14">
        <v>-2.766</v>
      </c>
      <c r="W22" s="28">
        <v>7.1000000000000004E-3</v>
      </c>
      <c r="Y22" s="13" t="s">
        <v>53</v>
      </c>
      <c r="Z22" s="14">
        <v>-3765.7</v>
      </c>
      <c r="AA22" s="14">
        <v>1420.2619999999999</v>
      </c>
      <c r="AB22" s="14">
        <v>-2.6509999999999998</v>
      </c>
      <c r="AC22" s="28">
        <v>9.7000000000000003E-3</v>
      </c>
      <c r="AF22" s="13" t="s">
        <v>53</v>
      </c>
      <c r="AG22" s="14">
        <v>-3576.7069999999999</v>
      </c>
      <c r="AH22" s="14">
        <v>1357.412</v>
      </c>
      <c r="AI22" s="14">
        <v>-2.6349999999999998</v>
      </c>
      <c r="AJ22" s="28">
        <v>1.0200000000000001E-2</v>
      </c>
      <c r="AM22" s="13" t="s">
        <v>53</v>
      </c>
      <c r="AN22" s="14">
        <v>-3546.1350000000002</v>
      </c>
      <c r="AO22" s="14">
        <v>1304.0039999999999</v>
      </c>
      <c r="AP22" s="14">
        <v>-2.7189999999999999</v>
      </c>
      <c r="AQ22" s="28">
        <v>8.0999999999999996E-3</v>
      </c>
    </row>
    <row r="23" spans="1:43" ht="14.45" x14ac:dyDescent="0.3">
      <c r="A23" s="18" t="s">
        <v>45</v>
      </c>
      <c r="B23" s="19">
        <v>7955.7539999999999</v>
      </c>
      <c r="C23" s="19">
        <v>1230.02</v>
      </c>
      <c r="D23" s="19">
        <v>6.468</v>
      </c>
      <c r="E23" s="30">
        <v>0</v>
      </c>
      <c r="G23" s="18" t="s">
        <v>45</v>
      </c>
      <c r="H23" s="19">
        <v>8187.3670000000002</v>
      </c>
      <c r="I23" s="19">
        <v>1270.0250000000001</v>
      </c>
      <c r="J23" s="19">
        <v>6.4470000000000001</v>
      </c>
      <c r="K23" s="30">
        <v>0</v>
      </c>
      <c r="M23" s="18" t="s">
        <v>45</v>
      </c>
      <c r="N23" s="19">
        <v>8069.5749999999998</v>
      </c>
      <c r="O23" s="19">
        <v>1241.5129999999999</v>
      </c>
      <c r="P23" s="19">
        <v>6.5</v>
      </c>
      <c r="Q23" s="30">
        <v>0</v>
      </c>
      <c r="S23" s="18" t="s">
        <v>45</v>
      </c>
      <c r="T23" s="19">
        <v>8016.4470000000001</v>
      </c>
      <c r="U23" s="19">
        <v>1233.788</v>
      </c>
      <c r="V23" s="19">
        <v>6.4969999999999999</v>
      </c>
      <c r="W23" s="30">
        <v>0</v>
      </c>
      <c r="Y23" s="18" t="s">
        <v>45</v>
      </c>
      <c r="Z23" s="19">
        <v>7533.7</v>
      </c>
      <c r="AA23" s="19">
        <v>1345.2080000000001</v>
      </c>
      <c r="AB23" s="19">
        <v>5.6</v>
      </c>
      <c r="AC23" s="30">
        <v>0</v>
      </c>
      <c r="AF23" s="18" t="s">
        <v>45</v>
      </c>
      <c r="AG23" s="19">
        <v>7499.9350000000004</v>
      </c>
      <c r="AH23" s="19">
        <v>1284.1199999999999</v>
      </c>
      <c r="AI23" s="19">
        <v>5.8410000000000002</v>
      </c>
      <c r="AJ23" s="30">
        <v>0</v>
      </c>
      <c r="AM23" s="18" t="s">
        <v>45</v>
      </c>
      <c r="AN23" s="19">
        <v>7674.5690000000004</v>
      </c>
      <c r="AO23" s="19">
        <v>1233.5519999999999</v>
      </c>
      <c r="AP23" s="19">
        <v>6.2220000000000004</v>
      </c>
      <c r="AQ23" s="30">
        <v>0</v>
      </c>
    </row>
    <row r="24" spans="1:43" s="4" customFormat="1" ht="14.45" x14ac:dyDescent="0.3">
      <c r="A24" s="18"/>
      <c r="B24" s="19"/>
      <c r="C24" s="19"/>
      <c r="D24" s="14"/>
      <c r="E24" s="46"/>
      <c r="G24" s="14"/>
      <c r="H24" s="14"/>
      <c r="I24" s="14"/>
      <c r="J24" s="14"/>
      <c r="K24" s="46"/>
      <c r="Q24" s="6"/>
      <c r="W24" s="6"/>
    </row>
    <row r="25" spans="1:43" ht="38.25" customHeight="1" x14ac:dyDescent="0.3">
      <c r="A25" s="32" t="s">
        <v>0</v>
      </c>
      <c r="B25" s="39" t="s">
        <v>87</v>
      </c>
      <c r="C25" s="31" t="s">
        <v>64</v>
      </c>
      <c r="G25" s="32" t="s">
        <v>0</v>
      </c>
      <c r="H25" s="39" t="s">
        <v>87</v>
      </c>
      <c r="I25" s="39" t="s">
        <v>64</v>
      </c>
      <c r="J25" s="78" t="s">
        <v>120</v>
      </c>
      <c r="M25" s="32" t="s">
        <v>0</v>
      </c>
      <c r="N25" s="39" t="s">
        <v>87</v>
      </c>
      <c r="O25" s="39" t="s">
        <v>64</v>
      </c>
      <c r="P25" s="78" t="s">
        <v>120</v>
      </c>
      <c r="S25" s="32" t="s">
        <v>0</v>
      </c>
      <c r="T25" s="39" t="s">
        <v>87</v>
      </c>
      <c r="U25" s="39" t="s">
        <v>64</v>
      </c>
      <c r="V25" s="78" t="s">
        <v>120</v>
      </c>
      <c r="Y25" s="32" t="s">
        <v>0</v>
      </c>
      <c r="Z25" s="39" t="s">
        <v>87</v>
      </c>
      <c r="AA25" s="39" t="s">
        <v>64</v>
      </c>
      <c r="AB25" s="78" t="s">
        <v>120</v>
      </c>
      <c r="AF25" s="32" t="s">
        <v>0</v>
      </c>
      <c r="AG25" s="39" t="s">
        <v>87</v>
      </c>
      <c r="AH25" s="39" t="s">
        <v>64</v>
      </c>
      <c r="AI25" s="78" t="s">
        <v>120</v>
      </c>
      <c r="AM25" s="32" t="s">
        <v>0</v>
      </c>
      <c r="AN25" s="39" t="s">
        <v>87</v>
      </c>
      <c r="AO25" s="39" t="s">
        <v>64</v>
      </c>
      <c r="AP25" s="78" t="s">
        <v>120</v>
      </c>
    </row>
    <row r="26" spans="1:43" ht="14.45" x14ac:dyDescent="0.3">
      <c r="A26" s="13">
        <v>2015</v>
      </c>
      <c r="B26" s="15">
        <v>1046020.76</v>
      </c>
      <c r="C26" s="17"/>
      <c r="G26" s="13">
        <v>2015</v>
      </c>
      <c r="H26" s="15">
        <v>1039878.19</v>
      </c>
      <c r="I26" s="14"/>
      <c r="J26" s="27">
        <f>H26-$B26</f>
        <v>-6142.5700000000652</v>
      </c>
      <c r="M26" s="13">
        <v>2015</v>
      </c>
      <c r="N26" s="15">
        <v>1042072.07</v>
      </c>
      <c r="O26" s="14"/>
      <c r="P26" s="27">
        <f>N26-$B26</f>
        <v>-3948.6900000000605</v>
      </c>
      <c r="S26" s="13">
        <v>2015</v>
      </c>
      <c r="T26" s="15">
        <v>1044601.03</v>
      </c>
      <c r="U26" s="14"/>
      <c r="V26" s="27">
        <f>T26-$B26</f>
        <v>-1419.7299999999814</v>
      </c>
      <c r="Y26" s="13">
        <v>2015</v>
      </c>
      <c r="Z26" s="15">
        <v>1047687.76</v>
      </c>
      <c r="AA26" s="14"/>
      <c r="AB26" s="27">
        <f>Z26-$B26</f>
        <v>1667</v>
      </c>
      <c r="AF26" s="13">
        <v>2015</v>
      </c>
      <c r="AG26" s="15">
        <v>1048379.63</v>
      </c>
      <c r="AH26" s="14"/>
      <c r="AI26" s="27">
        <f>AG26-$B26</f>
        <v>2358.8699999999953</v>
      </c>
      <c r="AJ26" s="86"/>
      <c r="AM26" s="13">
        <v>2015</v>
      </c>
      <c r="AN26" s="15">
        <v>1046794.22</v>
      </c>
      <c r="AO26" s="14"/>
      <c r="AP26" s="27">
        <f>AN26-$B26</f>
        <v>773.45999999996275</v>
      </c>
    </row>
    <row r="27" spans="1:43" ht="14.45" x14ac:dyDescent="0.3">
      <c r="A27" s="13">
        <v>2016</v>
      </c>
      <c r="B27" s="15">
        <v>1055538.56</v>
      </c>
      <c r="C27" s="33">
        <f>B27/B26-1</f>
        <v>9.0990545923772537E-3</v>
      </c>
      <c r="G27" s="13">
        <v>2016</v>
      </c>
      <c r="H27" s="15">
        <v>1047695.25</v>
      </c>
      <c r="I27" s="69">
        <f>H27/H26-1</f>
        <v>7.5172843080784091E-3</v>
      </c>
      <c r="J27" s="27">
        <f t="shared" ref="J27:J31" si="0">H27-$B27</f>
        <v>-7843.3100000000559</v>
      </c>
      <c r="M27" s="13">
        <v>2016</v>
      </c>
      <c r="N27" s="15">
        <v>1048975.55</v>
      </c>
      <c r="O27" s="69">
        <f>N27/N26-1</f>
        <v>6.6247625272215505E-3</v>
      </c>
      <c r="P27" s="27">
        <f t="shared" ref="P27:P31" si="1">N27-$B27</f>
        <v>-6563.0100000000093</v>
      </c>
      <c r="S27" s="13">
        <v>2016</v>
      </c>
      <c r="T27" s="15">
        <v>1053000.76</v>
      </c>
      <c r="U27" s="69">
        <f>T27/T26-1</f>
        <v>8.041089141947344E-3</v>
      </c>
      <c r="V27" s="27">
        <f t="shared" ref="V27:V31" si="2">T27-$B27</f>
        <v>-2537.8000000000466</v>
      </c>
      <c r="Y27" s="13">
        <v>2016</v>
      </c>
      <c r="Z27" s="15">
        <v>1057203.6100000001</v>
      </c>
      <c r="AA27" s="69">
        <f>Z27/Z26-1</f>
        <v>9.0827156365749229E-3</v>
      </c>
      <c r="AB27" s="27">
        <f t="shared" ref="AB27:AB30" si="3">Z27-$B27</f>
        <v>1665.0500000000466</v>
      </c>
      <c r="AF27" s="13">
        <v>2016</v>
      </c>
      <c r="AG27" s="15">
        <v>1058371.8999999999</v>
      </c>
      <c r="AH27" s="69">
        <f>AG27/AG26-1</f>
        <v>9.5311561900528474E-3</v>
      </c>
      <c r="AI27" s="27">
        <f t="shared" ref="AI27:AI30" si="4">AG27-$B27</f>
        <v>2833.339999999851</v>
      </c>
      <c r="AJ27" s="86"/>
      <c r="AM27" s="13">
        <v>2016</v>
      </c>
      <c r="AN27" s="15">
        <v>1056465.1399999999</v>
      </c>
      <c r="AO27" s="69">
        <f>AN27/AN26-1</f>
        <v>9.2386066098071318E-3</v>
      </c>
      <c r="AP27" s="27">
        <f t="shared" ref="AP27:AP30" si="5">AN27-$B27</f>
        <v>926.57999999984168</v>
      </c>
    </row>
    <row r="28" spans="1:43" ht="14.45" x14ac:dyDescent="0.3">
      <c r="A28" s="13">
        <v>2017</v>
      </c>
      <c r="B28" s="15">
        <v>1061218.79</v>
      </c>
      <c r="C28" s="33">
        <f t="shared" ref="C28:C31" si="6">B28/B27-1</f>
        <v>5.3813571718308584E-3</v>
      </c>
      <c r="G28" s="13">
        <v>2017</v>
      </c>
      <c r="H28" s="15">
        <v>1052186.6499999999</v>
      </c>
      <c r="I28" s="69">
        <f t="shared" ref="I28:I31" si="7">H28/H27-1</f>
        <v>4.2869336288389182E-3</v>
      </c>
      <c r="J28" s="27">
        <f t="shared" si="0"/>
        <v>-9032.1400000001304</v>
      </c>
      <c r="M28" s="13">
        <v>2017</v>
      </c>
      <c r="N28" s="15">
        <v>1052824.93</v>
      </c>
      <c r="O28" s="69">
        <f t="shared" ref="O28:O31" si="8">N28/N27-1</f>
        <v>3.6696565520519808E-3</v>
      </c>
      <c r="P28" s="27">
        <f t="shared" si="1"/>
        <v>-8393.8600000001024</v>
      </c>
      <c r="S28" s="13">
        <v>2017</v>
      </c>
      <c r="T28" s="15">
        <v>1057950.95</v>
      </c>
      <c r="U28" s="69">
        <f t="shared" ref="U28:U31" si="9">T28/T27-1</f>
        <v>4.701031744744455E-3</v>
      </c>
      <c r="V28" s="27">
        <f t="shared" si="2"/>
        <v>-3267.8400000000838</v>
      </c>
      <c r="Y28" s="13">
        <v>2017</v>
      </c>
      <c r="Z28" s="15">
        <v>1063273.23</v>
      </c>
      <c r="AA28" s="69">
        <f t="shared" ref="AA28:AA31" si="10">Z28/Z27-1</f>
        <v>5.7412024917318227E-3</v>
      </c>
      <c r="AB28" s="27">
        <f t="shared" si="3"/>
        <v>2054.4399999999441</v>
      </c>
      <c r="AF28" s="13">
        <v>2017</v>
      </c>
      <c r="AG28" s="15">
        <v>1064798.8400000001</v>
      </c>
      <c r="AH28" s="69">
        <f t="shared" ref="AH28:AH31" si="11">AG28/AG27-1</f>
        <v>6.0724779257652628E-3</v>
      </c>
      <c r="AI28" s="27">
        <f t="shared" si="4"/>
        <v>3580.0500000000466</v>
      </c>
      <c r="AJ28" s="86"/>
      <c r="AM28" s="13">
        <v>2017</v>
      </c>
      <c r="AN28" s="15">
        <v>1062403.69</v>
      </c>
      <c r="AO28" s="69">
        <f t="shared" ref="AO28:AO31" si="12">AN28/AN27-1</f>
        <v>5.6211509260022385E-3</v>
      </c>
      <c r="AP28" s="27">
        <f t="shared" si="5"/>
        <v>1184.8999999999069</v>
      </c>
    </row>
    <row r="29" spans="1:43" ht="14.45" x14ac:dyDescent="0.3">
      <c r="A29" s="13">
        <v>2018</v>
      </c>
      <c r="B29" s="15">
        <v>1068522.57</v>
      </c>
      <c r="C29" s="33">
        <f t="shared" si="6"/>
        <v>6.8824450422706462E-3</v>
      </c>
      <c r="G29" s="13">
        <v>2018</v>
      </c>
      <c r="H29" s="15">
        <v>1057887.8899999999</v>
      </c>
      <c r="I29" s="69">
        <f t="shared" si="7"/>
        <v>5.4184682917237659E-3</v>
      </c>
      <c r="J29" s="27">
        <f t="shared" si="0"/>
        <v>-10634.680000000168</v>
      </c>
      <c r="M29" s="13">
        <v>2018</v>
      </c>
      <c r="N29" s="15">
        <v>1058466.1100000001</v>
      </c>
      <c r="O29" s="69">
        <f t="shared" si="8"/>
        <v>5.3581367986794692E-3</v>
      </c>
      <c r="P29" s="27">
        <f t="shared" si="1"/>
        <v>-10056.459999999963</v>
      </c>
      <c r="S29" s="13">
        <v>2018</v>
      </c>
      <c r="T29" s="15">
        <v>1064585.6599999999</v>
      </c>
      <c r="U29" s="69">
        <f t="shared" si="9"/>
        <v>6.271283181890297E-3</v>
      </c>
      <c r="V29" s="27">
        <f t="shared" si="2"/>
        <v>-3936.910000000149</v>
      </c>
      <c r="Y29" s="13">
        <v>2018</v>
      </c>
      <c r="Z29" s="15">
        <v>1070763.21</v>
      </c>
      <c r="AA29" s="69">
        <f t="shared" si="10"/>
        <v>7.0442665052330433E-3</v>
      </c>
      <c r="AB29" s="27">
        <f t="shared" si="3"/>
        <v>2240.6399999998976</v>
      </c>
      <c r="AF29" s="13">
        <v>2018</v>
      </c>
      <c r="AG29" s="15">
        <v>1072689.49</v>
      </c>
      <c r="AH29" s="69">
        <f t="shared" si="11"/>
        <v>7.4104607401712652E-3</v>
      </c>
      <c r="AI29" s="27">
        <f t="shared" si="4"/>
        <v>4166.9199999999255</v>
      </c>
      <c r="AJ29" s="86"/>
      <c r="AM29" s="13">
        <v>2018</v>
      </c>
      <c r="AN29" s="15">
        <v>1069905.21</v>
      </c>
      <c r="AO29" s="69">
        <f t="shared" si="12"/>
        <v>7.060894150320518E-3</v>
      </c>
      <c r="AP29" s="27">
        <f t="shared" si="5"/>
        <v>1382.6399999998976</v>
      </c>
    </row>
    <row r="30" spans="1:43" ht="14.45" x14ac:dyDescent="0.3">
      <c r="A30" s="13">
        <v>2019</v>
      </c>
      <c r="B30" s="15">
        <v>1076785.01</v>
      </c>
      <c r="C30" s="33">
        <f t="shared" si="6"/>
        <v>7.7325835054657954E-3</v>
      </c>
      <c r="G30" s="13">
        <v>2019</v>
      </c>
      <c r="H30" s="15">
        <v>1063238.78</v>
      </c>
      <c r="I30" s="69">
        <f t="shared" si="7"/>
        <v>5.0580879605306439E-3</v>
      </c>
      <c r="J30" s="27">
        <f t="shared" si="0"/>
        <v>-13546.229999999981</v>
      </c>
      <c r="M30" s="13">
        <v>2019</v>
      </c>
      <c r="N30" s="15">
        <v>1064251.78</v>
      </c>
      <c r="O30" s="69">
        <f t="shared" si="8"/>
        <v>5.4660890370876736E-3</v>
      </c>
      <c r="P30" s="27">
        <f t="shared" si="1"/>
        <v>-12533.229999999981</v>
      </c>
      <c r="S30" s="13">
        <v>2019</v>
      </c>
      <c r="T30" s="15">
        <v>1071795.43</v>
      </c>
      <c r="U30" s="69">
        <f t="shared" si="9"/>
        <v>6.7723718916146147E-3</v>
      </c>
      <c r="V30" s="27">
        <f t="shared" si="2"/>
        <v>-4989.5800000000745</v>
      </c>
      <c r="Y30" s="13">
        <v>2019</v>
      </c>
      <c r="Z30" s="15">
        <v>1079236.29</v>
      </c>
      <c r="AA30" s="69">
        <f t="shared" si="10"/>
        <v>7.9131220804644631E-3</v>
      </c>
      <c r="AB30" s="27">
        <f t="shared" si="3"/>
        <v>2451.2800000000279</v>
      </c>
      <c r="AF30" s="13">
        <v>2019</v>
      </c>
      <c r="AG30" s="15">
        <v>1081615.83</v>
      </c>
      <c r="AH30" s="69">
        <f t="shared" si="11"/>
        <v>8.3214574983856426E-3</v>
      </c>
      <c r="AI30" s="27">
        <f t="shared" si="4"/>
        <v>4830.8200000000652</v>
      </c>
      <c r="AJ30" s="86"/>
      <c r="AM30" s="13">
        <v>2019</v>
      </c>
      <c r="AN30" s="15">
        <v>1078391.33</v>
      </c>
      <c r="AO30" s="69">
        <f t="shared" si="12"/>
        <v>7.9316559267901265E-3</v>
      </c>
      <c r="AP30" s="27">
        <f t="shared" si="5"/>
        <v>1606.3200000000652</v>
      </c>
    </row>
    <row r="31" spans="1:43" ht="14.45" x14ac:dyDescent="0.3">
      <c r="A31" s="18">
        <v>2020</v>
      </c>
      <c r="B31" s="20">
        <v>1087583.6299999999</v>
      </c>
      <c r="C31" s="34">
        <f t="shared" si="6"/>
        <v>1.0028575713549204E-2</v>
      </c>
      <c r="G31" s="18">
        <v>2020</v>
      </c>
      <c r="H31" s="20">
        <v>1070213.57</v>
      </c>
      <c r="I31" s="72">
        <f t="shared" si="7"/>
        <v>6.5599469575403635E-3</v>
      </c>
      <c r="J31" s="73">
        <f t="shared" si="0"/>
        <v>-17370.059999999823</v>
      </c>
      <c r="M31" s="18">
        <v>2020</v>
      </c>
      <c r="N31" s="20">
        <v>1071913.8400000001</v>
      </c>
      <c r="O31" s="72">
        <f t="shared" si="8"/>
        <v>7.19948055900832E-3</v>
      </c>
      <c r="P31" s="73">
        <f t="shared" si="1"/>
        <v>-15669.789999999804</v>
      </c>
      <c r="S31" s="18">
        <v>2020</v>
      </c>
      <c r="T31" s="20">
        <v>1081212.76</v>
      </c>
      <c r="U31" s="72">
        <f t="shared" si="9"/>
        <v>8.7864994908590788E-3</v>
      </c>
      <c r="V31" s="73">
        <f t="shared" si="2"/>
        <v>-6370.8699999998789</v>
      </c>
      <c r="Y31" s="18">
        <v>2020</v>
      </c>
      <c r="Z31" s="20">
        <v>1090065.6100000001</v>
      </c>
      <c r="AA31" s="72">
        <f t="shared" si="10"/>
        <v>1.0034243752125915E-2</v>
      </c>
      <c r="AB31" s="73">
        <f>Z31-$B31</f>
        <v>2481.9800000002142</v>
      </c>
      <c r="AF31" s="18">
        <v>2020</v>
      </c>
      <c r="AG31" s="20">
        <v>1092991.8400000001</v>
      </c>
      <c r="AH31" s="72">
        <f t="shared" si="11"/>
        <v>1.0517606792052936E-2</v>
      </c>
      <c r="AI31" s="73">
        <f>AG31-$B31</f>
        <v>5408.2100000001956</v>
      </c>
      <c r="AJ31" s="86"/>
      <c r="AM31" s="18">
        <v>2020</v>
      </c>
      <c r="AN31" s="20">
        <v>1089377.75</v>
      </c>
      <c r="AO31" s="72">
        <f t="shared" si="12"/>
        <v>1.01877859125592E-2</v>
      </c>
      <c r="AP31" s="73">
        <f>AN31-$B31</f>
        <v>1794.1200000001118</v>
      </c>
    </row>
    <row r="32" spans="1:43" s="4" customFormat="1" ht="14.45" x14ac:dyDescent="0.3">
      <c r="B32" s="5"/>
      <c r="C32" s="3"/>
      <c r="H32" s="5"/>
      <c r="N32" s="5"/>
      <c r="T32" s="5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157"/>
  <sheetViews>
    <sheetView zoomScale="80" zoomScaleNormal="80" workbookViewId="0">
      <selection activeCell="J1" sqref="J1"/>
    </sheetView>
  </sheetViews>
  <sheetFormatPr defaultColWidth="9.140625" defaultRowHeight="15" x14ac:dyDescent="0.25"/>
  <cols>
    <col min="1" max="2" width="9.140625" style="2"/>
    <col min="3" max="3" width="10.28515625" style="2" bestFit="1" customWidth="1"/>
    <col min="4" max="4" width="11.5703125" style="2" bestFit="1" customWidth="1"/>
    <col min="5" max="5" width="10.85546875" style="2" customWidth="1"/>
    <col min="6" max="6" width="13.5703125" style="2" bestFit="1" customWidth="1"/>
    <col min="7" max="7" width="30.28515625" style="2" bestFit="1" customWidth="1"/>
    <col min="8" max="8" width="29.85546875" style="2" bestFit="1" customWidth="1"/>
    <col min="9" max="9" width="20.42578125" style="2" customWidth="1"/>
    <col min="10" max="10" width="18.7109375" style="2" customWidth="1"/>
    <col min="11" max="13" width="13.85546875" style="2" bestFit="1" customWidth="1"/>
    <col min="14" max="16384" width="9.140625" style="2"/>
  </cols>
  <sheetData>
    <row r="1" spans="1:13" x14ac:dyDescent="0.25">
      <c r="A1" s="42" t="s">
        <v>0</v>
      </c>
      <c r="B1" s="43" t="s">
        <v>1</v>
      </c>
      <c r="C1" s="43" t="s">
        <v>5</v>
      </c>
      <c r="D1" s="43" t="s">
        <v>123</v>
      </c>
      <c r="E1" s="43" t="s">
        <v>6</v>
      </c>
      <c r="F1" s="43" t="s">
        <v>7</v>
      </c>
      <c r="G1" s="43" t="s">
        <v>124</v>
      </c>
      <c r="H1" s="43" t="s">
        <v>125</v>
      </c>
      <c r="I1" s="43" t="s">
        <v>126</v>
      </c>
      <c r="J1" s="43" t="s">
        <v>127</v>
      </c>
      <c r="K1" s="43" t="s">
        <v>113</v>
      </c>
      <c r="L1" s="43" t="s">
        <v>114</v>
      </c>
      <c r="M1" s="45" t="s">
        <v>115</v>
      </c>
    </row>
    <row r="2" spans="1:13" x14ac:dyDescent="0.25">
      <c r="A2" s="48">
        <v>2008</v>
      </c>
      <c r="B2" s="47">
        <v>1</v>
      </c>
      <c r="C2" s="49">
        <v>2878.79</v>
      </c>
      <c r="D2" s="47">
        <v>1</v>
      </c>
      <c r="E2" s="47">
        <v>393.91212030000003</v>
      </c>
      <c r="F2" s="49">
        <v>1</v>
      </c>
      <c r="G2" s="49">
        <v>150.13999999999999</v>
      </c>
      <c r="H2" s="47">
        <v>1</v>
      </c>
      <c r="I2" s="49">
        <v>146460.39000000001</v>
      </c>
      <c r="J2" s="47">
        <v>1</v>
      </c>
      <c r="K2" s="14">
        <v>628.12</v>
      </c>
      <c r="L2" s="14">
        <v>533.59</v>
      </c>
      <c r="M2" s="17">
        <v>440.59</v>
      </c>
    </row>
    <row r="3" spans="1:13" x14ac:dyDescent="0.25">
      <c r="A3" s="48">
        <v>2008</v>
      </c>
      <c r="B3" s="47">
        <v>2</v>
      </c>
      <c r="C3" s="49">
        <v>2888.84</v>
      </c>
      <c r="D3" s="47">
        <v>1</v>
      </c>
      <c r="E3" s="47">
        <v>390.68655000000001</v>
      </c>
      <c r="F3" s="49">
        <v>0.99</v>
      </c>
      <c r="G3" s="49">
        <v>149.21</v>
      </c>
      <c r="H3" s="47">
        <v>0.99</v>
      </c>
      <c r="I3" s="49">
        <v>145761.88</v>
      </c>
      <c r="J3" s="47">
        <v>1</v>
      </c>
      <c r="K3" s="14">
        <v>652.79</v>
      </c>
      <c r="L3" s="14">
        <v>550.4</v>
      </c>
      <c r="M3" s="17">
        <v>462.35</v>
      </c>
    </row>
    <row r="4" spans="1:13" x14ac:dyDescent="0.25">
      <c r="A4" s="48">
        <v>2008</v>
      </c>
      <c r="B4" s="47">
        <v>3</v>
      </c>
      <c r="C4" s="49">
        <v>2895.55</v>
      </c>
      <c r="D4" s="47">
        <v>1.01</v>
      </c>
      <c r="E4" s="47">
        <v>394.21985669999998</v>
      </c>
      <c r="F4" s="49">
        <v>1</v>
      </c>
      <c r="G4" s="49">
        <v>150.09</v>
      </c>
      <c r="H4" s="47">
        <v>1</v>
      </c>
      <c r="I4" s="49">
        <v>145943.01999999999</v>
      </c>
      <c r="J4" s="47">
        <v>1</v>
      </c>
      <c r="K4" s="14">
        <v>639.23</v>
      </c>
      <c r="L4" s="14">
        <v>539.89</v>
      </c>
      <c r="M4" s="17">
        <v>450.94</v>
      </c>
    </row>
    <row r="5" spans="1:13" x14ac:dyDescent="0.25">
      <c r="A5" s="48">
        <v>2008</v>
      </c>
      <c r="B5" s="47">
        <v>4</v>
      </c>
      <c r="C5" s="49">
        <v>2902.27</v>
      </c>
      <c r="D5" s="47">
        <v>1.01</v>
      </c>
      <c r="E5" s="47">
        <v>397.75316329999998</v>
      </c>
      <c r="F5" s="49">
        <v>1.01</v>
      </c>
      <c r="G5" s="49">
        <v>150.96</v>
      </c>
      <c r="H5" s="47">
        <v>1.01</v>
      </c>
      <c r="I5" s="49">
        <v>146124.17000000001</v>
      </c>
      <c r="J5" s="47">
        <v>1</v>
      </c>
      <c r="K5" s="14">
        <v>414.24</v>
      </c>
      <c r="L5" s="14">
        <v>323.72000000000003</v>
      </c>
      <c r="M5" s="17">
        <v>232.37</v>
      </c>
    </row>
    <row r="6" spans="1:13" x14ac:dyDescent="0.25">
      <c r="A6" s="48">
        <v>2008</v>
      </c>
      <c r="B6" s="47">
        <v>5</v>
      </c>
      <c r="C6" s="49">
        <v>2908.99</v>
      </c>
      <c r="D6" s="47">
        <v>1.01</v>
      </c>
      <c r="E6" s="47">
        <v>401.28647000000001</v>
      </c>
      <c r="F6" s="49">
        <v>1.02</v>
      </c>
      <c r="G6" s="49">
        <v>151.84</v>
      </c>
      <c r="H6" s="47">
        <v>1.01</v>
      </c>
      <c r="I6" s="49">
        <v>146305.31</v>
      </c>
      <c r="J6" s="47">
        <v>1</v>
      </c>
      <c r="K6" s="14">
        <v>220.68</v>
      </c>
      <c r="L6" s="14">
        <v>127.96</v>
      </c>
      <c r="M6" s="17">
        <v>36.31</v>
      </c>
    </row>
    <row r="7" spans="1:13" x14ac:dyDescent="0.25">
      <c r="A7" s="48">
        <v>2008</v>
      </c>
      <c r="B7" s="47">
        <v>6</v>
      </c>
      <c r="C7" s="49">
        <v>2901.18</v>
      </c>
      <c r="D7" s="47">
        <v>1.01</v>
      </c>
      <c r="E7" s="47">
        <v>395.07090069999998</v>
      </c>
      <c r="F7" s="49">
        <v>1</v>
      </c>
      <c r="G7" s="49">
        <v>150.44</v>
      </c>
      <c r="H7" s="47">
        <v>1</v>
      </c>
      <c r="I7" s="49">
        <v>146299.64000000001</v>
      </c>
      <c r="J7" s="47">
        <v>1</v>
      </c>
      <c r="K7" s="14">
        <v>99.56</v>
      </c>
      <c r="L7" s="14">
        <v>43.94</v>
      </c>
      <c r="M7" s="17">
        <v>2.09</v>
      </c>
    </row>
    <row r="8" spans="1:13" x14ac:dyDescent="0.25">
      <c r="A8" s="48">
        <v>2008</v>
      </c>
      <c r="B8" s="47">
        <v>7</v>
      </c>
      <c r="C8" s="49">
        <v>2893.36</v>
      </c>
      <c r="D8" s="47">
        <v>1.01</v>
      </c>
      <c r="E8" s="47">
        <v>388.85533129999999</v>
      </c>
      <c r="F8" s="49">
        <v>0.99</v>
      </c>
      <c r="G8" s="49">
        <v>149.03</v>
      </c>
      <c r="H8" s="47">
        <v>0.99</v>
      </c>
      <c r="I8" s="49">
        <v>146293.79999999999</v>
      </c>
      <c r="J8" s="47">
        <v>1</v>
      </c>
      <c r="K8" s="14">
        <v>10.77</v>
      </c>
      <c r="L8" s="14">
        <v>0</v>
      </c>
      <c r="M8" s="17">
        <v>0</v>
      </c>
    </row>
    <row r="9" spans="1:13" x14ac:dyDescent="0.25">
      <c r="A9" s="48">
        <v>2008</v>
      </c>
      <c r="B9" s="47">
        <v>8</v>
      </c>
      <c r="C9" s="49">
        <v>2885.55</v>
      </c>
      <c r="D9" s="47">
        <v>1</v>
      </c>
      <c r="E9" s="47">
        <v>382.63976200000002</v>
      </c>
      <c r="F9" s="49">
        <v>0.97</v>
      </c>
      <c r="G9" s="49">
        <v>147.61000000000001</v>
      </c>
      <c r="H9" s="47">
        <v>0.98</v>
      </c>
      <c r="I9" s="49">
        <v>146287.79999999999</v>
      </c>
      <c r="J9" s="47">
        <v>1</v>
      </c>
      <c r="K9" s="14">
        <v>7.44</v>
      </c>
      <c r="L9" s="14">
        <v>0</v>
      </c>
      <c r="M9" s="17">
        <v>0</v>
      </c>
    </row>
    <row r="10" spans="1:13" x14ac:dyDescent="0.25">
      <c r="A10" s="48">
        <v>2008</v>
      </c>
      <c r="B10" s="47">
        <v>9</v>
      </c>
      <c r="C10" s="49">
        <v>2886.61</v>
      </c>
      <c r="D10" s="47">
        <v>1</v>
      </c>
      <c r="E10" s="47">
        <v>381.66644000000002</v>
      </c>
      <c r="F10" s="49">
        <v>0.97</v>
      </c>
      <c r="G10" s="49">
        <v>146.91</v>
      </c>
      <c r="H10" s="47">
        <v>0.98</v>
      </c>
      <c r="I10" s="49">
        <v>144766.68</v>
      </c>
      <c r="J10" s="47">
        <v>0.99</v>
      </c>
      <c r="K10" s="14">
        <v>38.44</v>
      </c>
      <c r="L10" s="14">
        <v>0</v>
      </c>
      <c r="M10" s="17">
        <v>0</v>
      </c>
    </row>
    <row r="11" spans="1:13" x14ac:dyDescent="0.25">
      <c r="A11" s="48">
        <v>2008</v>
      </c>
      <c r="B11" s="47">
        <v>10</v>
      </c>
      <c r="C11" s="49">
        <v>2887.66</v>
      </c>
      <c r="D11" s="47">
        <v>1</v>
      </c>
      <c r="E11" s="47">
        <v>380.69311800000003</v>
      </c>
      <c r="F11" s="49">
        <v>0.97</v>
      </c>
      <c r="G11" s="49">
        <v>146.19999999999999</v>
      </c>
      <c r="H11" s="47">
        <v>0.97</v>
      </c>
      <c r="I11" s="49">
        <v>143235.62</v>
      </c>
      <c r="J11" s="47">
        <v>0.98</v>
      </c>
      <c r="K11" s="14">
        <v>180.01</v>
      </c>
      <c r="L11" s="14">
        <v>102.3</v>
      </c>
      <c r="M11" s="17">
        <v>51.15</v>
      </c>
    </row>
    <row r="12" spans="1:13" x14ac:dyDescent="0.25">
      <c r="A12" s="48">
        <v>2008</v>
      </c>
      <c r="B12" s="47">
        <v>11</v>
      </c>
      <c r="C12" s="49">
        <v>2888.71</v>
      </c>
      <c r="D12" s="47">
        <v>1</v>
      </c>
      <c r="E12" s="47">
        <v>379.71979599999997</v>
      </c>
      <c r="F12" s="49">
        <v>0.96</v>
      </c>
      <c r="G12" s="49">
        <v>145.5</v>
      </c>
      <c r="H12" s="47">
        <v>0.97</v>
      </c>
      <c r="I12" s="49">
        <v>141694.13</v>
      </c>
      <c r="J12" s="47">
        <v>0.97</v>
      </c>
      <c r="K12" s="14">
        <v>373.75</v>
      </c>
      <c r="L12" s="14">
        <v>282.52999999999997</v>
      </c>
      <c r="M12" s="17">
        <v>191.18</v>
      </c>
    </row>
    <row r="13" spans="1:13" x14ac:dyDescent="0.25">
      <c r="A13" s="48">
        <v>2008</v>
      </c>
      <c r="B13" s="47">
        <v>12</v>
      </c>
      <c r="C13" s="49">
        <v>2881.15</v>
      </c>
      <c r="D13" s="47">
        <v>1</v>
      </c>
      <c r="E13" s="47">
        <v>373.34083170000002</v>
      </c>
      <c r="F13" s="49">
        <v>0.95</v>
      </c>
      <c r="G13" s="49">
        <v>143.55000000000001</v>
      </c>
      <c r="H13" s="47">
        <v>0.96</v>
      </c>
      <c r="I13" s="49">
        <v>139759.44</v>
      </c>
      <c r="J13" s="47">
        <v>0.95</v>
      </c>
      <c r="K13" s="14">
        <v>563.25</v>
      </c>
      <c r="L13" s="14">
        <v>471.28</v>
      </c>
      <c r="M13" s="17">
        <v>379.63</v>
      </c>
    </row>
    <row r="14" spans="1:13" x14ac:dyDescent="0.25">
      <c r="A14" s="48">
        <v>2009</v>
      </c>
      <c r="B14" s="47">
        <v>1</v>
      </c>
      <c r="C14" s="49">
        <v>2873.6</v>
      </c>
      <c r="D14" s="47">
        <v>1</v>
      </c>
      <c r="E14" s="47">
        <v>366.96186729999999</v>
      </c>
      <c r="F14" s="49">
        <v>0.93</v>
      </c>
      <c r="G14" s="49">
        <v>141.59</v>
      </c>
      <c r="H14" s="47">
        <v>0.94</v>
      </c>
      <c r="I14" s="49">
        <v>137779.21</v>
      </c>
      <c r="J14" s="47">
        <v>0.94</v>
      </c>
      <c r="K14" s="14">
        <v>751.18</v>
      </c>
      <c r="L14" s="14">
        <v>657.43</v>
      </c>
      <c r="M14" s="17">
        <v>564.42999999999995</v>
      </c>
    </row>
    <row r="15" spans="1:13" x14ac:dyDescent="0.25">
      <c r="A15" s="48">
        <v>2009</v>
      </c>
      <c r="B15" s="47">
        <v>2</v>
      </c>
      <c r="C15" s="49">
        <v>2866.04</v>
      </c>
      <c r="D15" s="47">
        <v>1</v>
      </c>
      <c r="E15" s="47">
        <v>360.58290299999999</v>
      </c>
      <c r="F15" s="49">
        <v>0.92</v>
      </c>
      <c r="G15" s="49">
        <v>139.63</v>
      </c>
      <c r="H15" s="47">
        <v>0.93</v>
      </c>
      <c r="I15" s="49">
        <v>135749.59</v>
      </c>
      <c r="J15" s="47">
        <v>0.93</v>
      </c>
      <c r="K15" s="14">
        <v>690.89</v>
      </c>
      <c r="L15" s="14">
        <v>628.78</v>
      </c>
      <c r="M15" s="17">
        <v>539.08000000000004</v>
      </c>
    </row>
    <row r="16" spans="1:13" x14ac:dyDescent="0.25">
      <c r="A16" s="48">
        <v>2009</v>
      </c>
      <c r="B16" s="47">
        <v>3</v>
      </c>
      <c r="C16" s="49">
        <v>2857.49</v>
      </c>
      <c r="D16" s="47">
        <v>0.99</v>
      </c>
      <c r="E16" s="47">
        <v>355.29979470000001</v>
      </c>
      <c r="F16" s="49">
        <v>0.9</v>
      </c>
      <c r="G16" s="49">
        <v>138.5</v>
      </c>
      <c r="H16" s="47">
        <v>0.92</v>
      </c>
      <c r="I16" s="49">
        <v>135754.93</v>
      </c>
      <c r="J16" s="47">
        <v>0.93</v>
      </c>
      <c r="K16" s="14">
        <v>553.20000000000005</v>
      </c>
      <c r="L16" s="14">
        <v>485.49</v>
      </c>
      <c r="M16" s="17">
        <v>395.19</v>
      </c>
    </row>
    <row r="17" spans="1:13" x14ac:dyDescent="0.25">
      <c r="A17" s="48">
        <v>2009</v>
      </c>
      <c r="B17" s="47">
        <v>4</v>
      </c>
      <c r="C17" s="49">
        <v>2848.94</v>
      </c>
      <c r="D17" s="47">
        <v>0.99</v>
      </c>
      <c r="E17" s="47">
        <v>350.0166863</v>
      </c>
      <c r="F17" s="49">
        <v>0.89</v>
      </c>
      <c r="G17" s="49">
        <v>137.36000000000001</v>
      </c>
      <c r="H17" s="47">
        <v>0.91</v>
      </c>
      <c r="I17" s="49">
        <v>135756.51999999999</v>
      </c>
      <c r="J17" s="47">
        <v>0.93</v>
      </c>
      <c r="K17" s="14">
        <v>408.4</v>
      </c>
      <c r="L17" s="14">
        <v>316.89</v>
      </c>
      <c r="M17" s="17">
        <v>225.54</v>
      </c>
    </row>
    <row r="18" spans="1:13" x14ac:dyDescent="0.25">
      <c r="A18" s="48">
        <v>2009</v>
      </c>
      <c r="B18" s="47">
        <v>5</v>
      </c>
      <c r="C18" s="49">
        <v>2840.39</v>
      </c>
      <c r="D18" s="47">
        <v>0.99</v>
      </c>
      <c r="E18" s="47">
        <v>344.73357800000002</v>
      </c>
      <c r="F18" s="49">
        <v>0.88</v>
      </c>
      <c r="G18" s="49">
        <v>136.21</v>
      </c>
      <c r="H18" s="47">
        <v>0.91</v>
      </c>
      <c r="I18" s="49">
        <v>135754.29999999999</v>
      </c>
      <c r="J18" s="47">
        <v>0.93</v>
      </c>
      <c r="K18" s="14">
        <v>224.95</v>
      </c>
      <c r="L18" s="14">
        <v>130.44999999999999</v>
      </c>
      <c r="M18" s="17">
        <v>56.7</v>
      </c>
    </row>
    <row r="19" spans="1:13" x14ac:dyDescent="0.25">
      <c r="A19" s="48">
        <v>2009</v>
      </c>
      <c r="B19" s="47">
        <v>6</v>
      </c>
      <c r="C19" s="49">
        <v>2839.07</v>
      </c>
      <c r="D19" s="47">
        <v>0.99</v>
      </c>
      <c r="E19" s="47">
        <v>334.05768970000003</v>
      </c>
      <c r="F19" s="49">
        <v>0.85</v>
      </c>
      <c r="G19" s="49">
        <v>134.02000000000001</v>
      </c>
      <c r="H19" s="47">
        <v>0.89</v>
      </c>
      <c r="I19" s="49">
        <v>136924.29</v>
      </c>
      <c r="J19" s="47">
        <v>0.93</v>
      </c>
      <c r="K19" s="14">
        <v>98.58</v>
      </c>
      <c r="L19" s="14">
        <v>27.2</v>
      </c>
      <c r="M19" s="17">
        <v>0</v>
      </c>
    </row>
    <row r="20" spans="1:13" x14ac:dyDescent="0.25">
      <c r="A20" s="48">
        <v>2009</v>
      </c>
      <c r="B20" s="47">
        <v>7</v>
      </c>
      <c r="C20" s="49">
        <v>2837.76</v>
      </c>
      <c r="D20" s="47">
        <v>0.99</v>
      </c>
      <c r="E20" s="47">
        <v>323.38180130000001</v>
      </c>
      <c r="F20" s="49">
        <v>0.82</v>
      </c>
      <c r="G20" s="49">
        <v>131.79</v>
      </c>
      <c r="H20" s="47">
        <v>0.88</v>
      </c>
      <c r="I20" s="49">
        <v>138090.64000000001</v>
      </c>
      <c r="J20" s="47">
        <v>0.94</v>
      </c>
      <c r="K20" s="14">
        <v>25.6</v>
      </c>
      <c r="L20" s="14">
        <v>0</v>
      </c>
      <c r="M20" s="17">
        <v>0</v>
      </c>
    </row>
    <row r="21" spans="1:13" x14ac:dyDescent="0.25">
      <c r="A21" s="48">
        <v>2009</v>
      </c>
      <c r="B21" s="47">
        <v>8</v>
      </c>
      <c r="C21" s="49">
        <v>2836.44</v>
      </c>
      <c r="D21" s="47">
        <v>0.99</v>
      </c>
      <c r="E21" s="47">
        <v>312.70591300000001</v>
      </c>
      <c r="F21" s="49">
        <v>0.79</v>
      </c>
      <c r="G21" s="49">
        <v>129.51</v>
      </c>
      <c r="H21" s="47">
        <v>0.86</v>
      </c>
      <c r="I21" s="49">
        <v>139253.49</v>
      </c>
      <c r="J21" s="47">
        <v>0.95</v>
      </c>
      <c r="K21" s="14">
        <v>8.18</v>
      </c>
      <c r="L21" s="14">
        <v>0</v>
      </c>
      <c r="M21" s="17">
        <v>0</v>
      </c>
    </row>
    <row r="22" spans="1:13" x14ac:dyDescent="0.25">
      <c r="A22" s="48">
        <v>2009</v>
      </c>
      <c r="B22" s="47">
        <v>9</v>
      </c>
      <c r="C22" s="49">
        <v>2846.63</v>
      </c>
      <c r="D22" s="47">
        <v>0.99</v>
      </c>
      <c r="E22" s="47">
        <v>319.31303830000002</v>
      </c>
      <c r="F22" s="49">
        <v>0.81</v>
      </c>
      <c r="G22" s="49">
        <v>131.32</v>
      </c>
      <c r="H22" s="47">
        <v>0.87</v>
      </c>
      <c r="I22" s="49">
        <v>139729.9</v>
      </c>
      <c r="J22" s="47">
        <v>0.95</v>
      </c>
      <c r="K22" s="14">
        <v>34.770000000000003</v>
      </c>
      <c r="L22" s="14">
        <v>0</v>
      </c>
      <c r="M22" s="17">
        <v>0</v>
      </c>
    </row>
    <row r="23" spans="1:13" x14ac:dyDescent="0.25">
      <c r="A23" s="48">
        <v>2009</v>
      </c>
      <c r="B23" s="47">
        <v>10</v>
      </c>
      <c r="C23" s="49">
        <v>2856.83</v>
      </c>
      <c r="D23" s="47">
        <v>0.99</v>
      </c>
      <c r="E23" s="47">
        <v>325.92016369999999</v>
      </c>
      <c r="F23" s="49">
        <v>0.83</v>
      </c>
      <c r="G23" s="49">
        <v>133.11000000000001</v>
      </c>
      <c r="H23" s="47">
        <v>0.89</v>
      </c>
      <c r="I23" s="49">
        <v>140206.24</v>
      </c>
      <c r="J23" s="47">
        <v>0.96</v>
      </c>
      <c r="K23" s="14">
        <v>183.13</v>
      </c>
      <c r="L23" s="14">
        <v>107.42</v>
      </c>
      <c r="M23" s="17">
        <v>56.27</v>
      </c>
    </row>
    <row r="24" spans="1:13" x14ac:dyDescent="0.25">
      <c r="A24" s="48">
        <v>2009</v>
      </c>
      <c r="B24" s="47">
        <v>11</v>
      </c>
      <c r="C24" s="49">
        <v>2867.02</v>
      </c>
      <c r="D24" s="47">
        <v>1</v>
      </c>
      <c r="E24" s="47">
        <v>332.527289</v>
      </c>
      <c r="F24" s="49">
        <v>0.84</v>
      </c>
      <c r="G24" s="49">
        <v>134.88999999999999</v>
      </c>
      <c r="H24" s="47">
        <v>0.9</v>
      </c>
      <c r="I24" s="49">
        <v>140682.51</v>
      </c>
      <c r="J24" s="47">
        <v>0.96</v>
      </c>
      <c r="K24" s="14">
        <v>328.17</v>
      </c>
      <c r="L24" s="14">
        <v>237.21</v>
      </c>
      <c r="M24" s="17">
        <v>145.86000000000001</v>
      </c>
    </row>
    <row r="25" spans="1:13" x14ac:dyDescent="0.25">
      <c r="A25" s="48">
        <v>2009</v>
      </c>
      <c r="B25" s="47">
        <v>12</v>
      </c>
      <c r="C25" s="49">
        <v>2871.69</v>
      </c>
      <c r="D25" s="47">
        <v>1</v>
      </c>
      <c r="E25" s="47">
        <v>337.43822269999998</v>
      </c>
      <c r="F25" s="49">
        <v>0.86</v>
      </c>
      <c r="G25" s="49">
        <v>136.19999999999999</v>
      </c>
      <c r="H25" s="47">
        <v>0.91</v>
      </c>
      <c r="I25" s="49">
        <v>141103.12</v>
      </c>
      <c r="J25" s="47">
        <v>0.96</v>
      </c>
      <c r="K25" s="14">
        <v>509.76</v>
      </c>
      <c r="L25" s="14">
        <v>417.99</v>
      </c>
      <c r="M25" s="17">
        <v>326.33999999999997</v>
      </c>
    </row>
    <row r="26" spans="1:13" x14ac:dyDescent="0.25">
      <c r="A26" s="48">
        <v>2010</v>
      </c>
      <c r="B26" s="47">
        <v>1</v>
      </c>
      <c r="C26" s="49">
        <v>2876.36</v>
      </c>
      <c r="D26" s="47">
        <v>1</v>
      </c>
      <c r="E26" s="47">
        <v>342.3491563</v>
      </c>
      <c r="F26" s="49">
        <v>0.87</v>
      </c>
      <c r="G26" s="49">
        <v>137.5</v>
      </c>
      <c r="H26" s="47">
        <v>0.92</v>
      </c>
      <c r="I26" s="49">
        <v>141522.67000000001</v>
      </c>
      <c r="J26" s="47">
        <v>0.97</v>
      </c>
      <c r="K26" s="14">
        <v>680.09</v>
      </c>
      <c r="L26" s="14">
        <v>586.44000000000005</v>
      </c>
      <c r="M26" s="17">
        <v>493.44</v>
      </c>
    </row>
    <row r="27" spans="1:13" x14ac:dyDescent="0.25">
      <c r="A27" s="48">
        <v>2010</v>
      </c>
      <c r="B27" s="47">
        <v>2</v>
      </c>
      <c r="C27" s="49">
        <v>2881.03</v>
      </c>
      <c r="D27" s="47">
        <v>1</v>
      </c>
      <c r="E27" s="47">
        <v>347.26008999999999</v>
      </c>
      <c r="F27" s="49">
        <v>0.88</v>
      </c>
      <c r="G27" s="49">
        <v>138.79</v>
      </c>
      <c r="H27" s="47">
        <v>0.92</v>
      </c>
      <c r="I27" s="49">
        <v>141941.18</v>
      </c>
      <c r="J27" s="47">
        <v>0.97</v>
      </c>
      <c r="K27" s="14">
        <v>653.07000000000005</v>
      </c>
      <c r="L27" s="14">
        <v>564.38</v>
      </c>
      <c r="M27" s="17">
        <v>476.33</v>
      </c>
    </row>
    <row r="28" spans="1:13" x14ac:dyDescent="0.25">
      <c r="A28" s="48">
        <v>2010</v>
      </c>
      <c r="B28" s="47">
        <v>3</v>
      </c>
      <c r="C28" s="49">
        <v>2884.29</v>
      </c>
      <c r="D28" s="47">
        <v>1</v>
      </c>
      <c r="E28" s="47">
        <v>340.4634643</v>
      </c>
      <c r="F28" s="49">
        <v>0.86</v>
      </c>
      <c r="G28" s="49">
        <v>137.35</v>
      </c>
      <c r="H28" s="47">
        <v>0.91</v>
      </c>
      <c r="I28" s="49">
        <v>142557.23000000001</v>
      </c>
      <c r="J28" s="47">
        <v>0.97</v>
      </c>
      <c r="K28" s="14">
        <v>501.78</v>
      </c>
      <c r="L28" s="14">
        <v>412.79</v>
      </c>
      <c r="M28" s="17">
        <v>323.83999999999997</v>
      </c>
    </row>
    <row r="29" spans="1:13" x14ac:dyDescent="0.25">
      <c r="A29" s="48">
        <v>2010</v>
      </c>
      <c r="B29" s="47">
        <v>4</v>
      </c>
      <c r="C29" s="49">
        <v>2887.56</v>
      </c>
      <c r="D29" s="47">
        <v>1</v>
      </c>
      <c r="E29" s="47">
        <v>333.66683870000003</v>
      </c>
      <c r="F29" s="49">
        <v>0.85</v>
      </c>
      <c r="G29" s="49">
        <v>135.88</v>
      </c>
      <c r="H29" s="47">
        <v>0.91</v>
      </c>
      <c r="I29" s="49">
        <v>143172.28</v>
      </c>
      <c r="J29" s="47">
        <v>0.98</v>
      </c>
      <c r="K29" s="14">
        <v>314.07</v>
      </c>
      <c r="L29" s="14">
        <v>223.64</v>
      </c>
      <c r="M29" s="17">
        <v>132.29</v>
      </c>
    </row>
    <row r="30" spans="1:13" x14ac:dyDescent="0.25">
      <c r="A30" s="48">
        <v>2010</v>
      </c>
      <c r="B30" s="47">
        <v>5</v>
      </c>
      <c r="C30" s="49">
        <v>2890.82</v>
      </c>
      <c r="D30" s="47">
        <v>1</v>
      </c>
      <c r="E30" s="47">
        <v>326.87021299999998</v>
      </c>
      <c r="F30" s="49">
        <v>0.83</v>
      </c>
      <c r="G30" s="49">
        <v>134.4</v>
      </c>
      <c r="H30" s="47">
        <v>0.9</v>
      </c>
      <c r="I30" s="49">
        <v>143786.34</v>
      </c>
      <c r="J30" s="47">
        <v>0.98</v>
      </c>
      <c r="K30" s="14">
        <v>160.63999999999999</v>
      </c>
      <c r="L30" s="14">
        <v>61.43</v>
      </c>
      <c r="M30" s="17">
        <v>20.93</v>
      </c>
    </row>
    <row r="31" spans="1:13" x14ac:dyDescent="0.25">
      <c r="A31" s="48">
        <v>2010</v>
      </c>
      <c r="B31" s="47">
        <v>6</v>
      </c>
      <c r="C31" s="49">
        <v>2908.68</v>
      </c>
      <c r="D31" s="47">
        <v>1.01</v>
      </c>
      <c r="E31" s="47">
        <v>329.35473330000002</v>
      </c>
      <c r="F31" s="49">
        <v>0.84</v>
      </c>
      <c r="G31" s="49">
        <v>135.12</v>
      </c>
      <c r="H31" s="47">
        <v>0.9</v>
      </c>
      <c r="I31" s="49">
        <v>144057.47</v>
      </c>
      <c r="J31" s="47">
        <v>0.98</v>
      </c>
      <c r="K31" s="14">
        <v>60.49</v>
      </c>
      <c r="L31" s="14">
        <v>0</v>
      </c>
      <c r="M31" s="17">
        <v>0</v>
      </c>
    </row>
    <row r="32" spans="1:13" x14ac:dyDescent="0.25">
      <c r="A32" s="48">
        <v>2010</v>
      </c>
      <c r="B32" s="47">
        <v>7</v>
      </c>
      <c r="C32" s="49">
        <v>2926.54</v>
      </c>
      <c r="D32" s="47">
        <v>1.02</v>
      </c>
      <c r="E32" s="47">
        <v>331.83925369999997</v>
      </c>
      <c r="F32" s="49">
        <v>0.84</v>
      </c>
      <c r="G32" s="49">
        <v>135.85</v>
      </c>
      <c r="H32" s="47">
        <v>0.9</v>
      </c>
      <c r="I32" s="49">
        <v>144328.51</v>
      </c>
      <c r="J32" s="47">
        <v>0.99</v>
      </c>
      <c r="K32" s="14">
        <v>10.76</v>
      </c>
      <c r="L32" s="14">
        <v>0</v>
      </c>
      <c r="M32" s="17">
        <v>0</v>
      </c>
    </row>
    <row r="33" spans="1:13" x14ac:dyDescent="0.25">
      <c r="A33" s="48">
        <v>2010</v>
      </c>
      <c r="B33" s="47">
        <v>8</v>
      </c>
      <c r="C33" s="49">
        <v>2944.4</v>
      </c>
      <c r="D33" s="47">
        <v>1.02</v>
      </c>
      <c r="E33" s="47">
        <v>334.32377400000001</v>
      </c>
      <c r="F33" s="49">
        <v>0.85</v>
      </c>
      <c r="G33" s="49">
        <v>136.58000000000001</v>
      </c>
      <c r="H33" s="47">
        <v>0.91</v>
      </c>
      <c r="I33" s="49">
        <v>144599.47</v>
      </c>
      <c r="J33" s="47">
        <v>0.99</v>
      </c>
      <c r="K33" s="14">
        <v>1.97</v>
      </c>
      <c r="L33" s="14">
        <v>0</v>
      </c>
      <c r="M33" s="17">
        <v>0</v>
      </c>
    </row>
    <row r="34" spans="1:13" x14ac:dyDescent="0.25">
      <c r="A34" s="48">
        <v>2010</v>
      </c>
      <c r="B34" s="47">
        <v>9</v>
      </c>
      <c r="C34" s="49">
        <v>2949.24</v>
      </c>
      <c r="D34" s="47">
        <v>1.02</v>
      </c>
      <c r="E34" s="47">
        <v>335.0225863</v>
      </c>
      <c r="F34" s="49">
        <v>0.85</v>
      </c>
      <c r="G34" s="49">
        <v>136.86000000000001</v>
      </c>
      <c r="H34" s="47">
        <v>0.91</v>
      </c>
      <c r="I34" s="49">
        <v>144791.72</v>
      </c>
      <c r="J34" s="47">
        <v>0.99</v>
      </c>
      <c r="K34" s="14">
        <v>43.96</v>
      </c>
      <c r="L34" s="14">
        <v>0</v>
      </c>
      <c r="M34" s="17">
        <v>0</v>
      </c>
    </row>
    <row r="35" spans="1:13" x14ac:dyDescent="0.25">
      <c r="A35" s="48">
        <v>2010</v>
      </c>
      <c r="B35" s="47">
        <v>10</v>
      </c>
      <c r="C35" s="49">
        <v>2954.08</v>
      </c>
      <c r="D35" s="47">
        <v>1.03</v>
      </c>
      <c r="E35" s="47">
        <v>335.72139870000001</v>
      </c>
      <c r="F35" s="49">
        <v>0.85</v>
      </c>
      <c r="G35" s="49">
        <v>137.15</v>
      </c>
      <c r="H35" s="47">
        <v>0.91</v>
      </c>
      <c r="I35" s="49">
        <v>144983.04999999999</v>
      </c>
      <c r="J35" s="47">
        <v>0.99</v>
      </c>
      <c r="K35" s="14">
        <v>168.07</v>
      </c>
      <c r="L35" s="14">
        <v>81.84</v>
      </c>
      <c r="M35" s="17">
        <v>30.69</v>
      </c>
    </row>
    <row r="36" spans="1:13" x14ac:dyDescent="0.25">
      <c r="A36" s="48">
        <v>2010</v>
      </c>
      <c r="B36" s="47">
        <v>11</v>
      </c>
      <c r="C36" s="49">
        <v>2958.92</v>
      </c>
      <c r="D36" s="47">
        <v>1.03</v>
      </c>
      <c r="E36" s="47">
        <v>336.42021099999999</v>
      </c>
      <c r="F36" s="49">
        <v>0.85</v>
      </c>
      <c r="G36" s="49">
        <v>137.44</v>
      </c>
      <c r="H36" s="47">
        <v>0.92</v>
      </c>
      <c r="I36" s="49">
        <v>145173.47</v>
      </c>
      <c r="J36" s="47">
        <v>0.99</v>
      </c>
      <c r="K36" s="14">
        <v>331.64</v>
      </c>
      <c r="L36" s="14">
        <v>240.21</v>
      </c>
      <c r="M36" s="17">
        <v>148.86000000000001</v>
      </c>
    </row>
    <row r="37" spans="1:13" x14ac:dyDescent="0.25">
      <c r="A37" s="48">
        <v>2010</v>
      </c>
      <c r="B37" s="47">
        <v>12</v>
      </c>
      <c r="C37" s="49">
        <v>2961</v>
      </c>
      <c r="D37" s="47">
        <v>1.03</v>
      </c>
      <c r="E37" s="47">
        <v>341.32955129999999</v>
      </c>
      <c r="F37" s="49">
        <v>0.87</v>
      </c>
      <c r="G37" s="49">
        <v>138.75</v>
      </c>
      <c r="H37" s="47">
        <v>0.92</v>
      </c>
      <c r="I37" s="49">
        <v>145636.1</v>
      </c>
      <c r="J37" s="47">
        <v>0.99</v>
      </c>
      <c r="K37" s="14">
        <v>554.29999999999995</v>
      </c>
      <c r="L37" s="14">
        <v>461.44</v>
      </c>
      <c r="M37" s="17">
        <v>369.79</v>
      </c>
    </row>
    <row r="38" spans="1:13" x14ac:dyDescent="0.25">
      <c r="A38" s="48">
        <v>2011</v>
      </c>
      <c r="B38" s="47">
        <v>1</v>
      </c>
      <c r="C38" s="49">
        <v>2963.07</v>
      </c>
      <c r="D38" s="47">
        <v>1.03</v>
      </c>
      <c r="E38" s="47">
        <v>346.23889170000001</v>
      </c>
      <c r="F38" s="49">
        <v>0.88</v>
      </c>
      <c r="G38" s="49">
        <v>140.05000000000001</v>
      </c>
      <c r="H38" s="47">
        <v>0.93</v>
      </c>
      <c r="I38" s="49">
        <v>146096.5</v>
      </c>
      <c r="J38" s="47">
        <v>1</v>
      </c>
      <c r="K38" s="14">
        <v>730.71</v>
      </c>
      <c r="L38" s="14">
        <v>636.66</v>
      </c>
      <c r="M38" s="17">
        <v>543.66</v>
      </c>
    </row>
    <row r="39" spans="1:13" x14ac:dyDescent="0.25">
      <c r="A39" s="48">
        <v>2011</v>
      </c>
      <c r="B39" s="47">
        <v>2</v>
      </c>
      <c r="C39" s="49">
        <v>2965.15</v>
      </c>
      <c r="D39" s="47">
        <v>1.03</v>
      </c>
      <c r="E39" s="47">
        <v>351.14823200000001</v>
      </c>
      <c r="F39" s="49">
        <v>0.89</v>
      </c>
      <c r="G39" s="49">
        <v>141.34</v>
      </c>
      <c r="H39" s="47">
        <v>0.94</v>
      </c>
      <c r="I39" s="49">
        <v>146554.74</v>
      </c>
      <c r="J39" s="47">
        <v>1</v>
      </c>
      <c r="K39" s="14">
        <v>708.7</v>
      </c>
      <c r="L39" s="14">
        <v>620.29</v>
      </c>
      <c r="M39" s="17">
        <v>532.24</v>
      </c>
    </row>
    <row r="40" spans="1:13" x14ac:dyDescent="0.25">
      <c r="A40" s="48">
        <v>2011</v>
      </c>
      <c r="B40" s="47">
        <v>3</v>
      </c>
      <c r="C40" s="49">
        <v>2967.05</v>
      </c>
      <c r="D40" s="47">
        <v>1.03</v>
      </c>
      <c r="E40" s="47">
        <v>346.60041200000001</v>
      </c>
      <c r="F40" s="49">
        <v>0.88</v>
      </c>
      <c r="G40" s="49">
        <v>140.25</v>
      </c>
      <c r="H40" s="47">
        <v>0.93</v>
      </c>
      <c r="I40" s="49">
        <v>146340.41</v>
      </c>
      <c r="J40" s="47">
        <v>1</v>
      </c>
      <c r="K40" s="14">
        <v>609.42999999999995</v>
      </c>
      <c r="L40" s="14">
        <v>520.69000000000005</v>
      </c>
      <c r="M40" s="17">
        <v>431.74</v>
      </c>
    </row>
    <row r="41" spans="1:13" x14ac:dyDescent="0.25">
      <c r="A41" s="48">
        <v>2011</v>
      </c>
      <c r="B41" s="47">
        <v>4</v>
      </c>
      <c r="C41" s="49">
        <v>2968.95</v>
      </c>
      <c r="D41" s="47">
        <v>1.03</v>
      </c>
      <c r="E41" s="47">
        <v>342.052592</v>
      </c>
      <c r="F41" s="49">
        <v>0.87</v>
      </c>
      <c r="G41" s="49">
        <v>139.13999999999999</v>
      </c>
      <c r="H41" s="47">
        <v>0.93</v>
      </c>
      <c r="I41" s="49">
        <v>146122.69</v>
      </c>
      <c r="J41" s="47">
        <v>1</v>
      </c>
      <c r="K41" s="14">
        <v>440.53</v>
      </c>
      <c r="L41" s="14">
        <v>349.88</v>
      </c>
      <c r="M41" s="17">
        <v>258.52999999999997</v>
      </c>
    </row>
    <row r="42" spans="1:13" x14ac:dyDescent="0.25">
      <c r="A42" s="48">
        <v>2011</v>
      </c>
      <c r="B42" s="47">
        <v>5</v>
      </c>
      <c r="C42" s="49">
        <v>2970.85</v>
      </c>
      <c r="D42" s="47">
        <v>1.03</v>
      </c>
      <c r="E42" s="47">
        <v>337.504772</v>
      </c>
      <c r="F42" s="49">
        <v>0.86</v>
      </c>
      <c r="G42" s="49">
        <v>138.03</v>
      </c>
      <c r="H42" s="47">
        <v>0.92</v>
      </c>
      <c r="I42" s="49">
        <v>145901.54</v>
      </c>
      <c r="J42" s="47">
        <v>1</v>
      </c>
      <c r="K42" s="14">
        <v>223.29</v>
      </c>
      <c r="L42" s="14">
        <v>124.7</v>
      </c>
      <c r="M42" s="17">
        <v>68.849999999999994</v>
      </c>
    </row>
    <row r="43" spans="1:13" x14ac:dyDescent="0.25">
      <c r="A43" s="48">
        <v>2011</v>
      </c>
      <c r="B43" s="47">
        <v>6</v>
      </c>
      <c r="C43" s="49">
        <v>2966.93</v>
      </c>
      <c r="D43" s="47">
        <v>1.03</v>
      </c>
      <c r="E43" s="47">
        <v>339.75599899999997</v>
      </c>
      <c r="F43" s="49">
        <v>0.86</v>
      </c>
      <c r="G43" s="49">
        <v>138.88</v>
      </c>
      <c r="H43" s="47">
        <v>0.93</v>
      </c>
      <c r="I43" s="49">
        <v>146894.43</v>
      </c>
      <c r="J43" s="47">
        <v>1</v>
      </c>
      <c r="K43" s="14">
        <v>70.8</v>
      </c>
      <c r="L43" s="14">
        <v>12.56</v>
      </c>
      <c r="M43" s="17">
        <v>0</v>
      </c>
    </row>
    <row r="44" spans="1:13" x14ac:dyDescent="0.25">
      <c r="A44" s="48">
        <v>2011</v>
      </c>
      <c r="B44" s="47">
        <v>7</v>
      </c>
      <c r="C44" s="49">
        <v>2963</v>
      </c>
      <c r="D44" s="47">
        <v>1.03</v>
      </c>
      <c r="E44" s="47">
        <v>342.007226</v>
      </c>
      <c r="F44" s="49">
        <v>0.87</v>
      </c>
      <c r="G44" s="49">
        <v>139.72</v>
      </c>
      <c r="H44" s="47">
        <v>0.93</v>
      </c>
      <c r="I44" s="49">
        <v>147884.28</v>
      </c>
      <c r="J44" s="47">
        <v>1.01</v>
      </c>
      <c r="K44" s="14">
        <v>8.5500000000000007</v>
      </c>
      <c r="L44" s="14">
        <v>0</v>
      </c>
      <c r="M44" s="17">
        <v>0</v>
      </c>
    </row>
    <row r="45" spans="1:13" x14ac:dyDescent="0.25">
      <c r="A45" s="48">
        <v>2011</v>
      </c>
      <c r="B45" s="47">
        <v>8</v>
      </c>
      <c r="C45" s="49">
        <v>2959.08</v>
      </c>
      <c r="D45" s="47">
        <v>1.03</v>
      </c>
      <c r="E45" s="47">
        <v>344.25845299999997</v>
      </c>
      <c r="F45" s="49">
        <v>0.87</v>
      </c>
      <c r="G45" s="49">
        <v>140.57</v>
      </c>
      <c r="H45" s="47">
        <v>0.94</v>
      </c>
      <c r="I45" s="49">
        <v>148871.17000000001</v>
      </c>
      <c r="J45" s="47">
        <v>1.02</v>
      </c>
      <c r="K45" s="14">
        <v>0</v>
      </c>
      <c r="L45" s="14">
        <v>0</v>
      </c>
      <c r="M45" s="17">
        <v>0</v>
      </c>
    </row>
    <row r="46" spans="1:13" x14ac:dyDescent="0.25">
      <c r="A46" s="48">
        <v>2011</v>
      </c>
      <c r="B46" s="47">
        <v>9</v>
      </c>
      <c r="C46" s="49">
        <v>2953.67</v>
      </c>
      <c r="D46" s="47">
        <v>1.03</v>
      </c>
      <c r="E46" s="47">
        <v>339.59907500000003</v>
      </c>
      <c r="F46" s="49">
        <v>0.86</v>
      </c>
      <c r="G46" s="49">
        <v>139.55000000000001</v>
      </c>
      <c r="H46" s="47">
        <v>0.93</v>
      </c>
      <c r="I46" s="49">
        <v>149237.54999999999</v>
      </c>
      <c r="J46" s="47">
        <v>1.02</v>
      </c>
      <c r="K46" s="14">
        <v>26.51</v>
      </c>
      <c r="L46" s="14">
        <v>0</v>
      </c>
      <c r="M46" s="17">
        <v>0</v>
      </c>
    </row>
    <row r="47" spans="1:13" x14ac:dyDescent="0.25">
      <c r="A47" s="48">
        <v>2011</v>
      </c>
      <c r="B47" s="47">
        <v>10</v>
      </c>
      <c r="C47" s="49">
        <v>2948.26</v>
      </c>
      <c r="D47" s="47">
        <v>1.02</v>
      </c>
      <c r="E47" s="47">
        <v>334.93969700000002</v>
      </c>
      <c r="F47" s="49">
        <v>0.85</v>
      </c>
      <c r="G47" s="49">
        <v>138.52000000000001</v>
      </c>
      <c r="H47" s="47">
        <v>0.92</v>
      </c>
      <c r="I47" s="49">
        <v>149603.84</v>
      </c>
      <c r="J47" s="47">
        <v>1.02</v>
      </c>
      <c r="K47" s="14">
        <v>151.22</v>
      </c>
      <c r="L47" s="14">
        <v>76.73</v>
      </c>
      <c r="M47" s="17">
        <v>25.58</v>
      </c>
    </row>
    <row r="48" spans="1:13" x14ac:dyDescent="0.25">
      <c r="A48" s="48">
        <v>2011</v>
      </c>
      <c r="B48" s="47">
        <v>11</v>
      </c>
      <c r="C48" s="49">
        <v>2942.86</v>
      </c>
      <c r="D48" s="47">
        <v>1.02</v>
      </c>
      <c r="E48" s="47">
        <v>330.28031900000002</v>
      </c>
      <c r="F48" s="49">
        <v>0.84</v>
      </c>
      <c r="G48" s="49">
        <v>137.47999999999999</v>
      </c>
      <c r="H48" s="47">
        <v>0.92</v>
      </c>
      <c r="I48" s="49">
        <v>149970.03</v>
      </c>
      <c r="J48" s="47">
        <v>1.02</v>
      </c>
      <c r="K48" s="14">
        <v>294.13</v>
      </c>
      <c r="L48" s="14">
        <v>201.38</v>
      </c>
      <c r="M48" s="17">
        <v>110.03</v>
      </c>
    </row>
    <row r="49" spans="1:13" x14ac:dyDescent="0.25">
      <c r="A49" s="48">
        <v>2011</v>
      </c>
      <c r="B49" s="47">
        <v>12</v>
      </c>
      <c r="C49" s="49">
        <v>2946.38</v>
      </c>
      <c r="D49" s="47">
        <v>1.02</v>
      </c>
      <c r="E49" s="47">
        <v>329.63499999999999</v>
      </c>
      <c r="F49" s="49">
        <v>0.84</v>
      </c>
      <c r="G49" s="49">
        <v>137.36000000000001</v>
      </c>
      <c r="H49" s="47">
        <v>0.91</v>
      </c>
      <c r="I49" s="49">
        <v>150081.95000000001</v>
      </c>
      <c r="J49" s="47">
        <v>1.02</v>
      </c>
      <c r="K49" s="14">
        <v>447.65</v>
      </c>
      <c r="L49" s="14">
        <v>355.51</v>
      </c>
      <c r="M49" s="17">
        <v>263.86</v>
      </c>
    </row>
    <row r="50" spans="1:13" x14ac:dyDescent="0.25">
      <c r="A50" s="48">
        <v>2012</v>
      </c>
      <c r="B50" s="47">
        <v>1</v>
      </c>
      <c r="C50" s="49">
        <v>2949.9</v>
      </c>
      <c r="D50" s="47">
        <v>1.02</v>
      </c>
      <c r="E50" s="47">
        <v>328.98968100000002</v>
      </c>
      <c r="F50" s="49">
        <v>0.84</v>
      </c>
      <c r="G50" s="49">
        <v>137.25</v>
      </c>
      <c r="H50" s="47">
        <v>0.91</v>
      </c>
      <c r="I50" s="49">
        <v>150193.85</v>
      </c>
      <c r="J50" s="47">
        <v>1.03</v>
      </c>
      <c r="K50" s="14">
        <v>576.41</v>
      </c>
      <c r="L50" s="14">
        <v>482.83</v>
      </c>
      <c r="M50" s="17">
        <v>389.83</v>
      </c>
    </row>
    <row r="51" spans="1:13" x14ac:dyDescent="0.25">
      <c r="A51" s="48">
        <v>2012</v>
      </c>
      <c r="B51" s="47">
        <v>2</v>
      </c>
      <c r="C51" s="49">
        <v>2953.42</v>
      </c>
      <c r="D51" s="47">
        <v>1.03</v>
      </c>
      <c r="E51" s="47">
        <v>328.34436199999999</v>
      </c>
      <c r="F51" s="49">
        <v>0.83</v>
      </c>
      <c r="G51" s="49">
        <v>137.13</v>
      </c>
      <c r="H51" s="47">
        <v>0.91</v>
      </c>
      <c r="I51" s="49">
        <v>150305.75</v>
      </c>
      <c r="J51" s="47">
        <v>1.03</v>
      </c>
      <c r="K51" s="14">
        <v>567.42999999999995</v>
      </c>
      <c r="L51" s="14">
        <v>477</v>
      </c>
      <c r="M51" s="17">
        <v>387.3</v>
      </c>
    </row>
    <row r="52" spans="1:13" x14ac:dyDescent="0.25">
      <c r="A52" s="48">
        <v>2012</v>
      </c>
      <c r="B52" s="47">
        <v>3</v>
      </c>
      <c r="C52" s="49">
        <v>2961.53</v>
      </c>
      <c r="D52" s="47">
        <v>1.03</v>
      </c>
      <c r="E52" s="47">
        <v>331.2653603</v>
      </c>
      <c r="F52" s="49">
        <v>0.84</v>
      </c>
      <c r="G52" s="49">
        <v>138</v>
      </c>
      <c r="H52" s="47">
        <v>0.92</v>
      </c>
      <c r="I52" s="49">
        <v>150793.18</v>
      </c>
      <c r="J52" s="47">
        <v>1.03</v>
      </c>
      <c r="K52" s="14">
        <v>431.44</v>
      </c>
      <c r="L52" s="14">
        <v>341.18</v>
      </c>
      <c r="M52" s="17">
        <v>250.88</v>
      </c>
    </row>
    <row r="53" spans="1:13" x14ac:dyDescent="0.25">
      <c r="A53" s="48">
        <v>2012</v>
      </c>
      <c r="B53" s="47">
        <v>4</v>
      </c>
      <c r="C53" s="49">
        <v>2969.64</v>
      </c>
      <c r="D53" s="47">
        <v>1.03</v>
      </c>
      <c r="E53" s="47">
        <v>334.18635870000003</v>
      </c>
      <c r="F53" s="49">
        <v>0.85</v>
      </c>
      <c r="G53" s="49">
        <v>138.87</v>
      </c>
      <c r="H53" s="47">
        <v>0.92</v>
      </c>
      <c r="I53" s="49">
        <v>151279.82</v>
      </c>
      <c r="J53" s="47">
        <v>1.03</v>
      </c>
      <c r="K53" s="14">
        <v>334.17</v>
      </c>
      <c r="L53" s="14">
        <v>242.84</v>
      </c>
      <c r="M53" s="17">
        <v>151.49</v>
      </c>
    </row>
    <row r="54" spans="1:13" x14ac:dyDescent="0.25">
      <c r="A54" s="48">
        <v>2012</v>
      </c>
      <c r="B54" s="47">
        <v>5</v>
      </c>
      <c r="C54" s="49">
        <v>2977.74</v>
      </c>
      <c r="D54" s="47">
        <v>1.03</v>
      </c>
      <c r="E54" s="47">
        <v>337.10735699999998</v>
      </c>
      <c r="F54" s="49">
        <v>0.86</v>
      </c>
      <c r="G54" s="49">
        <v>139.72999999999999</v>
      </c>
      <c r="H54" s="47">
        <v>0.93</v>
      </c>
      <c r="I54" s="49">
        <v>151765.69</v>
      </c>
      <c r="J54" s="47">
        <v>1.04</v>
      </c>
      <c r="K54" s="14">
        <v>189.15</v>
      </c>
      <c r="L54" s="14">
        <v>103.95</v>
      </c>
      <c r="M54" s="17">
        <v>63.45</v>
      </c>
    </row>
    <row r="55" spans="1:13" x14ac:dyDescent="0.25">
      <c r="A55" s="48">
        <v>2012</v>
      </c>
      <c r="B55" s="47">
        <v>6</v>
      </c>
      <c r="C55" s="49">
        <v>2992.81</v>
      </c>
      <c r="D55" s="47">
        <v>1.04</v>
      </c>
      <c r="E55" s="47">
        <v>339.94117829999999</v>
      </c>
      <c r="F55" s="49">
        <v>0.86</v>
      </c>
      <c r="G55" s="49">
        <v>140.44999999999999</v>
      </c>
      <c r="H55" s="47">
        <v>0.94</v>
      </c>
      <c r="I55" s="49">
        <v>151716.10999999999</v>
      </c>
      <c r="J55" s="47">
        <v>1.04</v>
      </c>
      <c r="K55" s="14">
        <v>49.08</v>
      </c>
      <c r="L55" s="14">
        <v>0</v>
      </c>
      <c r="M55" s="17">
        <v>0</v>
      </c>
    </row>
    <row r="56" spans="1:13" x14ac:dyDescent="0.25">
      <c r="A56" s="48">
        <v>2012</v>
      </c>
      <c r="B56" s="47">
        <v>7</v>
      </c>
      <c r="C56" s="49">
        <v>3007.88</v>
      </c>
      <c r="D56" s="47">
        <v>1.04</v>
      </c>
      <c r="E56" s="47">
        <v>342.77499970000002</v>
      </c>
      <c r="F56" s="49">
        <v>0.87</v>
      </c>
      <c r="G56" s="49">
        <v>141.16999999999999</v>
      </c>
      <c r="H56" s="47">
        <v>0.94</v>
      </c>
      <c r="I56" s="49">
        <v>151665.91</v>
      </c>
      <c r="J56" s="47">
        <v>1.04</v>
      </c>
      <c r="K56" s="14">
        <v>10.44</v>
      </c>
      <c r="L56" s="14">
        <v>0</v>
      </c>
      <c r="M56" s="17">
        <v>0</v>
      </c>
    </row>
    <row r="57" spans="1:13" x14ac:dyDescent="0.25">
      <c r="A57" s="48">
        <v>2012</v>
      </c>
      <c r="B57" s="47">
        <v>8</v>
      </c>
      <c r="C57" s="49">
        <v>3022.95</v>
      </c>
      <c r="D57" s="47">
        <v>1.05</v>
      </c>
      <c r="E57" s="47">
        <v>345.60882099999998</v>
      </c>
      <c r="F57" s="49">
        <v>0.88</v>
      </c>
      <c r="G57" s="49">
        <v>141.88999999999999</v>
      </c>
      <c r="H57" s="47">
        <v>0.95</v>
      </c>
      <c r="I57" s="49">
        <v>151615.09</v>
      </c>
      <c r="J57" s="47">
        <v>1.04</v>
      </c>
      <c r="K57" s="14">
        <v>1.1000000000000001</v>
      </c>
      <c r="L57" s="14">
        <v>0</v>
      </c>
      <c r="M57" s="17">
        <v>0</v>
      </c>
    </row>
    <row r="58" spans="1:13" x14ac:dyDescent="0.25">
      <c r="A58" s="48">
        <v>2012</v>
      </c>
      <c r="B58" s="47">
        <v>9</v>
      </c>
      <c r="C58" s="49">
        <v>3040.46</v>
      </c>
      <c r="D58" s="47">
        <v>1.06</v>
      </c>
      <c r="E58" s="47">
        <v>350.75552529999999</v>
      </c>
      <c r="F58" s="49">
        <v>0.89</v>
      </c>
      <c r="G58" s="49">
        <v>143.08000000000001</v>
      </c>
      <c r="H58" s="47">
        <v>0.95</v>
      </c>
      <c r="I58" s="49">
        <v>151135.43</v>
      </c>
      <c r="J58" s="47">
        <v>1.03</v>
      </c>
      <c r="K58" s="14">
        <v>47.65</v>
      </c>
      <c r="L58" s="14">
        <v>0</v>
      </c>
      <c r="M58" s="17">
        <v>0</v>
      </c>
    </row>
    <row r="59" spans="1:13" x14ac:dyDescent="0.25">
      <c r="A59" s="48">
        <v>2012</v>
      </c>
      <c r="B59" s="47">
        <v>10</v>
      </c>
      <c r="C59" s="49">
        <v>3057.98</v>
      </c>
      <c r="D59" s="47">
        <v>1.06</v>
      </c>
      <c r="E59" s="47">
        <v>355.90222970000002</v>
      </c>
      <c r="F59" s="49">
        <v>0.9</v>
      </c>
      <c r="G59" s="49">
        <v>144.26</v>
      </c>
      <c r="H59" s="47">
        <v>0.96</v>
      </c>
      <c r="I59" s="49">
        <v>150650.67000000001</v>
      </c>
      <c r="J59" s="47">
        <v>1.03</v>
      </c>
      <c r="K59" s="14">
        <v>171.63</v>
      </c>
      <c r="L59" s="14">
        <v>81.84</v>
      </c>
      <c r="M59" s="17">
        <v>30.69</v>
      </c>
    </row>
    <row r="60" spans="1:13" x14ac:dyDescent="0.25">
      <c r="A60" s="48">
        <v>2012</v>
      </c>
      <c r="B60" s="47">
        <v>11</v>
      </c>
      <c r="C60" s="49">
        <v>3075.49</v>
      </c>
      <c r="D60" s="47">
        <v>1.07</v>
      </c>
      <c r="E60" s="47">
        <v>361.04893399999997</v>
      </c>
      <c r="F60" s="49">
        <v>0.92</v>
      </c>
      <c r="G60" s="49">
        <v>145.43</v>
      </c>
      <c r="H60" s="47">
        <v>0.97</v>
      </c>
      <c r="I60" s="49">
        <v>150160.68</v>
      </c>
      <c r="J60" s="47">
        <v>1.03</v>
      </c>
      <c r="K60" s="14">
        <v>347.83</v>
      </c>
      <c r="L60" s="14">
        <v>256.70999999999998</v>
      </c>
      <c r="M60" s="17">
        <v>165.36</v>
      </c>
    </row>
    <row r="61" spans="1:13" x14ac:dyDescent="0.25">
      <c r="A61" s="48">
        <v>2012</v>
      </c>
      <c r="B61" s="47">
        <v>12</v>
      </c>
      <c r="C61" s="49">
        <v>3075.49</v>
      </c>
      <c r="D61" s="47">
        <v>1.07</v>
      </c>
      <c r="E61" s="47">
        <v>354.7167187</v>
      </c>
      <c r="F61" s="49">
        <v>0.9</v>
      </c>
      <c r="G61" s="49">
        <v>144.01</v>
      </c>
      <c r="H61" s="47">
        <v>0.96</v>
      </c>
      <c r="I61" s="49">
        <v>150399.54999999999</v>
      </c>
      <c r="J61" s="47">
        <v>1.03</v>
      </c>
      <c r="K61" s="14">
        <v>488.73</v>
      </c>
      <c r="L61" s="14">
        <v>397.36</v>
      </c>
      <c r="M61" s="17">
        <v>305.70999999999998</v>
      </c>
    </row>
    <row r="62" spans="1:13" x14ac:dyDescent="0.25">
      <c r="A62" s="48">
        <v>2013</v>
      </c>
      <c r="B62" s="47">
        <v>1</v>
      </c>
      <c r="C62" s="49">
        <v>3075.48</v>
      </c>
      <c r="D62" s="47">
        <v>1.07</v>
      </c>
      <c r="E62" s="47">
        <v>348.38450330000001</v>
      </c>
      <c r="F62" s="49">
        <v>0.88</v>
      </c>
      <c r="G62" s="49">
        <v>142.59</v>
      </c>
      <c r="H62" s="47">
        <v>0.95</v>
      </c>
      <c r="I62" s="49">
        <v>150638.06</v>
      </c>
      <c r="J62" s="47">
        <v>1.03</v>
      </c>
      <c r="K62" s="14">
        <v>583.5</v>
      </c>
      <c r="L62" s="14">
        <v>489.65</v>
      </c>
      <c r="M62" s="17">
        <v>396.65</v>
      </c>
    </row>
    <row r="63" spans="1:13" x14ac:dyDescent="0.25">
      <c r="A63" s="48">
        <v>2013</v>
      </c>
      <c r="B63" s="47">
        <v>2</v>
      </c>
      <c r="C63" s="49">
        <v>3075.48</v>
      </c>
      <c r="D63" s="47">
        <v>1.07</v>
      </c>
      <c r="E63" s="47">
        <v>342.05228799999998</v>
      </c>
      <c r="F63" s="49">
        <v>0.87</v>
      </c>
      <c r="G63" s="49">
        <v>141.13999999999999</v>
      </c>
      <c r="H63" s="47">
        <v>0.94</v>
      </c>
      <c r="I63" s="49">
        <v>150876.21</v>
      </c>
      <c r="J63" s="47">
        <v>1.03</v>
      </c>
      <c r="K63" s="14">
        <v>628.30999999999995</v>
      </c>
      <c r="L63" s="14">
        <v>540.39</v>
      </c>
      <c r="M63" s="17">
        <v>452.34</v>
      </c>
    </row>
    <row r="64" spans="1:13" x14ac:dyDescent="0.25">
      <c r="A64" s="48">
        <v>2013</v>
      </c>
      <c r="B64" s="47">
        <v>3</v>
      </c>
      <c r="C64" s="49">
        <v>3092.55</v>
      </c>
      <c r="D64" s="47">
        <v>1.07</v>
      </c>
      <c r="E64" s="47">
        <v>343.48159029999999</v>
      </c>
      <c r="F64" s="49">
        <v>0.87</v>
      </c>
      <c r="G64" s="49">
        <v>141.72</v>
      </c>
      <c r="H64" s="47">
        <v>0.94</v>
      </c>
      <c r="I64" s="49">
        <v>151546.97</v>
      </c>
      <c r="J64" s="47">
        <v>1.03</v>
      </c>
      <c r="K64" s="14">
        <v>589.32000000000005</v>
      </c>
      <c r="L64" s="14">
        <v>501.01</v>
      </c>
      <c r="M64" s="17">
        <v>412.06</v>
      </c>
    </row>
    <row r="65" spans="1:13" x14ac:dyDescent="0.25">
      <c r="A65" s="48">
        <v>2013</v>
      </c>
      <c r="B65" s="47">
        <v>4</v>
      </c>
      <c r="C65" s="49">
        <v>3109.63</v>
      </c>
      <c r="D65" s="47">
        <v>1.08</v>
      </c>
      <c r="E65" s="47">
        <v>344.91089269999998</v>
      </c>
      <c r="F65" s="49">
        <v>0.88</v>
      </c>
      <c r="G65" s="49">
        <v>142.29</v>
      </c>
      <c r="H65" s="47">
        <v>0.95</v>
      </c>
      <c r="I65" s="49">
        <v>152217.35999999999</v>
      </c>
      <c r="J65" s="47">
        <v>1.04</v>
      </c>
      <c r="K65" s="14">
        <v>446.89</v>
      </c>
      <c r="L65" s="14">
        <v>354.71</v>
      </c>
      <c r="M65" s="17">
        <v>263.36</v>
      </c>
    </row>
    <row r="66" spans="1:13" x14ac:dyDescent="0.25">
      <c r="A66" s="48">
        <v>2013</v>
      </c>
      <c r="B66" s="47">
        <v>5</v>
      </c>
      <c r="C66" s="49">
        <v>3126.71</v>
      </c>
      <c r="D66" s="47">
        <v>1.0900000000000001</v>
      </c>
      <c r="E66" s="47">
        <v>346.34019499999999</v>
      </c>
      <c r="F66" s="49">
        <v>0.88</v>
      </c>
      <c r="G66" s="49">
        <v>142.87</v>
      </c>
      <c r="H66" s="47">
        <v>0.95</v>
      </c>
      <c r="I66" s="49">
        <v>152887.4</v>
      </c>
      <c r="J66" s="47">
        <v>1.04</v>
      </c>
      <c r="K66" s="14">
        <v>221.38</v>
      </c>
      <c r="L66" s="14">
        <v>120.15</v>
      </c>
      <c r="M66" s="17">
        <v>79.650000000000006</v>
      </c>
    </row>
    <row r="67" spans="1:13" x14ac:dyDescent="0.25">
      <c r="A67" s="48">
        <v>2013</v>
      </c>
      <c r="B67" s="47">
        <v>6</v>
      </c>
      <c r="C67" s="49">
        <v>3134.23</v>
      </c>
      <c r="D67" s="47">
        <v>1.0900000000000001</v>
      </c>
      <c r="E67" s="47">
        <v>342.01532329999998</v>
      </c>
      <c r="F67" s="49">
        <v>0.87</v>
      </c>
      <c r="G67" s="49">
        <v>141.9</v>
      </c>
      <c r="H67" s="47">
        <v>0.95</v>
      </c>
      <c r="I67" s="49">
        <v>153028.63</v>
      </c>
      <c r="J67" s="47">
        <v>1.04</v>
      </c>
      <c r="K67" s="14">
        <v>67.14</v>
      </c>
      <c r="L67" s="14">
        <v>0</v>
      </c>
      <c r="M67" s="17">
        <v>0</v>
      </c>
    </row>
    <row r="68" spans="1:13" x14ac:dyDescent="0.25">
      <c r="A68" s="48">
        <v>2013</v>
      </c>
      <c r="B68" s="47">
        <v>7</v>
      </c>
      <c r="C68" s="49">
        <v>3141.76</v>
      </c>
      <c r="D68" s="47">
        <v>1.0900000000000001</v>
      </c>
      <c r="E68" s="47">
        <v>337.69045169999998</v>
      </c>
      <c r="F68" s="49">
        <v>0.86</v>
      </c>
      <c r="G68" s="49">
        <v>140.91999999999999</v>
      </c>
      <c r="H68" s="47">
        <v>0.94</v>
      </c>
      <c r="I68" s="49">
        <v>153168.79</v>
      </c>
      <c r="J68" s="47">
        <v>1.05</v>
      </c>
      <c r="K68" s="14">
        <v>15.48</v>
      </c>
      <c r="L68" s="14">
        <v>0</v>
      </c>
      <c r="M68" s="17">
        <v>0</v>
      </c>
    </row>
    <row r="69" spans="1:13" x14ac:dyDescent="0.25">
      <c r="A69" s="48">
        <v>2013</v>
      </c>
      <c r="B69" s="47">
        <v>8</v>
      </c>
      <c r="C69" s="49">
        <v>3149.29</v>
      </c>
      <c r="D69" s="47">
        <v>1.0900000000000001</v>
      </c>
      <c r="E69" s="47">
        <v>333.36558000000002</v>
      </c>
      <c r="F69" s="49">
        <v>0.85</v>
      </c>
      <c r="G69" s="49">
        <v>139.93</v>
      </c>
      <c r="H69" s="47">
        <v>0.93</v>
      </c>
      <c r="I69" s="49">
        <v>153307.88</v>
      </c>
      <c r="J69" s="47">
        <v>1.05</v>
      </c>
      <c r="K69" s="14">
        <v>3.01</v>
      </c>
      <c r="L69" s="14">
        <v>0</v>
      </c>
      <c r="M69" s="17">
        <v>0</v>
      </c>
    </row>
    <row r="70" spans="1:13" x14ac:dyDescent="0.25">
      <c r="A70" s="48">
        <v>2013</v>
      </c>
      <c r="B70" s="47">
        <v>9</v>
      </c>
      <c r="C70" s="49">
        <v>3142.98</v>
      </c>
      <c r="D70" s="47">
        <v>1.0900000000000001</v>
      </c>
      <c r="E70" s="47">
        <v>328.73620069999998</v>
      </c>
      <c r="F70" s="49">
        <v>0.83</v>
      </c>
      <c r="G70" s="49">
        <v>138.86000000000001</v>
      </c>
      <c r="H70" s="47">
        <v>0.92</v>
      </c>
      <c r="I70" s="49">
        <v>153525.53</v>
      </c>
      <c r="J70" s="47">
        <v>1.05</v>
      </c>
      <c r="K70" s="14">
        <v>50.71</v>
      </c>
      <c r="L70" s="14">
        <v>0</v>
      </c>
      <c r="M70" s="17">
        <v>0</v>
      </c>
    </row>
    <row r="71" spans="1:13" x14ac:dyDescent="0.25">
      <c r="A71" s="48">
        <v>2013</v>
      </c>
      <c r="B71" s="47">
        <v>10</v>
      </c>
      <c r="C71" s="49">
        <v>3136.67</v>
      </c>
      <c r="D71" s="47">
        <v>1.0900000000000001</v>
      </c>
      <c r="E71" s="47">
        <v>324.10682129999998</v>
      </c>
      <c r="F71" s="49">
        <v>0.82</v>
      </c>
      <c r="G71" s="49">
        <v>137.77000000000001</v>
      </c>
      <c r="H71" s="47">
        <v>0.92</v>
      </c>
      <c r="I71" s="49">
        <v>153743.09</v>
      </c>
      <c r="J71" s="47">
        <v>1.05</v>
      </c>
      <c r="K71" s="14">
        <v>162.91</v>
      </c>
      <c r="L71" s="14">
        <v>71.61</v>
      </c>
      <c r="M71" s="17">
        <v>20.46</v>
      </c>
    </row>
    <row r="72" spans="1:13" x14ac:dyDescent="0.25">
      <c r="A72" s="48">
        <v>2013</v>
      </c>
      <c r="B72" s="47">
        <v>11</v>
      </c>
      <c r="C72" s="49">
        <v>3130.36</v>
      </c>
      <c r="D72" s="47">
        <v>1.0900000000000001</v>
      </c>
      <c r="E72" s="47">
        <v>319.477442</v>
      </c>
      <c r="F72" s="49">
        <v>0.81</v>
      </c>
      <c r="G72" s="49">
        <v>136.68</v>
      </c>
      <c r="H72" s="47">
        <v>0.91</v>
      </c>
      <c r="I72" s="49">
        <v>153960.54999999999</v>
      </c>
      <c r="J72" s="47">
        <v>1.05</v>
      </c>
      <c r="K72" s="14">
        <v>363.68</v>
      </c>
      <c r="L72" s="14">
        <v>271.44</v>
      </c>
      <c r="M72" s="17">
        <v>180.09</v>
      </c>
    </row>
    <row r="73" spans="1:13" x14ac:dyDescent="0.25">
      <c r="A73" s="48">
        <v>2013</v>
      </c>
      <c r="B73" s="47">
        <v>12</v>
      </c>
      <c r="C73" s="49">
        <v>3134.45</v>
      </c>
      <c r="D73" s="47">
        <v>1.0900000000000001</v>
      </c>
      <c r="E73" s="47">
        <v>320.79262799999998</v>
      </c>
      <c r="F73" s="49">
        <v>0.81</v>
      </c>
      <c r="G73" s="49">
        <v>137.04</v>
      </c>
      <c r="H73" s="47">
        <v>0.91</v>
      </c>
      <c r="I73" s="49">
        <v>154012.42000000001</v>
      </c>
      <c r="J73" s="47">
        <v>1.05</v>
      </c>
      <c r="K73" s="14">
        <v>593.65</v>
      </c>
      <c r="L73" s="14">
        <v>501.51</v>
      </c>
      <c r="M73" s="17">
        <v>409.86</v>
      </c>
    </row>
    <row r="74" spans="1:13" x14ac:dyDescent="0.25">
      <c r="A74" s="48">
        <v>2014</v>
      </c>
      <c r="B74" s="47">
        <v>1</v>
      </c>
      <c r="C74" s="49">
        <v>3138.53</v>
      </c>
      <c r="D74" s="47">
        <v>1.0900000000000001</v>
      </c>
      <c r="E74" s="47">
        <v>322.10781400000002</v>
      </c>
      <c r="F74" s="49">
        <v>0.82</v>
      </c>
      <c r="G74" s="49">
        <v>137.41</v>
      </c>
      <c r="H74" s="47">
        <v>0.92</v>
      </c>
      <c r="I74" s="49">
        <v>154064.28</v>
      </c>
      <c r="J74" s="47">
        <v>1.05</v>
      </c>
      <c r="K74" s="14">
        <v>825.9</v>
      </c>
      <c r="L74" s="14">
        <v>731.6</v>
      </c>
      <c r="M74" s="17">
        <v>638.6</v>
      </c>
    </row>
    <row r="75" spans="1:13" x14ac:dyDescent="0.25">
      <c r="A75" s="48">
        <v>2014</v>
      </c>
      <c r="B75" s="47">
        <v>2</v>
      </c>
      <c r="C75" s="49">
        <v>3142.61</v>
      </c>
      <c r="D75" s="47">
        <v>1.0900000000000001</v>
      </c>
      <c r="E75" s="47">
        <v>323.423</v>
      </c>
      <c r="F75" s="49">
        <v>0.82</v>
      </c>
      <c r="G75" s="49">
        <v>137.77000000000001</v>
      </c>
      <c r="H75" s="47">
        <v>0.92</v>
      </c>
      <c r="I75" s="49">
        <v>154116.1</v>
      </c>
      <c r="J75" s="47">
        <v>1.05</v>
      </c>
      <c r="K75" s="14">
        <v>737.1</v>
      </c>
      <c r="L75" s="14">
        <v>652.4</v>
      </c>
      <c r="M75" s="17">
        <v>568.4</v>
      </c>
    </row>
    <row r="76" spans="1:13" x14ac:dyDescent="0.25">
      <c r="A76" s="48">
        <v>2014</v>
      </c>
      <c r="B76" s="47">
        <v>3</v>
      </c>
      <c r="C76" s="49">
        <v>3140.9</v>
      </c>
      <c r="D76" s="47">
        <v>1.0900000000000001</v>
      </c>
      <c r="E76" s="47">
        <v>327.01163330000003</v>
      </c>
      <c r="F76" s="49">
        <v>0.83</v>
      </c>
      <c r="G76" s="49">
        <v>138.88</v>
      </c>
      <c r="H76" s="47">
        <v>0.93</v>
      </c>
      <c r="I76" s="49">
        <v>154668.62</v>
      </c>
      <c r="J76" s="47">
        <v>1.06</v>
      </c>
      <c r="K76" s="14">
        <v>690.6</v>
      </c>
      <c r="L76" s="14">
        <v>598.29999999999995</v>
      </c>
      <c r="M76" s="17">
        <v>505.3</v>
      </c>
    </row>
    <row r="77" spans="1:13" x14ac:dyDescent="0.25">
      <c r="A77" s="48">
        <v>2014</v>
      </c>
      <c r="B77" s="47">
        <v>4</v>
      </c>
      <c r="C77" s="49">
        <v>3139.19</v>
      </c>
      <c r="D77" s="47">
        <v>1.0900000000000001</v>
      </c>
      <c r="E77" s="47">
        <v>330.60026670000002</v>
      </c>
      <c r="F77" s="49">
        <v>0.84</v>
      </c>
      <c r="G77" s="49">
        <v>139.97999999999999</v>
      </c>
      <c r="H77" s="47">
        <v>0.93</v>
      </c>
      <c r="I77" s="49">
        <v>155221.12</v>
      </c>
      <c r="J77" s="47">
        <v>1.06</v>
      </c>
      <c r="K77" s="14">
        <v>356.9</v>
      </c>
      <c r="L77" s="14">
        <v>267</v>
      </c>
      <c r="M77" s="17">
        <v>177</v>
      </c>
    </row>
    <row r="78" spans="1:13" x14ac:dyDescent="0.25">
      <c r="A78" s="48">
        <v>2014</v>
      </c>
      <c r="B78" s="47">
        <v>5</v>
      </c>
      <c r="C78" s="49">
        <v>3137.47</v>
      </c>
      <c r="D78" s="47">
        <v>1.0900000000000001</v>
      </c>
      <c r="E78" s="47">
        <v>334.18889999999999</v>
      </c>
      <c r="F78" s="49">
        <v>0.85</v>
      </c>
      <c r="G78" s="49">
        <v>141.09</v>
      </c>
      <c r="H78" s="47">
        <v>0.94</v>
      </c>
      <c r="I78" s="49">
        <v>155773.6</v>
      </c>
      <c r="J78" s="47">
        <v>1.06</v>
      </c>
      <c r="K78" s="14">
        <v>132.1</v>
      </c>
      <c r="L78" s="14">
        <v>27.9</v>
      </c>
      <c r="M78" s="17">
        <v>0</v>
      </c>
    </row>
    <row r="79" spans="1:13" x14ac:dyDescent="0.25">
      <c r="A79" s="48">
        <v>2014</v>
      </c>
      <c r="B79" s="47">
        <v>6</v>
      </c>
      <c r="C79" s="49">
        <v>3124.43</v>
      </c>
      <c r="D79" s="47">
        <v>1.0900000000000001</v>
      </c>
      <c r="E79" s="47">
        <v>327.78449999999998</v>
      </c>
      <c r="F79" s="49">
        <v>0.83</v>
      </c>
      <c r="G79" s="49">
        <v>139.62</v>
      </c>
      <c r="H79" s="47">
        <v>0.93</v>
      </c>
      <c r="I79" s="49">
        <v>156366.68</v>
      </c>
      <c r="J79" s="47">
        <v>1.07</v>
      </c>
      <c r="K79" s="14">
        <v>14.1</v>
      </c>
      <c r="L79" s="14">
        <v>0</v>
      </c>
      <c r="M79" s="17">
        <v>0</v>
      </c>
    </row>
    <row r="80" spans="1:13" x14ac:dyDescent="0.25">
      <c r="A80" s="48">
        <v>2014</v>
      </c>
      <c r="B80" s="47">
        <v>7</v>
      </c>
      <c r="C80" s="49">
        <v>3111.38</v>
      </c>
      <c r="D80" s="47">
        <v>1.08</v>
      </c>
      <c r="E80" s="47">
        <v>321.38010000000003</v>
      </c>
      <c r="F80" s="49">
        <v>0.82</v>
      </c>
      <c r="G80" s="49">
        <v>138.13999999999999</v>
      </c>
      <c r="H80" s="47">
        <v>0.92</v>
      </c>
      <c r="I80" s="49">
        <v>156958.57</v>
      </c>
      <c r="J80" s="47">
        <v>1.07</v>
      </c>
      <c r="K80" s="14">
        <v>4</v>
      </c>
      <c r="L80" s="14">
        <v>0</v>
      </c>
      <c r="M80" s="17">
        <v>0</v>
      </c>
    </row>
    <row r="81" spans="1:13" x14ac:dyDescent="0.25">
      <c r="A81" s="48">
        <v>2014</v>
      </c>
      <c r="B81" s="47">
        <v>8</v>
      </c>
      <c r="C81" s="49">
        <v>3098.33</v>
      </c>
      <c r="D81" s="47">
        <v>1.08</v>
      </c>
      <c r="E81" s="47">
        <v>314.97570000000002</v>
      </c>
      <c r="F81" s="49">
        <v>0.8</v>
      </c>
      <c r="G81" s="49">
        <v>136.63</v>
      </c>
      <c r="H81" s="47">
        <v>0.91</v>
      </c>
      <c r="I81" s="49">
        <v>157549.29</v>
      </c>
      <c r="J81" s="47">
        <v>1.08</v>
      </c>
      <c r="K81" s="14">
        <v>8.8000000000000007</v>
      </c>
      <c r="L81" s="14">
        <v>0</v>
      </c>
      <c r="M81" s="17">
        <v>0</v>
      </c>
    </row>
    <row r="82" spans="1:13" x14ac:dyDescent="0.25">
      <c r="A82" s="48">
        <v>2014</v>
      </c>
      <c r="B82" s="47">
        <v>9</v>
      </c>
      <c r="C82" s="49">
        <v>3112.62</v>
      </c>
      <c r="D82" s="47">
        <v>1.08</v>
      </c>
      <c r="E82" s="47">
        <v>317.71890000000002</v>
      </c>
      <c r="F82" s="49">
        <v>0.81</v>
      </c>
      <c r="G82" s="49">
        <v>137.41</v>
      </c>
      <c r="H82" s="47">
        <v>0.92</v>
      </c>
      <c r="I82" s="49">
        <v>157736.68</v>
      </c>
      <c r="J82" s="47">
        <v>1.08</v>
      </c>
      <c r="K82" s="14">
        <v>69.7</v>
      </c>
      <c r="L82" s="14">
        <v>0</v>
      </c>
      <c r="M82" s="17">
        <v>0</v>
      </c>
    </row>
    <row r="83" spans="1:13" x14ac:dyDescent="0.25">
      <c r="A83" s="48">
        <v>2014</v>
      </c>
      <c r="B83" s="47">
        <v>10</v>
      </c>
      <c r="C83" s="49">
        <v>3126.9</v>
      </c>
      <c r="D83" s="47">
        <v>1.0900000000000001</v>
      </c>
      <c r="E83" s="47">
        <v>320.46210000000002</v>
      </c>
      <c r="F83" s="49">
        <v>0.81</v>
      </c>
      <c r="G83" s="49">
        <v>138.18</v>
      </c>
      <c r="H83" s="47">
        <v>0.92</v>
      </c>
      <c r="I83" s="49">
        <v>157924.04999999999</v>
      </c>
      <c r="J83" s="47">
        <v>1.08</v>
      </c>
      <c r="K83" s="14">
        <v>224.3</v>
      </c>
      <c r="L83" s="14">
        <v>130.19999999999999</v>
      </c>
      <c r="M83" s="17">
        <v>37.200000000000003</v>
      </c>
    </row>
    <row r="84" spans="1:13" x14ac:dyDescent="0.25">
      <c r="A84" s="48">
        <v>2014</v>
      </c>
      <c r="B84" s="47">
        <v>11</v>
      </c>
      <c r="C84" s="49">
        <v>3141.19</v>
      </c>
      <c r="D84" s="47">
        <v>1.0900000000000001</v>
      </c>
      <c r="E84" s="47">
        <v>323.20530000000002</v>
      </c>
      <c r="F84" s="49">
        <v>0.82</v>
      </c>
      <c r="G84" s="49">
        <v>138.94999999999999</v>
      </c>
      <c r="H84" s="47">
        <v>0.93</v>
      </c>
      <c r="I84" s="49">
        <v>158111.41</v>
      </c>
      <c r="J84" s="47">
        <v>1.08</v>
      </c>
      <c r="K84" s="14">
        <v>482.1</v>
      </c>
      <c r="L84" s="14">
        <v>393</v>
      </c>
      <c r="M84" s="17">
        <v>303</v>
      </c>
    </row>
    <row r="85" spans="1:13" x14ac:dyDescent="0.25">
      <c r="A85" s="48">
        <v>2014</v>
      </c>
      <c r="B85" s="47">
        <v>12</v>
      </c>
      <c r="C85" s="49">
        <v>3149.22</v>
      </c>
      <c r="D85" s="47">
        <v>1.0900000000000001</v>
      </c>
      <c r="E85" s="47">
        <v>323.86709999999999</v>
      </c>
      <c r="F85" s="49">
        <v>0.82</v>
      </c>
      <c r="G85" s="49">
        <v>139.25</v>
      </c>
      <c r="H85" s="47">
        <v>0.93</v>
      </c>
      <c r="I85" s="49">
        <v>158470.88</v>
      </c>
      <c r="J85" s="47">
        <v>1.08</v>
      </c>
      <c r="K85" s="14">
        <v>557.29999999999995</v>
      </c>
      <c r="L85" s="14">
        <v>465</v>
      </c>
      <c r="M85" s="17">
        <v>372</v>
      </c>
    </row>
    <row r="86" spans="1:13" x14ac:dyDescent="0.25">
      <c r="A86" s="48">
        <v>2015</v>
      </c>
      <c r="B86" s="47">
        <v>1</v>
      </c>
      <c r="C86" s="49">
        <v>3157.24</v>
      </c>
      <c r="D86" s="47">
        <v>1.1000000000000001</v>
      </c>
      <c r="E86" s="47">
        <v>324.52890000000002</v>
      </c>
      <c r="F86" s="49">
        <v>0.82</v>
      </c>
      <c r="G86" s="49">
        <v>139.56</v>
      </c>
      <c r="H86" s="47">
        <v>0.93</v>
      </c>
      <c r="I86" s="49">
        <v>158830.28</v>
      </c>
      <c r="J86" s="47">
        <v>1.08</v>
      </c>
      <c r="K86" s="14">
        <v>698</v>
      </c>
      <c r="L86" s="14">
        <v>604</v>
      </c>
      <c r="M86" s="17">
        <v>511</v>
      </c>
    </row>
    <row r="87" spans="1:13" x14ac:dyDescent="0.25">
      <c r="A87" s="48">
        <v>2015</v>
      </c>
      <c r="B87" s="47">
        <v>2</v>
      </c>
      <c r="C87" s="49">
        <v>3165.27</v>
      </c>
      <c r="D87" s="47">
        <v>1.1000000000000001</v>
      </c>
      <c r="E87" s="47">
        <v>325.19069999999999</v>
      </c>
      <c r="F87" s="49">
        <v>0.83</v>
      </c>
      <c r="G87" s="49">
        <v>139.87</v>
      </c>
      <c r="H87" s="47">
        <v>0.93</v>
      </c>
      <c r="I87" s="49">
        <v>159189.62</v>
      </c>
      <c r="J87" s="47">
        <v>1.0900000000000001</v>
      </c>
      <c r="K87" s="14">
        <v>637</v>
      </c>
      <c r="L87" s="14">
        <v>554</v>
      </c>
      <c r="M87" s="17">
        <v>470</v>
      </c>
    </row>
    <row r="88" spans="1:13" x14ac:dyDescent="0.25">
      <c r="A88" s="48">
        <v>2015</v>
      </c>
      <c r="B88" s="47">
        <v>3</v>
      </c>
      <c r="C88" s="49">
        <v>3168.81</v>
      </c>
      <c r="D88" s="47">
        <v>1.1000000000000001</v>
      </c>
      <c r="E88" s="47">
        <v>325.81760000000003</v>
      </c>
      <c r="F88" s="49">
        <v>0.83</v>
      </c>
      <c r="G88" s="49">
        <v>140.16999999999999</v>
      </c>
      <c r="H88" s="47">
        <v>0.93</v>
      </c>
      <c r="I88" s="49">
        <v>159564.13</v>
      </c>
      <c r="J88" s="47">
        <v>1.0900000000000001</v>
      </c>
      <c r="K88" s="14">
        <v>541</v>
      </c>
      <c r="L88" s="14">
        <v>448</v>
      </c>
      <c r="M88" s="17">
        <v>355</v>
      </c>
    </row>
    <row r="89" spans="1:13" x14ac:dyDescent="0.25">
      <c r="A89" s="48">
        <v>2015</v>
      </c>
      <c r="B89" s="47">
        <v>4</v>
      </c>
      <c r="C89" s="49">
        <v>3172.34</v>
      </c>
      <c r="D89" s="47">
        <v>1.1000000000000001</v>
      </c>
      <c r="E89" s="47">
        <v>326.44450000000001</v>
      </c>
      <c r="F89" s="49">
        <v>0.83</v>
      </c>
      <c r="G89" s="49">
        <v>140.46</v>
      </c>
      <c r="H89" s="47">
        <v>0.94</v>
      </c>
      <c r="I89" s="49">
        <v>159938.63</v>
      </c>
      <c r="J89" s="47">
        <v>1.0900000000000001</v>
      </c>
      <c r="K89" s="14">
        <v>311</v>
      </c>
      <c r="L89" s="14">
        <v>221</v>
      </c>
      <c r="M89" s="17">
        <v>131</v>
      </c>
    </row>
    <row r="90" spans="1:13" x14ac:dyDescent="0.25">
      <c r="A90" s="48">
        <v>2015</v>
      </c>
      <c r="B90" s="47">
        <v>5</v>
      </c>
      <c r="C90" s="49">
        <v>3175.87</v>
      </c>
      <c r="D90" s="47">
        <v>1.1000000000000001</v>
      </c>
      <c r="E90" s="47">
        <v>327.07139999999998</v>
      </c>
      <c r="F90" s="49">
        <v>0.83</v>
      </c>
      <c r="G90" s="49">
        <v>140.75</v>
      </c>
      <c r="H90" s="47">
        <v>0.94</v>
      </c>
      <c r="I90" s="49">
        <v>160313.14000000001</v>
      </c>
      <c r="J90" s="47">
        <v>1.0900000000000001</v>
      </c>
      <c r="K90" s="14">
        <v>138</v>
      </c>
      <c r="L90" s="14">
        <v>35</v>
      </c>
      <c r="M90" s="17">
        <v>1</v>
      </c>
    </row>
    <row r="91" spans="1:13" x14ac:dyDescent="0.25">
      <c r="A91" s="48">
        <v>2015</v>
      </c>
      <c r="B91" s="47">
        <v>6</v>
      </c>
      <c r="C91" s="49">
        <v>3180.73</v>
      </c>
      <c r="D91" s="47">
        <v>1.1000000000000001</v>
      </c>
      <c r="E91" s="47">
        <v>327.69060000000002</v>
      </c>
      <c r="F91" s="49">
        <v>0.83</v>
      </c>
      <c r="G91" s="49">
        <v>141.05000000000001</v>
      </c>
      <c r="H91" s="47">
        <v>0.94</v>
      </c>
      <c r="I91" s="49">
        <v>160699.23000000001</v>
      </c>
      <c r="J91" s="47">
        <v>1.1000000000000001</v>
      </c>
      <c r="K91" s="14">
        <v>23</v>
      </c>
      <c r="L91" s="14">
        <v>0</v>
      </c>
      <c r="M91" s="17">
        <v>0</v>
      </c>
    </row>
    <row r="92" spans="1:13" x14ac:dyDescent="0.25">
      <c r="A92" s="48">
        <v>2015</v>
      </c>
      <c r="B92" s="47">
        <v>7</v>
      </c>
      <c r="C92" s="49">
        <v>3185.6</v>
      </c>
      <c r="D92" s="47">
        <v>1.1100000000000001</v>
      </c>
      <c r="E92" s="47">
        <v>328.3098</v>
      </c>
      <c r="F92" s="49">
        <v>0.83</v>
      </c>
      <c r="G92" s="49">
        <v>141.34</v>
      </c>
      <c r="H92" s="47">
        <v>0.94</v>
      </c>
      <c r="I92" s="49">
        <v>161085.32</v>
      </c>
      <c r="J92" s="47">
        <v>1.1000000000000001</v>
      </c>
      <c r="K92" s="14">
        <v>2</v>
      </c>
      <c r="L92" s="14">
        <v>0</v>
      </c>
      <c r="M92" s="17">
        <v>0</v>
      </c>
    </row>
    <row r="93" spans="1:13" x14ac:dyDescent="0.25">
      <c r="A93" s="48">
        <v>2015</v>
      </c>
      <c r="B93" s="47">
        <v>8</v>
      </c>
      <c r="C93" s="49">
        <v>3190.46</v>
      </c>
      <c r="D93" s="47">
        <v>1.1100000000000001</v>
      </c>
      <c r="E93" s="47">
        <v>328.92899999999997</v>
      </c>
      <c r="F93" s="49">
        <v>0.84</v>
      </c>
      <c r="G93" s="49">
        <v>141.63</v>
      </c>
      <c r="H93" s="47">
        <v>0.94</v>
      </c>
      <c r="I93" s="49">
        <v>161471.41</v>
      </c>
      <c r="J93" s="47">
        <v>1.1000000000000001</v>
      </c>
      <c r="K93" s="14">
        <v>5</v>
      </c>
      <c r="L93" s="14">
        <v>0</v>
      </c>
      <c r="M93" s="17">
        <v>0</v>
      </c>
    </row>
    <row r="94" spans="1:13" x14ac:dyDescent="0.25">
      <c r="A94" s="48">
        <v>2015</v>
      </c>
      <c r="B94" s="47">
        <v>9</v>
      </c>
      <c r="C94" s="49">
        <v>3196.85</v>
      </c>
      <c r="D94" s="47">
        <v>1.1100000000000001</v>
      </c>
      <c r="E94" s="47">
        <v>329.5851333</v>
      </c>
      <c r="F94" s="49">
        <v>0.84</v>
      </c>
      <c r="G94" s="49">
        <v>141.94</v>
      </c>
      <c r="H94" s="47">
        <v>0.95</v>
      </c>
      <c r="I94" s="49">
        <v>161873.79</v>
      </c>
      <c r="J94" s="47">
        <v>1.1100000000000001</v>
      </c>
      <c r="K94" s="14">
        <v>62</v>
      </c>
      <c r="L94" s="14">
        <v>0</v>
      </c>
      <c r="M94" s="17">
        <v>0</v>
      </c>
    </row>
    <row r="95" spans="1:13" x14ac:dyDescent="0.25">
      <c r="A95" s="48">
        <v>2015</v>
      </c>
      <c r="B95" s="47">
        <v>10</v>
      </c>
      <c r="C95" s="49">
        <v>3203.24</v>
      </c>
      <c r="D95" s="47">
        <v>1.1100000000000001</v>
      </c>
      <c r="E95" s="47">
        <v>330.24126669999998</v>
      </c>
      <c r="F95" s="49">
        <v>0.84</v>
      </c>
      <c r="G95" s="49">
        <v>142.25</v>
      </c>
      <c r="H95" s="47">
        <v>0.95</v>
      </c>
      <c r="I95" s="49">
        <v>162276.15</v>
      </c>
      <c r="J95" s="47">
        <v>1.1100000000000001</v>
      </c>
      <c r="K95" s="14">
        <v>238</v>
      </c>
      <c r="L95" s="14">
        <v>142</v>
      </c>
      <c r="M95" s="17">
        <v>56</v>
      </c>
    </row>
    <row r="96" spans="1:13" x14ac:dyDescent="0.25">
      <c r="A96" s="48">
        <v>2015</v>
      </c>
      <c r="B96" s="47">
        <v>11</v>
      </c>
      <c r="C96" s="49">
        <v>3209.63</v>
      </c>
      <c r="D96" s="47">
        <v>1.1100000000000001</v>
      </c>
      <c r="E96" s="47">
        <v>330.8974</v>
      </c>
      <c r="F96" s="49">
        <v>0.84</v>
      </c>
      <c r="G96" s="49">
        <v>142.56</v>
      </c>
      <c r="H96" s="47">
        <v>0.95</v>
      </c>
      <c r="I96" s="49">
        <v>162678.51999999999</v>
      </c>
      <c r="J96" s="47">
        <v>1.1100000000000001</v>
      </c>
      <c r="K96" s="14">
        <v>419</v>
      </c>
      <c r="L96" s="14">
        <v>329</v>
      </c>
      <c r="M96" s="17">
        <v>239</v>
      </c>
    </row>
    <row r="97" spans="1:13" x14ac:dyDescent="0.25">
      <c r="A97" s="48">
        <v>2015</v>
      </c>
      <c r="B97" s="47">
        <v>12</v>
      </c>
      <c r="C97" s="49">
        <v>3216.05</v>
      </c>
      <c r="D97" s="47">
        <v>1.1200000000000001</v>
      </c>
      <c r="E97" s="47">
        <v>331.03793330000002</v>
      </c>
      <c r="F97" s="49">
        <v>0.84</v>
      </c>
      <c r="G97" s="49">
        <v>142.74</v>
      </c>
      <c r="H97" s="47">
        <v>0.95</v>
      </c>
      <c r="I97" s="49">
        <v>163126.82</v>
      </c>
      <c r="J97" s="47">
        <v>1.1100000000000001</v>
      </c>
      <c r="K97" s="14">
        <v>607</v>
      </c>
      <c r="L97" s="14">
        <v>514</v>
      </c>
      <c r="M97" s="17">
        <v>421</v>
      </c>
    </row>
    <row r="98" spans="1:13" x14ac:dyDescent="0.25">
      <c r="A98" s="48">
        <v>2016</v>
      </c>
      <c r="B98" s="47">
        <v>1</v>
      </c>
      <c r="C98" s="49">
        <v>3222.47</v>
      </c>
      <c r="D98" s="47">
        <v>1.1200000000000001</v>
      </c>
      <c r="E98" s="47">
        <v>331.1784667</v>
      </c>
      <c r="F98" s="49">
        <v>0.84</v>
      </c>
      <c r="G98" s="49">
        <v>142.91999999999999</v>
      </c>
      <c r="H98" s="47">
        <v>0.95</v>
      </c>
      <c r="I98" s="49">
        <v>163575.07</v>
      </c>
      <c r="J98" s="47">
        <v>1.1200000000000001</v>
      </c>
      <c r="K98" s="14">
        <v>698</v>
      </c>
      <c r="L98" s="14">
        <v>604</v>
      </c>
      <c r="M98" s="17">
        <v>511</v>
      </c>
    </row>
    <row r="99" spans="1:13" x14ac:dyDescent="0.25">
      <c r="A99" s="48">
        <v>2016</v>
      </c>
      <c r="B99" s="47">
        <v>2</v>
      </c>
      <c r="C99" s="49">
        <v>3228.89</v>
      </c>
      <c r="D99" s="47">
        <v>1.1200000000000001</v>
      </c>
      <c r="E99" s="47">
        <v>331.31900000000002</v>
      </c>
      <c r="F99" s="49">
        <v>0.84</v>
      </c>
      <c r="G99" s="49">
        <v>143.1</v>
      </c>
      <c r="H99" s="47">
        <v>0.95</v>
      </c>
      <c r="I99" s="49">
        <v>164023.26999999999</v>
      </c>
      <c r="J99" s="47">
        <v>1.1200000000000001</v>
      </c>
      <c r="K99" s="14">
        <v>637</v>
      </c>
      <c r="L99" s="14">
        <v>554</v>
      </c>
      <c r="M99" s="17">
        <v>470</v>
      </c>
    </row>
    <row r="100" spans="1:13" x14ac:dyDescent="0.25">
      <c r="A100" s="48">
        <v>2016</v>
      </c>
      <c r="B100" s="47">
        <v>3</v>
      </c>
      <c r="C100" s="49">
        <v>3235.78</v>
      </c>
      <c r="D100" s="47">
        <v>1.1200000000000001</v>
      </c>
      <c r="E100" s="47">
        <v>332.0025</v>
      </c>
      <c r="F100" s="49">
        <v>0.84</v>
      </c>
      <c r="G100" s="49">
        <v>143.41999999999999</v>
      </c>
      <c r="H100" s="47">
        <v>0.96</v>
      </c>
      <c r="I100" s="49">
        <v>164424.4</v>
      </c>
      <c r="J100" s="47">
        <v>1.1200000000000001</v>
      </c>
      <c r="K100" s="14">
        <v>541</v>
      </c>
      <c r="L100" s="14">
        <v>448</v>
      </c>
      <c r="M100" s="17">
        <v>355</v>
      </c>
    </row>
    <row r="101" spans="1:13" x14ac:dyDescent="0.25">
      <c r="A101" s="48">
        <v>2016</v>
      </c>
      <c r="B101" s="47">
        <v>4</v>
      </c>
      <c r="C101" s="49">
        <v>3242.67</v>
      </c>
      <c r="D101" s="47">
        <v>1.1299999999999999</v>
      </c>
      <c r="E101" s="47">
        <v>332.68599999999998</v>
      </c>
      <c r="F101" s="49">
        <v>0.84</v>
      </c>
      <c r="G101" s="49">
        <v>143.72999999999999</v>
      </c>
      <c r="H101" s="47">
        <v>0.96</v>
      </c>
      <c r="I101" s="49">
        <v>164825.51999999999</v>
      </c>
      <c r="J101" s="47">
        <v>1.1299999999999999</v>
      </c>
      <c r="K101" s="14">
        <v>311</v>
      </c>
      <c r="L101" s="14">
        <v>221</v>
      </c>
      <c r="M101" s="17">
        <v>131</v>
      </c>
    </row>
    <row r="102" spans="1:13" x14ac:dyDescent="0.25">
      <c r="A102" s="48">
        <v>2016</v>
      </c>
      <c r="B102" s="47">
        <v>5</v>
      </c>
      <c r="C102" s="49">
        <v>3249.56</v>
      </c>
      <c r="D102" s="47">
        <v>1.1299999999999999</v>
      </c>
      <c r="E102" s="47">
        <v>333.36950000000002</v>
      </c>
      <c r="F102" s="49">
        <v>0.85</v>
      </c>
      <c r="G102" s="49">
        <v>144.04</v>
      </c>
      <c r="H102" s="47">
        <v>0.96</v>
      </c>
      <c r="I102" s="49">
        <v>165226.63</v>
      </c>
      <c r="J102" s="47">
        <v>1.1299999999999999</v>
      </c>
      <c r="K102" s="14">
        <v>138</v>
      </c>
      <c r="L102" s="14">
        <v>35</v>
      </c>
      <c r="M102" s="17">
        <v>1</v>
      </c>
    </row>
    <row r="103" spans="1:13" x14ac:dyDescent="0.25">
      <c r="A103" s="48">
        <v>2016</v>
      </c>
      <c r="B103" s="47">
        <v>6</v>
      </c>
      <c r="C103" s="49">
        <v>3256.25</v>
      </c>
      <c r="D103" s="47">
        <v>1.1299999999999999</v>
      </c>
      <c r="E103" s="47">
        <v>334.02506670000002</v>
      </c>
      <c r="F103" s="49">
        <v>0.85</v>
      </c>
      <c r="G103" s="49">
        <v>144.34</v>
      </c>
      <c r="H103" s="47">
        <v>0.96</v>
      </c>
      <c r="I103" s="49">
        <v>165623.53</v>
      </c>
      <c r="J103" s="47">
        <v>1.1299999999999999</v>
      </c>
      <c r="K103" s="14">
        <v>23</v>
      </c>
      <c r="L103" s="14">
        <v>0</v>
      </c>
      <c r="M103" s="17">
        <v>0</v>
      </c>
    </row>
    <row r="104" spans="1:13" x14ac:dyDescent="0.25">
      <c r="A104" s="48">
        <v>2016</v>
      </c>
      <c r="B104" s="47">
        <v>7</v>
      </c>
      <c r="C104" s="49">
        <v>3262.94</v>
      </c>
      <c r="D104" s="47">
        <v>1.1299999999999999</v>
      </c>
      <c r="E104" s="47">
        <v>334.68063330000001</v>
      </c>
      <c r="F104" s="49">
        <v>0.85</v>
      </c>
      <c r="G104" s="49">
        <v>144.65</v>
      </c>
      <c r="H104" s="47">
        <v>0.96</v>
      </c>
      <c r="I104" s="49">
        <v>166020.43</v>
      </c>
      <c r="J104" s="47">
        <v>1.1299999999999999</v>
      </c>
      <c r="K104" s="14">
        <v>2</v>
      </c>
      <c r="L104" s="14">
        <v>0</v>
      </c>
      <c r="M104" s="17">
        <v>0</v>
      </c>
    </row>
    <row r="105" spans="1:13" x14ac:dyDescent="0.25">
      <c r="A105" s="48">
        <v>2016</v>
      </c>
      <c r="B105" s="47">
        <v>8</v>
      </c>
      <c r="C105" s="49">
        <v>3269.64</v>
      </c>
      <c r="D105" s="47">
        <v>1.1399999999999999</v>
      </c>
      <c r="E105" s="47">
        <v>335.33620000000002</v>
      </c>
      <c r="F105" s="49">
        <v>0.85</v>
      </c>
      <c r="G105" s="49">
        <v>144.94999999999999</v>
      </c>
      <c r="H105" s="47">
        <v>0.97</v>
      </c>
      <c r="I105" s="49">
        <v>166417.31</v>
      </c>
      <c r="J105" s="47">
        <v>1.1399999999999999</v>
      </c>
      <c r="K105" s="14">
        <v>5</v>
      </c>
      <c r="L105" s="14">
        <v>0</v>
      </c>
      <c r="M105" s="17">
        <v>0</v>
      </c>
    </row>
    <row r="106" spans="1:13" x14ac:dyDescent="0.25">
      <c r="A106" s="48">
        <v>2016</v>
      </c>
      <c r="B106" s="47">
        <v>9</v>
      </c>
      <c r="C106" s="49">
        <v>3276.2</v>
      </c>
      <c r="D106" s="47">
        <v>1.1399999999999999</v>
      </c>
      <c r="E106" s="47">
        <v>335.93099999999998</v>
      </c>
      <c r="F106" s="49">
        <v>0.85</v>
      </c>
      <c r="G106" s="49">
        <v>145.24</v>
      </c>
      <c r="H106" s="47">
        <v>0.97</v>
      </c>
      <c r="I106" s="49">
        <v>166813.79999999999</v>
      </c>
      <c r="J106" s="47">
        <v>1.1399999999999999</v>
      </c>
      <c r="K106" s="14">
        <v>62</v>
      </c>
      <c r="L106" s="14">
        <v>0</v>
      </c>
      <c r="M106" s="17">
        <v>0</v>
      </c>
    </row>
    <row r="107" spans="1:13" x14ac:dyDescent="0.25">
      <c r="A107" s="48">
        <v>2016</v>
      </c>
      <c r="B107" s="47">
        <v>10</v>
      </c>
      <c r="C107" s="49">
        <v>3282.77</v>
      </c>
      <c r="D107" s="47">
        <v>1.1399999999999999</v>
      </c>
      <c r="E107" s="47">
        <v>336.5258</v>
      </c>
      <c r="F107" s="49">
        <v>0.85</v>
      </c>
      <c r="G107" s="49">
        <v>145.53</v>
      </c>
      <c r="H107" s="47">
        <v>0.97</v>
      </c>
      <c r="I107" s="49">
        <v>167210.28</v>
      </c>
      <c r="J107" s="47">
        <v>1.1399999999999999</v>
      </c>
      <c r="K107" s="14">
        <v>238</v>
      </c>
      <c r="L107" s="14">
        <v>142</v>
      </c>
      <c r="M107" s="17">
        <v>56</v>
      </c>
    </row>
    <row r="108" spans="1:13" x14ac:dyDescent="0.25">
      <c r="A108" s="48">
        <v>2016</v>
      </c>
      <c r="B108" s="47">
        <v>11</v>
      </c>
      <c r="C108" s="49">
        <v>3289.33</v>
      </c>
      <c r="D108" s="47">
        <v>1.1399999999999999</v>
      </c>
      <c r="E108" s="47">
        <v>337.12060000000002</v>
      </c>
      <c r="F108" s="49">
        <v>0.86</v>
      </c>
      <c r="G108" s="49">
        <v>145.82</v>
      </c>
      <c r="H108" s="47">
        <v>0.97</v>
      </c>
      <c r="I108" s="49">
        <v>167606.75</v>
      </c>
      <c r="J108" s="47">
        <v>1.1399999999999999</v>
      </c>
      <c r="K108" s="14">
        <v>419</v>
      </c>
      <c r="L108" s="14">
        <v>329</v>
      </c>
      <c r="M108" s="17">
        <v>239</v>
      </c>
    </row>
    <row r="109" spans="1:13" x14ac:dyDescent="0.25">
      <c r="A109" s="48">
        <v>2016</v>
      </c>
      <c r="B109" s="47">
        <v>12</v>
      </c>
      <c r="C109" s="49">
        <v>3296.08</v>
      </c>
      <c r="D109" s="47">
        <v>1.1399999999999999</v>
      </c>
      <c r="E109" s="47">
        <v>337.63466670000003</v>
      </c>
      <c r="F109" s="49">
        <v>0.86</v>
      </c>
      <c r="G109" s="49">
        <v>146.08000000000001</v>
      </c>
      <c r="H109" s="47">
        <v>0.97</v>
      </c>
      <c r="I109" s="49">
        <v>167992.91</v>
      </c>
      <c r="J109" s="47">
        <v>1.1499999999999999</v>
      </c>
      <c r="K109" s="14">
        <v>607</v>
      </c>
      <c r="L109" s="14">
        <v>514</v>
      </c>
      <c r="M109" s="17">
        <v>421</v>
      </c>
    </row>
    <row r="110" spans="1:13" x14ac:dyDescent="0.25">
      <c r="A110" s="48">
        <v>2017</v>
      </c>
      <c r="B110" s="47">
        <v>1</v>
      </c>
      <c r="C110" s="49">
        <v>3302.84</v>
      </c>
      <c r="D110" s="47">
        <v>1.1499999999999999</v>
      </c>
      <c r="E110" s="47">
        <v>338.1487333</v>
      </c>
      <c r="F110" s="49">
        <v>0.86</v>
      </c>
      <c r="G110" s="49">
        <v>146.34</v>
      </c>
      <c r="H110" s="47">
        <v>0.97</v>
      </c>
      <c r="I110" s="49">
        <v>168379.05</v>
      </c>
      <c r="J110" s="47">
        <v>1.1499999999999999</v>
      </c>
      <c r="K110" s="14">
        <v>698</v>
      </c>
      <c r="L110" s="14">
        <v>604</v>
      </c>
      <c r="M110" s="17">
        <v>511</v>
      </c>
    </row>
    <row r="111" spans="1:13" x14ac:dyDescent="0.25">
      <c r="A111" s="48">
        <v>2017</v>
      </c>
      <c r="B111" s="47">
        <v>2</v>
      </c>
      <c r="C111" s="49">
        <v>3309.59</v>
      </c>
      <c r="D111" s="47">
        <v>1.1499999999999999</v>
      </c>
      <c r="E111" s="47">
        <v>338.6628</v>
      </c>
      <c r="F111" s="49">
        <v>0.86</v>
      </c>
      <c r="G111" s="49">
        <v>146.61000000000001</v>
      </c>
      <c r="H111" s="47">
        <v>0.98</v>
      </c>
      <c r="I111" s="49">
        <v>168765.18</v>
      </c>
      <c r="J111" s="47">
        <v>1.1499999999999999</v>
      </c>
      <c r="K111" s="14">
        <v>637</v>
      </c>
      <c r="L111" s="14">
        <v>554</v>
      </c>
      <c r="M111" s="17">
        <v>470</v>
      </c>
    </row>
    <row r="112" spans="1:13" x14ac:dyDescent="0.25">
      <c r="A112" s="48">
        <v>2017</v>
      </c>
      <c r="B112" s="47">
        <v>3</v>
      </c>
      <c r="C112" s="49">
        <v>3316.24</v>
      </c>
      <c r="D112" s="47">
        <v>1.1499999999999999</v>
      </c>
      <c r="E112" s="47">
        <v>339.1893</v>
      </c>
      <c r="F112" s="49">
        <v>0.86</v>
      </c>
      <c r="G112" s="49">
        <v>146.88</v>
      </c>
      <c r="H112" s="47">
        <v>0.98</v>
      </c>
      <c r="I112" s="49">
        <v>169153.19</v>
      </c>
      <c r="J112" s="47">
        <v>1.1499999999999999</v>
      </c>
      <c r="K112" s="14">
        <v>541</v>
      </c>
      <c r="L112" s="14">
        <v>448</v>
      </c>
      <c r="M112" s="17">
        <v>355</v>
      </c>
    </row>
    <row r="113" spans="1:13" x14ac:dyDescent="0.25">
      <c r="A113" s="48">
        <v>2017</v>
      </c>
      <c r="B113" s="47">
        <v>4</v>
      </c>
      <c r="C113" s="49">
        <v>3322.89</v>
      </c>
      <c r="D113" s="47">
        <v>1.1499999999999999</v>
      </c>
      <c r="E113" s="47">
        <v>339.7158</v>
      </c>
      <c r="F113" s="49">
        <v>0.86</v>
      </c>
      <c r="G113" s="49">
        <v>147.13999999999999</v>
      </c>
      <c r="H113" s="47">
        <v>0.98</v>
      </c>
      <c r="I113" s="49">
        <v>169541.19</v>
      </c>
      <c r="J113" s="47">
        <v>1.1599999999999999</v>
      </c>
      <c r="K113" s="14">
        <v>311</v>
      </c>
      <c r="L113" s="14">
        <v>221</v>
      </c>
      <c r="M113" s="17">
        <v>131</v>
      </c>
    </row>
    <row r="114" spans="1:13" x14ac:dyDescent="0.25">
      <c r="A114" s="48">
        <v>2017</v>
      </c>
      <c r="B114" s="47">
        <v>5</v>
      </c>
      <c r="C114" s="49">
        <v>3329.54</v>
      </c>
      <c r="D114" s="47">
        <v>1.1599999999999999</v>
      </c>
      <c r="E114" s="47">
        <v>340.2423</v>
      </c>
      <c r="F114" s="49">
        <v>0.86</v>
      </c>
      <c r="G114" s="49">
        <v>147.41</v>
      </c>
      <c r="H114" s="47">
        <v>0.98</v>
      </c>
      <c r="I114" s="49">
        <v>169929.18</v>
      </c>
      <c r="J114" s="47">
        <v>1.1599999999999999</v>
      </c>
      <c r="K114" s="14">
        <v>138</v>
      </c>
      <c r="L114" s="14">
        <v>35</v>
      </c>
      <c r="M114" s="17">
        <v>1</v>
      </c>
    </row>
    <row r="115" spans="1:13" x14ac:dyDescent="0.25">
      <c r="A115" s="48">
        <v>2017</v>
      </c>
      <c r="B115" s="47">
        <v>6</v>
      </c>
      <c r="C115" s="49">
        <v>3336.4</v>
      </c>
      <c r="D115" s="47">
        <v>1.1599999999999999</v>
      </c>
      <c r="E115" s="47">
        <v>340.76150000000001</v>
      </c>
      <c r="F115" s="49">
        <v>0.87</v>
      </c>
      <c r="G115" s="49">
        <v>147.68</v>
      </c>
      <c r="H115" s="47">
        <v>0.98</v>
      </c>
      <c r="I115" s="49">
        <v>170309.15</v>
      </c>
      <c r="J115" s="47">
        <v>1.1599999999999999</v>
      </c>
      <c r="K115" s="14">
        <v>23</v>
      </c>
      <c r="L115" s="14">
        <v>0</v>
      </c>
      <c r="M115" s="17">
        <v>0</v>
      </c>
    </row>
    <row r="116" spans="1:13" x14ac:dyDescent="0.25">
      <c r="A116" s="48">
        <v>2017</v>
      </c>
      <c r="B116" s="47">
        <v>7</v>
      </c>
      <c r="C116" s="49">
        <v>3343.27</v>
      </c>
      <c r="D116" s="47">
        <v>1.1599999999999999</v>
      </c>
      <c r="E116" s="47">
        <v>341.28070000000002</v>
      </c>
      <c r="F116" s="49">
        <v>0.87</v>
      </c>
      <c r="G116" s="49">
        <v>147.94</v>
      </c>
      <c r="H116" s="47">
        <v>0.99</v>
      </c>
      <c r="I116" s="49">
        <v>170689.11</v>
      </c>
      <c r="J116" s="47">
        <v>1.17</v>
      </c>
      <c r="K116" s="14">
        <v>2</v>
      </c>
      <c r="L116" s="14">
        <v>0</v>
      </c>
      <c r="M116" s="17">
        <v>0</v>
      </c>
    </row>
    <row r="117" spans="1:13" x14ac:dyDescent="0.25">
      <c r="A117" s="48">
        <v>2017</v>
      </c>
      <c r="B117" s="47">
        <v>8</v>
      </c>
      <c r="C117" s="49">
        <v>3350.13</v>
      </c>
      <c r="D117" s="47">
        <v>1.1599999999999999</v>
      </c>
      <c r="E117" s="47">
        <v>341.79989999999998</v>
      </c>
      <c r="F117" s="49">
        <v>0.87</v>
      </c>
      <c r="G117" s="49">
        <v>148.21</v>
      </c>
      <c r="H117" s="47">
        <v>0.99</v>
      </c>
      <c r="I117" s="49">
        <v>171069.07</v>
      </c>
      <c r="J117" s="47">
        <v>1.17</v>
      </c>
      <c r="K117" s="14">
        <v>5</v>
      </c>
      <c r="L117" s="14">
        <v>0</v>
      </c>
      <c r="M117" s="17">
        <v>0</v>
      </c>
    </row>
    <row r="118" spans="1:13" x14ac:dyDescent="0.25">
      <c r="A118" s="48">
        <v>2017</v>
      </c>
      <c r="B118" s="47">
        <v>9</v>
      </c>
      <c r="C118" s="49">
        <v>3358.55</v>
      </c>
      <c r="D118" s="47">
        <v>1.17</v>
      </c>
      <c r="E118" s="47">
        <v>342.42603329999997</v>
      </c>
      <c r="F118" s="49">
        <v>0.87</v>
      </c>
      <c r="G118" s="49">
        <v>148.5</v>
      </c>
      <c r="H118" s="47">
        <v>0.99</v>
      </c>
      <c r="I118" s="49">
        <v>171445.13</v>
      </c>
      <c r="J118" s="47">
        <v>1.17</v>
      </c>
      <c r="K118" s="14">
        <v>62</v>
      </c>
      <c r="L118" s="14">
        <v>0</v>
      </c>
      <c r="M118" s="17">
        <v>0</v>
      </c>
    </row>
    <row r="119" spans="1:13" x14ac:dyDescent="0.25">
      <c r="A119" s="48">
        <v>2017</v>
      </c>
      <c r="B119" s="47">
        <v>10</v>
      </c>
      <c r="C119" s="49">
        <v>3366.97</v>
      </c>
      <c r="D119" s="47">
        <v>1.17</v>
      </c>
      <c r="E119" s="47">
        <v>343.05216669999999</v>
      </c>
      <c r="F119" s="49">
        <v>0.87</v>
      </c>
      <c r="G119" s="49">
        <v>148.79</v>
      </c>
      <c r="H119" s="47">
        <v>0.99</v>
      </c>
      <c r="I119" s="49">
        <v>171821.18</v>
      </c>
      <c r="J119" s="47">
        <v>1.17</v>
      </c>
      <c r="K119" s="14">
        <v>238</v>
      </c>
      <c r="L119" s="14">
        <v>142</v>
      </c>
      <c r="M119" s="17">
        <v>56</v>
      </c>
    </row>
    <row r="120" spans="1:13" x14ac:dyDescent="0.25">
      <c r="A120" s="48">
        <v>2017</v>
      </c>
      <c r="B120" s="47">
        <v>11</v>
      </c>
      <c r="C120" s="49">
        <v>3375.39</v>
      </c>
      <c r="D120" s="47">
        <v>1.17</v>
      </c>
      <c r="E120" s="47">
        <v>343.67829999999998</v>
      </c>
      <c r="F120" s="49">
        <v>0.87</v>
      </c>
      <c r="G120" s="49">
        <v>149.08000000000001</v>
      </c>
      <c r="H120" s="47">
        <v>0.99</v>
      </c>
      <c r="I120" s="49">
        <v>172197.24</v>
      </c>
      <c r="J120" s="47">
        <v>1.18</v>
      </c>
      <c r="K120" s="14">
        <v>419</v>
      </c>
      <c r="L120" s="14">
        <v>329</v>
      </c>
      <c r="M120" s="17">
        <v>239</v>
      </c>
    </row>
    <row r="121" spans="1:13" x14ac:dyDescent="0.25">
      <c r="A121" s="48">
        <v>2017</v>
      </c>
      <c r="B121" s="47">
        <v>12</v>
      </c>
      <c r="C121" s="49">
        <v>3383.8</v>
      </c>
      <c r="D121" s="47">
        <v>1.18</v>
      </c>
      <c r="E121" s="47">
        <v>344.26283330000001</v>
      </c>
      <c r="F121" s="49">
        <v>0.87</v>
      </c>
      <c r="G121" s="49">
        <v>149.35</v>
      </c>
      <c r="H121" s="47">
        <v>0.99</v>
      </c>
      <c r="I121" s="49">
        <v>172535.15</v>
      </c>
      <c r="J121" s="47">
        <v>1.18</v>
      </c>
      <c r="K121" s="14">
        <v>607</v>
      </c>
      <c r="L121" s="14">
        <v>514</v>
      </c>
      <c r="M121" s="17">
        <v>421</v>
      </c>
    </row>
    <row r="122" spans="1:13" x14ac:dyDescent="0.25">
      <c r="A122" s="48">
        <v>2018</v>
      </c>
      <c r="B122" s="47">
        <v>1</v>
      </c>
      <c r="C122" s="49">
        <v>3392.21</v>
      </c>
      <c r="D122" s="47">
        <v>1.18</v>
      </c>
      <c r="E122" s="47">
        <v>344.84736670000001</v>
      </c>
      <c r="F122" s="49">
        <v>0.88</v>
      </c>
      <c r="G122" s="49">
        <v>149.62</v>
      </c>
      <c r="H122" s="47">
        <v>1</v>
      </c>
      <c r="I122" s="49">
        <v>172873.06</v>
      </c>
      <c r="J122" s="47">
        <v>1.18</v>
      </c>
      <c r="K122" s="14">
        <v>698</v>
      </c>
      <c r="L122" s="14">
        <v>604</v>
      </c>
      <c r="M122" s="17">
        <v>511</v>
      </c>
    </row>
    <row r="123" spans="1:13" x14ac:dyDescent="0.25">
      <c r="A123" s="48">
        <v>2018</v>
      </c>
      <c r="B123" s="47">
        <v>2</v>
      </c>
      <c r="C123" s="49">
        <v>3400.62</v>
      </c>
      <c r="D123" s="47">
        <v>1.18</v>
      </c>
      <c r="E123" s="47">
        <v>345.43189999999998</v>
      </c>
      <c r="F123" s="49">
        <v>0.88</v>
      </c>
      <c r="G123" s="49">
        <v>149.88999999999999</v>
      </c>
      <c r="H123" s="47">
        <v>1</v>
      </c>
      <c r="I123" s="49">
        <v>173210.97</v>
      </c>
      <c r="J123" s="47">
        <v>1.18</v>
      </c>
      <c r="K123" s="14">
        <v>637</v>
      </c>
      <c r="L123" s="14">
        <v>554</v>
      </c>
      <c r="M123" s="17">
        <v>470</v>
      </c>
    </row>
    <row r="124" spans="1:13" x14ac:dyDescent="0.25">
      <c r="A124" s="48">
        <v>2018</v>
      </c>
      <c r="B124" s="47">
        <v>3</v>
      </c>
      <c r="C124" s="49">
        <v>3407.74</v>
      </c>
      <c r="D124" s="47">
        <v>1.18</v>
      </c>
      <c r="E124" s="47">
        <v>345.9008</v>
      </c>
      <c r="F124" s="49">
        <v>0.88</v>
      </c>
      <c r="G124" s="49">
        <v>150.13999999999999</v>
      </c>
      <c r="H124" s="47">
        <v>1</v>
      </c>
      <c r="I124" s="49">
        <v>173596.33</v>
      </c>
      <c r="J124" s="47">
        <v>1.19</v>
      </c>
      <c r="K124" s="14">
        <v>541</v>
      </c>
      <c r="L124" s="14">
        <v>448</v>
      </c>
      <c r="M124" s="17">
        <v>355</v>
      </c>
    </row>
    <row r="125" spans="1:13" x14ac:dyDescent="0.25">
      <c r="A125" s="48">
        <v>2018</v>
      </c>
      <c r="B125" s="47">
        <v>4</v>
      </c>
      <c r="C125" s="49">
        <v>3414.85</v>
      </c>
      <c r="D125" s="47">
        <v>1.19</v>
      </c>
      <c r="E125" s="47">
        <v>346.36970000000002</v>
      </c>
      <c r="F125" s="49">
        <v>0.88</v>
      </c>
      <c r="G125" s="49">
        <v>150.4</v>
      </c>
      <c r="H125" s="47">
        <v>1</v>
      </c>
      <c r="I125" s="49">
        <v>173981.69</v>
      </c>
      <c r="J125" s="47">
        <v>1.19</v>
      </c>
      <c r="K125" s="14">
        <v>311</v>
      </c>
      <c r="L125" s="14">
        <v>221</v>
      </c>
      <c r="M125" s="17">
        <v>131</v>
      </c>
    </row>
    <row r="126" spans="1:13" x14ac:dyDescent="0.25">
      <c r="A126" s="48">
        <v>2018</v>
      </c>
      <c r="B126" s="47">
        <v>5</v>
      </c>
      <c r="C126" s="49">
        <v>3421.97</v>
      </c>
      <c r="D126" s="47">
        <v>1.19</v>
      </c>
      <c r="E126" s="47">
        <v>346.83859999999999</v>
      </c>
      <c r="F126" s="49">
        <v>0.88</v>
      </c>
      <c r="G126" s="49">
        <v>150.65</v>
      </c>
      <c r="H126" s="47">
        <v>1</v>
      </c>
      <c r="I126" s="49">
        <v>174367.05</v>
      </c>
      <c r="J126" s="47">
        <v>1.19</v>
      </c>
      <c r="K126" s="14">
        <v>138</v>
      </c>
      <c r="L126" s="14">
        <v>35</v>
      </c>
      <c r="M126" s="17">
        <v>1</v>
      </c>
    </row>
    <row r="127" spans="1:13" x14ac:dyDescent="0.25">
      <c r="A127" s="48">
        <v>2018</v>
      </c>
      <c r="B127" s="47">
        <v>6</v>
      </c>
      <c r="C127" s="49">
        <v>3428.87</v>
      </c>
      <c r="D127" s="47">
        <v>1.19</v>
      </c>
      <c r="E127" s="47">
        <v>347.2697</v>
      </c>
      <c r="F127" s="49">
        <v>0.88</v>
      </c>
      <c r="G127" s="49">
        <v>150.9</v>
      </c>
      <c r="H127" s="47">
        <v>1.01</v>
      </c>
      <c r="I127" s="49">
        <v>174757.93</v>
      </c>
      <c r="J127" s="47">
        <v>1.19</v>
      </c>
      <c r="K127" s="14">
        <v>23</v>
      </c>
      <c r="L127" s="14">
        <v>0</v>
      </c>
      <c r="M127" s="17">
        <v>0</v>
      </c>
    </row>
    <row r="128" spans="1:13" x14ac:dyDescent="0.25">
      <c r="A128" s="48">
        <v>2018</v>
      </c>
      <c r="B128" s="47">
        <v>7</v>
      </c>
      <c r="C128" s="49">
        <v>3435.77</v>
      </c>
      <c r="D128" s="47">
        <v>1.19</v>
      </c>
      <c r="E128" s="47">
        <v>347.70080000000002</v>
      </c>
      <c r="F128" s="49">
        <v>0.88</v>
      </c>
      <c r="G128" s="49">
        <v>151.15</v>
      </c>
      <c r="H128" s="47">
        <v>1.01</v>
      </c>
      <c r="I128" s="49">
        <v>175148.79999999999</v>
      </c>
      <c r="J128" s="47">
        <v>1.2</v>
      </c>
      <c r="K128" s="14">
        <v>2</v>
      </c>
      <c r="L128" s="14">
        <v>0</v>
      </c>
      <c r="M128" s="17">
        <v>0</v>
      </c>
    </row>
    <row r="129" spans="1:13" x14ac:dyDescent="0.25">
      <c r="A129" s="48">
        <v>2018</v>
      </c>
      <c r="B129" s="47">
        <v>8</v>
      </c>
      <c r="C129" s="49">
        <v>3442.67</v>
      </c>
      <c r="D129" s="47">
        <v>1.2</v>
      </c>
      <c r="E129" s="47">
        <v>348.13189999999997</v>
      </c>
      <c r="F129" s="49">
        <v>0.88</v>
      </c>
      <c r="G129" s="49">
        <v>151.4</v>
      </c>
      <c r="H129" s="47">
        <v>1.01</v>
      </c>
      <c r="I129" s="49">
        <v>175539.67</v>
      </c>
      <c r="J129" s="47">
        <v>1.2</v>
      </c>
      <c r="K129" s="14">
        <v>5</v>
      </c>
      <c r="L129" s="14">
        <v>0</v>
      </c>
      <c r="M129" s="17">
        <v>0</v>
      </c>
    </row>
    <row r="130" spans="1:13" x14ac:dyDescent="0.25">
      <c r="A130" s="48">
        <v>2018</v>
      </c>
      <c r="B130" s="47">
        <v>9</v>
      </c>
      <c r="C130" s="49">
        <v>3449.33</v>
      </c>
      <c r="D130" s="47">
        <v>1.2</v>
      </c>
      <c r="E130" s="47">
        <v>348.52536670000001</v>
      </c>
      <c r="F130" s="49">
        <v>0.88</v>
      </c>
      <c r="G130" s="49">
        <v>151.63999999999999</v>
      </c>
      <c r="H130" s="47">
        <v>1.01</v>
      </c>
      <c r="I130" s="49">
        <v>175940.41</v>
      </c>
      <c r="J130" s="47">
        <v>1.2</v>
      </c>
      <c r="K130" s="14">
        <v>62</v>
      </c>
      <c r="L130" s="14">
        <v>0</v>
      </c>
      <c r="M130" s="17">
        <v>0</v>
      </c>
    </row>
    <row r="131" spans="1:13" x14ac:dyDescent="0.25">
      <c r="A131" s="48">
        <v>2018</v>
      </c>
      <c r="B131" s="47">
        <v>10</v>
      </c>
      <c r="C131" s="49">
        <v>3456</v>
      </c>
      <c r="D131" s="47">
        <v>1.2</v>
      </c>
      <c r="E131" s="47">
        <v>348.91883330000002</v>
      </c>
      <c r="F131" s="49">
        <v>0.89</v>
      </c>
      <c r="G131" s="49">
        <v>151.88</v>
      </c>
      <c r="H131" s="47">
        <v>1.01</v>
      </c>
      <c r="I131" s="49">
        <v>176341.15</v>
      </c>
      <c r="J131" s="47">
        <v>1.2</v>
      </c>
      <c r="K131" s="14">
        <v>238</v>
      </c>
      <c r="L131" s="14">
        <v>142</v>
      </c>
      <c r="M131" s="17">
        <v>56</v>
      </c>
    </row>
    <row r="132" spans="1:13" x14ac:dyDescent="0.25">
      <c r="A132" s="48">
        <v>2018</v>
      </c>
      <c r="B132" s="47">
        <v>11</v>
      </c>
      <c r="C132" s="49">
        <v>3462.67</v>
      </c>
      <c r="D132" s="47">
        <v>1.2</v>
      </c>
      <c r="E132" s="47">
        <v>349.31229999999999</v>
      </c>
      <c r="F132" s="49">
        <v>0.89</v>
      </c>
      <c r="G132" s="49">
        <v>152.13</v>
      </c>
      <c r="H132" s="47">
        <v>1.01</v>
      </c>
      <c r="I132" s="49">
        <v>176741.88</v>
      </c>
      <c r="J132" s="47">
        <v>1.21</v>
      </c>
      <c r="K132" s="14">
        <v>419</v>
      </c>
      <c r="L132" s="14">
        <v>329</v>
      </c>
      <c r="M132" s="17">
        <v>239</v>
      </c>
    </row>
    <row r="133" spans="1:13" x14ac:dyDescent="0.25">
      <c r="A133" s="48">
        <v>2018</v>
      </c>
      <c r="B133" s="47">
        <v>12</v>
      </c>
      <c r="C133" s="49">
        <v>3469.1</v>
      </c>
      <c r="D133" s="47">
        <v>1.21</v>
      </c>
      <c r="E133" s="47">
        <v>349.66813330000002</v>
      </c>
      <c r="F133" s="49">
        <v>0.89</v>
      </c>
      <c r="G133" s="49">
        <v>152.36000000000001</v>
      </c>
      <c r="H133" s="47">
        <v>1.01</v>
      </c>
      <c r="I133" s="49">
        <v>177151.74</v>
      </c>
      <c r="J133" s="47">
        <v>1.21</v>
      </c>
      <c r="K133" s="14">
        <v>607</v>
      </c>
      <c r="L133" s="14">
        <v>514</v>
      </c>
      <c r="M133" s="17">
        <v>421</v>
      </c>
    </row>
    <row r="134" spans="1:13" x14ac:dyDescent="0.25">
      <c r="A134" s="48">
        <v>2019</v>
      </c>
      <c r="B134" s="47">
        <v>1</v>
      </c>
      <c r="C134" s="49">
        <v>3475.52</v>
      </c>
      <c r="D134" s="47">
        <v>1.21</v>
      </c>
      <c r="E134" s="47">
        <v>350.02396670000002</v>
      </c>
      <c r="F134" s="49">
        <v>0.89</v>
      </c>
      <c r="G134" s="49">
        <v>152.6</v>
      </c>
      <c r="H134" s="47">
        <v>1.02</v>
      </c>
      <c r="I134" s="49">
        <v>177561.59</v>
      </c>
      <c r="J134" s="47">
        <v>1.21</v>
      </c>
      <c r="K134" s="14">
        <v>698</v>
      </c>
      <c r="L134" s="14">
        <v>604</v>
      </c>
      <c r="M134" s="17">
        <v>511</v>
      </c>
    </row>
    <row r="135" spans="1:13" x14ac:dyDescent="0.25">
      <c r="A135" s="48">
        <v>2019</v>
      </c>
      <c r="B135" s="47">
        <v>2</v>
      </c>
      <c r="C135" s="49">
        <v>3481.95</v>
      </c>
      <c r="D135" s="47">
        <v>1.21</v>
      </c>
      <c r="E135" s="47">
        <v>350.37979999999999</v>
      </c>
      <c r="F135" s="49">
        <v>0.89</v>
      </c>
      <c r="G135" s="49">
        <v>152.84</v>
      </c>
      <c r="H135" s="47">
        <v>1.02</v>
      </c>
      <c r="I135" s="49">
        <v>177971.43</v>
      </c>
      <c r="J135" s="47">
        <v>1.22</v>
      </c>
      <c r="K135" s="14">
        <v>637</v>
      </c>
      <c r="L135" s="14">
        <v>554</v>
      </c>
      <c r="M135" s="17">
        <v>470</v>
      </c>
    </row>
    <row r="136" spans="1:13" x14ac:dyDescent="0.25">
      <c r="A136" s="48">
        <v>2019</v>
      </c>
      <c r="B136" s="47">
        <v>3</v>
      </c>
      <c r="C136" s="49">
        <v>3488.14</v>
      </c>
      <c r="D136" s="47">
        <v>1.21</v>
      </c>
      <c r="E136" s="47">
        <v>350.69803330000002</v>
      </c>
      <c r="F136" s="49">
        <v>0.89</v>
      </c>
      <c r="G136" s="49">
        <v>153.07</v>
      </c>
      <c r="H136" s="47">
        <v>1.02</v>
      </c>
      <c r="I136" s="49">
        <v>178395.78</v>
      </c>
      <c r="J136" s="47">
        <v>1.22</v>
      </c>
      <c r="K136" s="14">
        <v>541</v>
      </c>
      <c r="L136" s="14">
        <v>448</v>
      </c>
      <c r="M136" s="17">
        <v>355</v>
      </c>
    </row>
    <row r="137" spans="1:13" x14ac:dyDescent="0.25">
      <c r="A137" s="48">
        <v>2019</v>
      </c>
      <c r="B137" s="47">
        <v>4</v>
      </c>
      <c r="C137" s="49">
        <v>3494.32</v>
      </c>
      <c r="D137" s="47">
        <v>1.21</v>
      </c>
      <c r="E137" s="47">
        <v>351.01626670000002</v>
      </c>
      <c r="F137" s="49">
        <v>0.89</v>
      </c>
      <c r="G137" s="49">
        <v>153.31</v>
      </c>
      <c r="H137" s="47">
        <v>1.02</v>
      </c>
      <c r="I137" s="49">
        <v>178820.11</v>
      </c>
      <c r="J137" s="47">
        <v>1.22</v>
      </c>
      <c r="K137" s="14">
        <v>311</v>
      </c>
      <c r="L137" s="14">
        <v>221</v>
      </c>
      <c r="M137" s="17">
        <v>131</v>
      </c>
    </row>
    <row r="138" spans="1:13" x14ac:dyDescent="0.25">
      <c r="A138" s="48">
        <v>2019</v>
      </c>
      <c r="B138" s="47">
        <v>5</v>
      </c>
      <c r="C138" s="49">
        <v>3500.5</v>
      </c>
      <c r="D138" s="47">
        <v>1.22</v>
      </c>
      <c r="E138" s="47">
        <v>351.33449999999999</v>
      </c>
      <c r="F138" s="49">
        <v>0.89</v>
      </c>
      <c r="G138" s="49">
        <v>153.54</v>
      </c>
      <c r="H138" s="47">
        <v>1.02</v>
      </c>
      <c r="I138" s="49">
        <v>179244.43</v>
      </c>
      <c r="J138" s="47">
        <v>1.22</v>
      </c>
      <c r="K138" s="14">
        <v>138</v>
      </c>
      <c r="L138" s="14">
        <v>35</v>
      </c>
      <c r="M138" s="17">
        <v>1</v>
      </c>
    </row>
    <row r="139" spans="1:13" x14ac:dyDescent="0.25">
      <c r="A139" s="48">
        <v>2019</v>
      </c>
      <c r="B139" s="47">
        <v>6</v>
      </c>
      <c r="C139" s="49">
        <v>3506.43</v>
      </c>
      <c r="D139" s="47">
        <v>1.22</v>
      </c>
      <c r="E139" s="47">
        <v>351.61546670000001</v>
      </c>
      <c r="F139" s="49">
        <v>0.89</v>
      </c>
      <c r="G139" s="49">
        <v>153.77000000000001</v>
      </c>
      <c r="H139" s="47">
        <v>1.02</v>
      </c>
      <c r="I139" s="49">
        <v>179674.59</v>
      </c>
      <c r="J139" s="47">
        <v>1.23</v>
      </c>
      <c r="K139" s="14">
        <v>23</v>
      </c>
      <c r="L139" s="14">
        <v>0</v>
      </c>
      <c r="M139" s="17">
        <v>0</v>
      </c>
    </row>
    <row r="140" spans="1:13" x14ac:dyDescent="0.25">
      <c r="A140" s="48">
        <v>2019</v>
      </c>
      <c r="B140" s="47">
        <v>7</v>
      </c>
      <c r="C140" s="49">
        <v>3512.36</v>
      </c>
      <c r="D140" s="47">
        <v>1.22</v>
      </c>
      <c r="E140" s="47">
        <v>351.89643330000001</v>
      </c>
      <c r="F140" s="49">
        <v>0.89</v>
      </c>
      <c r="G140" s="49">
        <v>153.99</v>
      </c>
      <c r="H140" s="47">
        <v>1.03</v>
      </c>
      <c r="I140" s="49">
        <v>180104.73</v>
      </c>
      <c r="J140" s="47">
        <v>1.23</v>
      </c>
      <c r="K140" s="14">
        <v>2</v>
      </c>
      <c r="L140" s="14">
        <v>0</v>
      </c>
      <c r="M140" s="17">
        <v>0</v>
      </c>
    </row>
    <row r="141" spans="1:13" x14ac:dyDescent="0.25">
      <c r="A141" s="48">
        <v>2019</v>
      </c>
      <c r="B141" s="47">
        <v>8</v>
      </c>
      <c r="C141" s="49">
        <v>3518.29</v>
      </c>
      <c r="D141" s="47">
        <v>1.22</v>
      </c>
      <c r="E141" s="47">
        <v>352.17739999999998</v>
      </c>
      <c r="F141" s="49">
        <v>0.89</v>
      </c>
      <c r="G141" s="49">
        <v>154.22</v>
      </c>
      <c r="H141" s="47">
        <v>1.03</v>
      </c>
      <c r="I141" s="49">
        <v>180534.85</v>
      </c>
      <c r="J141" s="47">
        <v>1.23</v>
      </c>
      <c r="K141" s="14">
        <v>5</v>
      </c>
      <c r="L141" s="14">
        <v>0</v>
      </c>
      <c r="M141" s="17">
        <v>0</v>
      </c>
    </row>
    <row r="142" spans="1:13" x14ac:dyDescent="0.25">
      <c r="A142" s="48">
        <v>2019</v>
      </c>
      <c r="B142" s="47">
        <v>9</v>
      </c>
      <c r="C142" s="49">
        <v>3523.96</v>
      </c>
      <c r="D142" s="47">
        <v>1.22</v>
      </c>
      <c r="E142" s="47">
        <v>352.42106669999998</v>
      </c>
      <c r="F142" s="49">
        <v>0.89</v>
      </c>
      <c r="G142" s="49">
        <v>154.44</v>
      </c>
      <c r="H142" s="47">
        <v>1.03</v>
      </c>
      <c r="I142" s="49">
        <v>180975.01</v>
      </c>
      <c r="J142" s="47">
        <v>1.24</v>
      </c>
      <c r="K142" s="14">
        <v>62</v>
      </c>
      <c r="L142" s="14">
        <v>0</v>
      </c>
      <c r="M142" s="17">
        <v>0</v>
      </c>
    </row>
    <row r="143" spans="1:13" x14ac:dyDescent="0.25">
      <c r="A143" s="48">
        <v>2019</v>
      </c>
      <c r="B143" s="47">
        <v>10</v>
      </c>
      <c r="C143" s="49">
        <v>3529.63</v>
      </c>
      <c r="D143" s="47">
        <v>1.23</v>
      </c>
      <c r="E143" s="47">
        <v>352.66473330000002</v>
      </c>
      <c r="F143" s="49">
        <v>0.9</v>
      </c>
      <c r="G143" s="49">
        <v>154.66</v>
      </c>
      <c r="H143" s="47">
        <v>1.03</v>
      </c>
      <c r="I143" s="49">
        <v>181415.14</v>
      </c>
      <c r="J143" s="47">
        <v>1.24</v>
      </c>
      <c r="K143" s="14">
        <v>238</v>
      </c>
      <c r="L143" s="14">
        <v>142</v>
      </c>
      <c r="M143" s="17">
        <v>56</v>
      </c>
    </row>
    <row r="144" spans="1:13" x14ac:dyDescent="0.25">
      <c r="A144" s="48">
        <v>2019</v>
      </c>
      <c r="B144" s="47">
        <v>11</v>
      </c>
      <c r="C144" s="49">
        <v>3535.3</v>
      </c>
      <c r="D144" s="47">
        <v>1.23</v>
      </c>
      <c r="E144" s="47">
        <v>352.90839999999997</v>
      </c>
      <c r="F144" s="49">
        <v>0.9</v>
      </c>
      <c r="G144" s="49">
        <v>154.88</v>
      </c>
      <c r="H144" s="47">
        <v>1.03</v>
      </c>
      <c r="I144" s="49">
        <v>181855.26</v>
      </c>
      <c r="J144" s="47">
        <v>1.24</v>
      </c>
      <c r="K144" s="14">
        <v>419</v>
      </c>
      <c r="L144" s="14">
        <v>329</v>
      </c>
      <c r="M144" s="17">
        <v>239</v>
      </c>
    </row>
    <row r="145" spans="1:13" x14ac:dyDescent="0.25">
      <c r="A145" s="48">
        <v>2019</v>
      </c>
      <c r="B145" s="47">
        <v>12</v>
      </c>
      <c r="C145" s="49">
        <v>3541</v>
      </c>
      <c r="D145" s="47">
        <v>1.23</v>
      </c>
      <c r="E145" s="47">
        <v>353.1525724</v>
      </c>
      <c r="F145" s="49">
        <v>0.9</v>
      </c>
      <c r="G145" s="49">
        <v>155.1</v>
      </c>
      <c r="H145" s="47">
        <v>1.03</v>
      </c>
      <c r="I145" s="49">
        <v>182298.61</v>
      </c>
      <c r="J145" s="47">
        <v>1.24</v>
      </c>
      <c r="K145" s="14">
        <v>607</v>
      </c>
      <c r="L145" s="14">
        <v>514</v>
      </c>
      <c r="M145" s="17">
        <v>421</v>
      </c>
    </row>
    <row r="146" spans="1:13" x14ac:dyDescent="0.25">
      <c r="A146" s="48">
        <v>2020</v>
      </c>
      <c r="B146" s="47">
        <v>1</v>
      </c>
      <c r="C146" s="49">
        <v>3546.69</v>
      </c>
      <c r="D146" s="47">
        <v>1.23</v>
      </c>
      <c r="E146" s="47">
        <v>353.39674489999999</v>
      </c>
      <c r="F146" s="49">
        <v>0.9</v>
      </c>
      <c r="G146" s="49">
        <v>155.32</v>
      </c>
      <c r="H146" s="47">
        <v>1.03</v>
      </c>
      <c r="I146" s="49">
        <v>182741.94</v>
      </c>
      <c r="J146" s="47">
        <v>1.25</v>
      </c>
      <c r="K146" s="14">
        <v>698</v>
      </c>
      <c r="L146" s="14">
        <v>604</v>
      </c>
      <c r="M146" s="17">
        <v>511</v>
      </c>
    </row>
    <row r="147" spans="1:13" x14ac:dyDescent="0.25">
      <c r="A147" s="48">
        <v>2020</v>
      </c>
      <c r="B147" s="47">
        <v>2</v>
      </c>
      <c r="C147" s="49">
        <v>3552.39</v>
      </c>
      <c r="D147" s="47">
        <v>1.23</v>
      </c>
      <c r="E147" s="47">
        <v>353.64091730000001</v>
      </c>
      <c r="F147" s="49">
        <v>0.9</v>
      </c>
      <c r="G147" s="49">
        <v>155.54</v>
      </c>
      <c r="H147" s="47">
        <v>1.04</v>
      </c>
      <c r="I147" s="49">
        <v>183185.26</v>
      </c>
      <c r="J147" s="47">
        <v>1.25</v>
      </c>
      <c r="K147" s="14">
        <v>637</v>
      </c>
      <c r="L147" s="14">
        <v>554</v>
      </c>
      <c r="M147" s="17">
        <v>470</v>
      </c>
    </row>
    <row r="148" spans="1:13" x14ac:dyDescent="0.25">
      <c r="A148" s="48">
        <v>2020</v>
      </c>
      <c r="B148" s="47">
        <v>3</v>
      </c>
      <c r="C148" s="49">
        <v>3558.12</v>
      </c>
      <c r="D148" s="47">
        <v>1.24</v>
      </c>
      <c r="E148" s="47">
        <v>353.88559659999999</v>
      </c>
      <c r="F148" s="49">
        <v>0.9</v>
      </c>
      <c r="G148" s="49">
        <v>155.76</v>
      </c>
      <c r="H148" s="47">
        <v>1.04</v>
      </c>
      <c r="I148" s="49">
        <v>183631.83</v>
      </c>
      <c r="J148" s="47">
        <v>1.25</v>
      </c>
      <c r="K148" s="14">
        <v>541</v>
      </c>
      <c r="L148" s="14">
        <v>448</v>
      </c>
      <c r="M148" s="17">
        <v>355</v>
      </c>
    </row>
    <row r="149" spans="1:13" x14ac:dyDescent="0.25">
      <c r="A149" s="48">
        <v>2020</v>
      </c>
      <c r="B149" s="47">
        <v>4</v>
      </c>
      <c r="C149" s="49">
        <v>3563.84</v>
      </c>
      <c r="D149" s="47">
        <v>1.24</v>
      </c>
      <c r="E149" s="47">
        <v>354.13027579999999</v>
      </c>
      <c r="F149" s="49">
        <v>0.9</v>
      </c>
      <c r="G149" s="49">
        <v>155.99</v>
      </c>
      <c r="H149" s="47">
        <v>1.04</v>
      </c>
      <c r="I149" s="49">
        <v>184078.38</v>
      </c>
      <c r="J149" s="47">
        <v>1.26</v>
      </c>
      <c r="K149" s="14">
        <v>311</v>
      </c>
      <c r="L149" s="14">
        <v>221</v>
      </c>
      <c r="M149" s="17">
        <v>131</v>
      </c>
    </row>
    <row r="150" spans="1:13" x14ac:dyDescent="0.25">
      <c r="A150" s="48">
        <v>2020</v>
      </c>
      <c r="B150" s="47">
        <v>5</v>
      </c>
      <c r="C150" s="49">
        <v>3569.57</v>
      </c>
      <c r="D150" s="47">
        <v>1.24</v>
      </c>
      <c r="E150" s="47">
        <v>354.37495510000002</v>
      </c>
      <c r="F150" s="49">
        <v>0.9</v>
      </c>
      <c r="G150" s="49">
        <v>156.21</v>
      </c>
      <c r="H150" s="47">
        <v>1.04</v>
      </c>
      <c r="I150" s="49">
        <v>184524.92</v>
      </c>
      <c r="J150" s="47">
        <v>1.26</v>
      </c>
      <c r="K150" s="14">
        <v>138</v>
      </c>
      <c r="L150" s="14">
        <v>35</v>
      </c>
      <c r="M150" s="17">
        <v>1</v>
      </c>
    </row>
    <row r="151" spans="1:13" x14ac:dyDescent="0.25">
      <c r="A151" s="48">
        <v>2020</v>
      </c>
      <c r="B151" s="47">
        <v>6</v>
      </c>
      <c r="C151" s="49">
        <v>3575.32</v>
      </c>
      <c r="D151" s="47">
        <v>1.24</v>
      </c>
      <c r="E151" s="47">
        <v>354.62014219999998</v>
      </c>
      <c r="F151" s="49">
        <v>0.9</v>
      </c>
      <c r="G151" s="49">
        <v>156.43</v>
      </c>
      <c r="H151" s="47">
        <v>1.04</v>
      </c>
      <c r="I151" s="49">
        <v>184974.73</v>
      </c>
      <c r="J151" s="47">
        <v>1.26</v>
      </c>
      <c r="K151" s="14">
        <v>23</v>
      </c>
      <c r="L151" s="14">
        <v>0</v>
      </c>
      <c r="M151" s="17">
        <v>0</v>
      </c>
    </row>
    <row r="152" spans="1:13" x14ac:dyDescent="0.25">
      <c r="A152" s="48">
        <v>2020</v>
      </c>
      <c r="B152" s="47">
        <v>7</v>
      </c>
      <c r="C152" s="49">
        <v>3581.07</v>
      </c>
      <c r="D152" s="47">
        <v>1.24</v>
      </c>
      <c r="E152" s="47">
        <v>354.86532929999998</v>
      </c>
      <c r="F152" s="49">
        <v>0.9</v>
      </c>
      <c r="G152" s="49">
        <v>156.65</v>
      </c>
      <c r="H152" s="47">
        <v>1.04</v>
      </c>
      <c r="I152" s="49">
        <v>185424.53</v>
      </c>
      <c r="J152" s="47">
        <v>1.27</v>
      </c>
      <c r="K152" s="14">
        <v>2</v>
      </c>
      <c r="L152" s="14">
        <v>0</v>
      </c>
      <c r="M152" s="17">
        <v>0</v>
      </c>
    </row>
    <row r="153" spans="1:13" x14ac:dyDescent="0.25">
      <c r="A153" s="48">
        <v>2020</v>
      </c>
      <c r="B153" s="47">
        <v>8</v>
      </c>
      <c r="C153" s="49">
        <v>3586.83</v>
      </c>
      <c r="D153" s="47">
        <v>1.25</v>
      </c>
      <c r="E153" s="47">
        <v>355.11051639999999</v>
      </c>
      <c r="F153" s="49">
        <v>0.9</v>
      </c>
      <c r="G153" s="49">
        <v>156.88</v>
      </c>
      <c r="H153" s="47">
        <v>1.04</v>
      </c>
      <c r="I153" s="49">
        <v>185874.3</v>
      </c>
      <c r="J153" s="47">
        <v>1.27</v>
      </c>
      <c r="K153" s="14">
        <v>5</v>
      </c>
      <c r="L153" s="14">
        <v>0</v>
      </c>
      <c r="M153" s="17">
        <v>0</v>
      </c>
    </row>
    <row r="154" spans="1:13" x14ac:dyDescent="0.25">
      <c r="A154" s="48">
        <v>2020</v>
      </c>
      <c r="B154" s="47">
        <v>9</v>
      </c>
      <c r="C154" s="49">
        <v>3592.61</v>
      </c>
      <c r="D154" s="47">
        <v>1.25</v>
      </c>
      <c r="E154" s="47">
        <v>355.35621250000003</v>
      </c>
      <c r="F154" s="49">
        <v>0.9</v>
      </c>
      <c r="G154" s="49">
        <v>157.1</v>
      </c>
      <c r="H154" s="47">
        <v>1.05</v>
      </c>
      <c r="I154" s="49">
        <v>186327.38</v>
      </c>
      <c r="J154" s="47">
        <v>1.27</v>
      </c>
      <c r="K154" s="14">
        <v>62</v>
      </c>
      <c r="L154" s="14">
        <v>0</v>
      </c>
      <c r="M154" s="17">
        <v>0</v>
      </c>
    </row>
    <row r="155" spans="1:13" x14ac:dyDescent="0.25">
      <c r="A155" s="48">
        <v>2020</v>
      </c>
      <c r="B155" s="47">
        <v>10</v>
      </c>
      <c r="C155" s="49">
        <v>3598.39</v>
      </c>
      <c r="D155" s="47">
        <v>1.25</v>
      </c>
      <c r="E155" s="47">
        <v>355.60190849999998</v>
      </c>
      <c r="F155" s="49">
        <v>0.9</v>
      </c>
      <c r="G155" s="49">
        <v>157.33000000000001</v>
      </c>
      <c r="H155" s="47">
        <v>1.05</v>
      </c>
      <c r="I155" s="49">
        <v>186780.45</v>
      </c>
      <c r="J155" s="47">
        <v>1.28</v>
      </c>
      <c r="K155" s="14">
        <v>238</v>
      </c>
      <c r="L155" s="14">
        <v>142</v>
      </c>
      <c r="M155" s="17">
        <v>56</v>
      </c>
    </row>
    <row r="156" spans="1:13" x14ac:dyDescent="0.25">
      <c r="A156" s="48">
        <v>2020</v>
      </c>
      <c r="B156" s="47">
        <v>11</v>
      </c>
      <c r="C156" s="49">
        <v>3604.17</v>
      </c>
      <c r="D156" s="47">
        <v>1.25</v>
      </c>
      <c r="E156" s="47">
        <v>355.84760460000001</v>
      </c>
      <c r="F156" s="49">
        <v>0.9</v>
      </c>
      <c r="G156" s="49">
        <v>157.55000000000001</v>
      </c>
      <c r="H156" s="47">
        <v>1.05</v>
      </c>
      <c r="I156" s="49">
        <v>187233.49</v>
      </c>
      <c r="J156" s="47">
        <v>1.28</v>
      </c>
      <c r="K156" s="14">
        <v>419</v>
      </c>
      <c r="L156" s="14">
        <v>329</v>
      </c>
      <c r="M156" s="17">
        <v>239</v>
      </c>
    </row>
    <row r="157" spans="1:13" x14ac:dyDescent="0.25">
      <c r="A157" s="50">
        <v>2020</v>
      </c>
      <c r="B157" s="51">
        <v>12</v>
      </c>
      <c r="C157" s="52">
        <v>3609.98</v>
      </c>
      <c r="D157" s="51">
        <v>1.25</v>
      </c>
      <c r="E157" s="51">
        <v>356.09381059999998</v>
      </c>
      <c r="F157" s="52">
        <v>0.9</v>
      </c>
      <c r="G157" s="52">
        <v>157.77000000000001</v>
      </c>
      <c r="H157" s="51">
        <v>1.05</v>
      </c>
      <c r="I157" s="52">
        <v>187689.86</v>
      </c>
      <c r="J157" s="51">
        <v>1.28</v>
      </c>
      <c r="K157" s="19">
        <v>607</v>
      </c>
      <c r="L157" s="19">
        <v>514</v>
      </c>
      <c r="M157" s="22">
        <v>421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U35"/>
  <sheetViews>
    <sheetView zoomScale="80" zoomScaleNormal="80" workbookViewId="0">
      <selection activeCell="AE18" sqref="AE18"/>
    </sheetView>
  </sheetViews>
  <sheetFormatPr defaultRowHeight="15" x14ac:dyDescent="0.25"/>
  <cols>
    <col min="1" max="1" width="25.85546875" bestFit="1" customWidth="1"/>
    <col min="2" max="2" width="20.5703125" bestFit="1" customWidth="1"/>
    <col min="4" max="4" width="30.140625" bestFit="1" customWidth="1"/>
    <col min="5" max="5" width="8.7109375" bestFit="1" customWidth="1"/>
    <col min="7" max="7" width="25.85546875" customWidth="1"/>
    <col min="8" max="8" width="20.5703125" customWidth="1"/>
    <col min="9" max="9" width="8.85546875" customWidth="1"/>
    <col min="10" max="10" width="20.5703125" bestFit="1" customWidth="1"/>
    <col min="11" max="12" width="8.85546875" customWidth="1"/>
    <col min="13" max="13" width="27.7109375" customWidth="1"/>
    <col min="14" max="14" width="20.5703125" customWidth="1"/>
    <col min="15" max="15" width="8.85546875" customWidth="1"/>
    <col min="16" max="16" width="19.28515625" customWidth="1"/>
    <col min="17" max="18" width="8.85546875" customWidth="1"/>
    <col min="19" max="19" width="34.42578125" customWidth="1"/>
    <col min="20" max="20" width="20.5703125" customWidth="1"/>
    <col min="21" max="21" width="10.85546875" customWidth="1"/>
    <col min="22" max="22" width="17.5703125" customWidth="1"/>
    <col min="23" max="24" width="8.85546875" customWidth="1"/>
    <col min="25" max="25" width="33.7109375" customWidth="1"/>
    <col min="26" max="26" width="20.5703125" customWidth="1"/>
    <col min="27" max="27" width="9.140625" customWidth="1"/>
    <col min="28" max="28" width="20.42578125" customWidth="1"/>
    <col min="29" max="30" width="9.140625" customWidth="1"/>
    <col min="31" max="31" width="25.85546875" bestFit="1" customWidth="1"/>
    <col min="32" max="32" width="27.28515625" bestFit="1" customWidth="1"/>
    <col min="33" max="33" width="18.7109375" bestFit="1" customWidth="1"/>
    <col min="34" max="34" width="18.85546875" customWidth="1"/>
    <col min="37" max="37" width="25.85546875" bestFit="1" customWidth="1"/>
    <col min="38" max="38" width="17.42578125" bestFit="1" customWidth="1"/>
    <col min="40" max="40" width="17.42578125" customWidth="1"/>
    <col min="43" max="43" width="25.85546875" bestFit="1" customWidth="1"/>
    <col min="44" max="44" width="20.5703125" bestFit="1" customWidth="1"/>
    <col min="46" max="46" width="18.85546875" customWidth="1"/>
  </cols>
  <sheetData>
    <row r="1" spans="1:47" s="4" customFormat="1" x14ac:dyDescent="0.25">
      <c r="A1" s="84" t="s">
        <v>119</v>
      </c>
      <c r="G1" s="84" t="s">
        <v>18</v>
      </c>
      <c r="M1" s="84" t="s">
        <v>19</v>
      </c>
      <c r="S1" s="84" t="s">
        <v>46</v>
      </c>
      <c r="Y1" s="84" t="s">
        <v>47</v>
      </c>
      <c r="AE1" s="84" t="s">
        <v>48</v>
      </c>
      <c r="AK1" s="84" t="s">
        <v>89</v>
      </c>
      <c r="AQ1" s="84" t="s">
        <v>92</v>
      </c>
    </row>
    <row r="2" spans="1:47" x14ac:dyDescent="0.25">
      <c r="A2" s="23" t="s">
        <v>20</v>
      </c>
      <c r="B2" s="25"/>
      <c r="G2" s="23" t="s">
        <v>20</v>
      </c>
      <c r="H2" s="25"/>
      <c r="I2" s="4"/>
      <c r="J2" s="4"/>
      <c r="K2" s="4"/>
      <c r="M2" s="23" t="s">
        <v>20</v>
      </c>
      <c r="N2" s="25"/>
      <c r="O2" s="4"/>
      <c r="P2" s="4"/>
      <c r="Q2" s="4"/>
      <c r="S2" s="23" t="s">
        <v>20</v>
      </c>
      <c r="T2" s="25"/>
      <c r="U2" s="4"/>
      <c r="V2" s="4"/>
      <c r="W2" s="4"/>
      <c r="Y2" s="23" t="s">
        <v>20</v>
      </c>
      <c r="Z2" s="25"/>
      <c r="AA2" s="4"/>
      <c r="AB2" s="4"/>
      <c r="AC2" s="4"/>
      <c r="AE2" s="23" t="s">
        <v>20</v>
      </c>
      <c r="AF2" s="25"/>
      <c r="AK2" s="23" t="s">
        <v>20</v>
      </c>
      <c r="AL2" s="25"/>
      <c r="AQ2" s="23" t="s">
        <v>20</v>
      </c>
      <c r="AR2" s="25"/>
      <c r="AS2" s="80"/>
      <c r="AT2" s="80"/>
      <c r="AU2" s="80"/>
    </row>
    <row r="3" spans="1:47" x14ac:dyDescent="0.25">
      <c r="A3" s="13" t="s">
        <v>23</v>
      </c>
      <c r="B3" s="17">
        <v>84</v>
      </c>
      <c r="G3" s="13" t="s">
        <v>23</v>
      </c>
      <c r="H3" s="17">
        <v>84</v>
      </c>
      <c r="I3" s="4"/>
      <c r="J3" s="4"/>
      <c r="K3" s="4"/>
      <c r="M3" s="13" t="s">
        <v>23</v>
      </c>
      <c r="N3" s="17">
        <v>84</v>
      </c>
      <c r="O3" s="4"/>
      <c r="P3" s="4"/>
      <c r="Q3" s="4"/>
      <c r="S3" s="13" t="s">
        <v>23</v>
      </c>
      <c r="T3" s="17">
        <v>84</v>
      </c>
      <c r="U3" s="4"/>
      <c r="V3" s="4"/>
      <c r="W3" s="4"/>
      <c r="Y3" s="13" t="s">
        <v>23</v>
      </c>
      <c r="Z3" s="17">
        <v>84</v>
      </c>
      <c r="AA3" s="4"/>
      <c r="AB3" s="4"/>
      <c r="AC3" s="4"/>
      <c r="AE3" s="13" t="s">
        <v>23</v>
      </c>
      <c r="AF3" s="17">
        <v>84</v>
      </c>
      <c r="AK3" s="13" t="s">
        <v>23</v>
      </c>
      <c r="AL3" s="17">
        <v>84</v>
      </c>
      <c r="AQ3" s="13" t="s">
        <v>23</v>
      </c>
      <c r="AR3" s="17">
        <v>84</v>
      </c>
      <c r="AS3" s="80"/>
      <c r="AT3" s="80"/>
      <c r="AU3" s="80"/>
    </row>
    <row r="4" spans="1:47" x14ac:dyDescent="0.25">
      <c r="A4" s="13" t="s">
        <v>25</v>
      </c>
      <c r="B4" s="17">
        <v>72</v>
      </c>
      <c r="E4" s="6"/>
      <c r="G4" s="13" t="s">
        <v>25</v>
      </c>
      <c r="H4" s="17">
        <v>72</v>
      </c>
      <c r="I4" s="4"/>
      <c r="J4" s="4"/>
      <c r="K4" s="6"/>
      <c r="M4" s="13" t="s">
        <v>25</v>
      </c>
      <c r="N4" s="17">
        <v>72</v>
      </c>
      <c r="O4" s="4"/>
      <c r="P4" s="4"/>
      <c r="Q4" s="6"/>
      <c r="S4" s="13" t="s">
        <v>25</v>
      </c>
      <c r="T4" s="17">
        <v>72</v>
      </c>
      <c r="U4" s="4"/>
      <c r="V4" s="4"/>
      <c r="W4" s="6"/>
      <c r="Y4" s="13" t="s">
        <v>25</v>
      </c>
      <c r="Z4" s="17">
        <v>72</v>
      </c>
      <c r="AA4" s="4"/>
      <c r="AB4" s="4"/>
      <c r="AC4" s="6"/>
      <c r="AE4" s="13" t="s">
        <v>25</v>
      </c>
      <c r="AF4" s="17">
        <v>72</v>
      </c>
      <c r="AI4" s="81"/>
      <c r="AK4" s="13" t="s">
        <v>25</v>
      </c>
      <c r="AL4" s="17">
        <v>72</v>
      </c>
      <c r="AO4" s="81"/>
      <c r="AQ4" s="13" t="s">
        <v>25</v>
      </c>
      <c r="AR4" s="17">
        <v>72</v>
      </c>
      <c r="AS4" s="80"/>
      <c r="AT4" s="80"/>
      <c r="AU4" s="81"/>
    </row>
    <row r="5" spans="1:47" x14ac:dyDescent="0.25">
      <c r="A5" s="13" t="s">
        <v>27</v>
      </c>
      <c r="B5" s="26">
        <v>0.86499999999999999</v>
      </c>
      <c r="G5" s="13" t="s">
        <v>27</v>
      </c>
      <c r="H5" s="26">
        <v>0.83199999999999996</v>
      </c>
      <c r="I5" s="4"/>
      <c r="J5" s="4"/>
      <c r="K5" s="4"/>
      <c r="M5" s="13" t="s">
        <v>27</v>
      </c>
      <c r="N5" s="26">
        <v>0.83</v>
      </c>
      <c r="O5" s="4"/>
      <c r="P5" s="4"/>
      <c r="Q5" s="4"/>
      <c r="S5" s="13" t="s">
        <v>27</v>
      </c>
      <c r="T5" s="26">
        <v>0.84599999999999997</v>
      </c>
      <c r="U5" s="4"/>
      <c r="V5" s="4"/>
      <c r="W5" s="4"/>
      <c r="Y5" s="13" t="s">
        <v>27</v>
      </c>
      <c r="Z5" s="26">
        <v>0.84199999999999997</v>
      </c>
      <c r="AA5" s="4"/>
      <c r="AB5" s="4"/>
      <c r="AC5" s="4"/>
      <c r="AE5" s="13" t="s">
        <v>27</v>
      </c>
      <c r="AF5" s="26">
        <v>0.85799999999999998</v>
      </c>
      <c r="AK5" s="13" t="s">
        <v>27</v>
      </c>
      <c r="AL5" s="26">
        <v>0.86099999999999999</v>
      </c>
      <c r="AQ5" s="13" t="s">
        <v>27</v>
      </c>
      <c r="AR5" s="26">
        <v>0.86299999999999999</v>
      </c>
      <c r="AS5" s="80"/>
      <c r="AT5" s="80"/>
      <c r="AU5" s="80"/>
    </row>
    <row r="6" spans="1:47" x14ac:dyDescent="0.25">
      <c r="A6" s="13" t="s">
        <v>21</v>
      </c>
      <c r="B6" s="26">
        <v>0.84399999999999997</v>
      </c>
      <c r="E6" s="6"/>
      <c r="G6" s="13" t="s">
        <v>21</v>
      </c>
      <c r="H6" s="26">
        <v>0.80700000000000005</v>
      </c>
      <c r="I6" s="4"/>
      <c r="J6" s="4"/>
      <c r="K6" s="6"/>
      <c r="M6" s="13" t="s">
        <v>21</v>
      </c>
      <c r="N6" s="26">
        <v>0.80400000000000005</v>
      </c>
      <c r="O6" s="4"/>
      <c r="P6" s="4"/>
      <c r="Q6" s="6"/>
      <c r="S6" s="13" t="s">
        <v>21</v>
      </c>
      <c r="T6" s="26">
        <v>0.82199999999999995</v>
      </c>
      <c r="U6" s="4"/>
      <c r="V6" s="4"/>
      <c r="W6" s="6"/>
      <c r="Y6" s="13" t="s">
        <v>21</v>
      </c>
      <c r="Z6" s="26">
        <v>0.81799999999999995</v>
      </c>
      <c r="AA6" s="4"/>
      <c r="AB6" s="4"/>
      <c r="AC6" s="6"/>
      <c r="AE6" s="13" t="s">
        <v>21</v>
      </c>
      <c r="AF6" s="26">
        <v>0.83699999999999997</v>
      </c>
      <c r="AI6" s="81"/>
      <c r="AK6" s="13" t="s">
        <v>21</v>
      </c>
      <c r="AL6" s="26">
        <v>0.84</v>
      </c>
      <c r="AO6" s="81"/>
      <c r="AQ6" s="13" t="s">
        <v>21</v>
      </c>
      <c r="AR6" s="26">
        <v>0.84199999999999997</v>
      </c>
      <c r="AS6" s="80"/>
      <c r="AT6" s="80"/>
      <c r="AU6" s="81"/>
    </row>
    <row r="7" spans="1:47" x14ac:dyDescent="0.25">
      <c r="A7" s="13" t="s">
        <v>29</v>
      </c>
      <c r="B7" s="27">
        <v>56923039240.949997</v>
      </c>
      <c r="G7" s="13" t="s">
        <v>29</v>
      </c>
      <c r="H7" s="27">
        <v>54773068179.32</v>
      </c>
      <c r="I7" s="4"/>
      <c r="J7" s="4"/>
      <c r="K7" s="4"/>
      <c r="M7" s="13" t="s">
        <v>29</v>
      </c>
      <c r="N7" s="27">
        <v>54629149291.290001</v>
      </c>
      <c r="O7" s="4"/>
      <c r="P7" s="4"/>
      <c r="Q7" s="4"/>
      <c r="S7" s="13" t="s">
        <v>29</v>
      </c>
      <c r="T7" s="27">
        <v>55661619926.699997</v>
      </c>
      <c r="U7" s="4"/>
      <c r="V7" s="4"/>
      <c r="W7" s="4"/>
      <c r="Y7" s="13" t="s">
        <v>29</v>
      </c>
      <c r="Z7" s="27">
        <v>55403570043.209999</v>
      </c>
      <c r="AA7" s="4"/>
      <c r="AB7" s="4"/>
      <c r="AC7" s="4"/>
      <c r="AE7" s="13" t="s">
        <v>29</v>
      </c>
      <c r="AF7" s="27">
        <v>56502166075.379997</v>
      </c>
      <c r="AK7" s="13" t="s">
        <v>29</v>
      </c>
      <c r="AL7" s="27">
        <v>56664127798.699997</v>
      </c>
      <c r="AQ7" s="13" t="s">
        <v>29</v>
      </c>
      <c r="AR7" s="27">
        <v>56823160055.980003</v>
      </c>
      <c r="AS7" s="80"/>
      <c r="AT7" s="80"/>
      <c r="AU7" s="80"/>
    </row>
    <row r="8" spans="1:47" x14ac:dyDescent="0.25">
      <c r="A8" s="13" t="s">
        <v>30</v>
      </c>
      <c r="B8" s="27">
        <v>8894993084.7999992</v>
      </c>
      <c r="G8" s="13" t="s">
        <v>30</v>
      </c>
      <c r="H8" s="27">
        <v>11044964146.43</v>
      </c>
      <c r="I8" s="4"/>
      <c r="J8" s="4"/>
      <c r="K8" s="4"/>
      <c r="M8" s="13" t="s">
        <v>30</v>
      </c>
      <c r="N8" s="27">
        <v>11188883034.459999</v>
      </c>
      <c r="O8" s="4"/>
      <c r="P8" s="4"/>
      <c r="Q8" s="4"/>
      <c r="S8" s="13" t="s">
        <v>30</v>
      </c>
      <c r="T8" s="27">
        <v>10156412399.049999</v>
      </c>
      <c r="U8" s="4"/>
      <c r="V8" s="4"/>
      <c r="W8" s="4"/>
      <c r="Y8" s="13" t="s">
        <v>30</v>
      </c>
      <c r="Z8" s="27">
        <v>10414462282.540001</v>
      </c>
      <c r="AA8" s="4"/>
      <c r="AB8" s="4"/>
      <c r="AC8" s="4"/>
      <c r="AE8" s="13" t="s">
        <v>30</v>
      </c>
      <c r="AF8" s="27">
        <v>9315866250.3700008</v>
      </c>
      <c r="AK8" s="13" t="s">
        <v>30</v>
      </c>
      <c r="AL8" s="27">
        <v>9153904527.0499992</v>
      </c>
      <c r="AQ8" s="13" t="s">
        <v>30</v>
      </c>
      <c r="AR8" s="27">
        <v>8994872269.7600002</v>
      </c>
      <c r="AS8" s="80"/>
      <c r="AT8" s="80"/>
      <c r="AU8" s="80"/>
    </row>
    <row r="9" spans="1:47" ht="14.45" x14ac:dyDescent="0.3">
      <c r="A9" s="13" t="s">
        <v>31</v>
      </c>
      <c r="B9" s="27">
        <v>123541570.62</v>
      </c>
      <c r="G9" s="13" t="s">
        <v>31</v>
      </c>
      <c r="H9" s="27">
        <v>153402279.81</v>
      </c>
      <c r="I9" s="4"/>
      <c r="J9" s="4"/>
      <c r="K9" s="4"/>
      <c r="M9" s="13" t="s">
        <v>31</v>
      </c>
      <c r="N9" s="27">
        <v>155401153.25999999</v>
      </c>
      <c r="O9" s="4"/>
      <c r="P9" s="4"/>
      <c r="Q9" s="4"/>
      <c r="S9" s="13" t="s">
        <v>31</v>
      </c>
      <c r="T9" s="27">
        <v>141061283.31999999</v>
      </c>
      <c r="U9" s="4"/>
      <c r="V9" s="4"/>
      <c r="W9" s="4"/>
      <c r="Y9" s="13" t="s">
        <v>31</v>
      </c>
      <c r="Z9" s="27">
        <v>144645309.47999999</v>
      </c>
      <c r="AA9" s="4"/>
      <c r="AB9" s="4"/>
      <c r="AC9" s="4"/>
      <c r="AE9" s="13" t="s">
        <v>31</v>
      </c>
      <c r="AF9" s="27">
        <v>129387031.26000001</v>
      </c>
      <c r="AK9" s="13" t="s">
        <v>31</v>
      </c>
      <c r="AL9" s="27">
        <v>127137562.88</v>
      </c>
      <c r="AQ9" s="13" t="s">
        <v>31</v>
      </c>
      <c r="AR9" s="27">
        <v>124928781.52</v>
      </c>
      <c r="AS9" s="80"/>
      <c r="AT9" s="80"/>
      <c r="AU9" s="80"/>
    </row>
    <row r="10" spans="1:47" ht="14.45" x14ac:dyDescent="0.3">
      <c r="A10" s="13" t="s">
        <v>32</v>
      </c>
      <c r="B10" s="27">
        <v>11114.93</v>
      </c>
      <c r="G10" s="13" t="s">
        <v>32</v>
      </c>
      <c r="H10" s="27">
        <v>12385.57</v>
      </c>
      <c r="I10" s="4"/>
      <c r="J10" s="4"/>
      <c r="K10" s="4"/>
      <c r="M10" s="13" t="s">
        <v>32</v>
      </c>
      <c r="N10" s="27">
        <v>12466</v>
      </c>
      <c r="O10" s="4"/>
      <c r="P10" s="4"/>
      <c r="Q10" s="4"/>
      <c r="S10" s="13" t="s">
        <v>32</v>
      </c>
      <c r="T10" s="27">
        <v>11876.92</v>
      </c>
      <c r="U10" s="4"/>
      <c r="V10" s="4"/>
      <c r="W10" s="4"/>
      <c r="Y10" s="13" t="s">
        <v>32</v>
      </c>
      <c r="Z10" s="27">
        <v>12026.86</v>
      </c>
      <c r="AA10" s="4"/>
      <c r="AB10" s="4"/>
      <c r="AC10" s="4"/>
      <c r="AE10" s="13" t="s">
        <v>32</v>
      </c>
      <c r="AF10" s="27">
        <v>11374.84</v>
      </c>
      <c r="AK10" s="13" t="s">
        <v>32</v>
      </c>
      <c r="AL10" s="27">
        <v>11275.53</v>
      </c>
      <c r="AQ10" s="13" t="s">
        <v>32</v>
      </c>
      <c r="AR10" s="27">
        <v>11177.15</v>
      </c>
      <c r="AS10" s="80"/>
      <c r="AT10" s="80"/>
      <c r="AU10" s="80"/>
    </row>
    <row r="11" spans="1:47" ht="14.45" x14ac:dyDescent="0.3">
      <c r="A11" s="13" t="s">
        <v>24</v>
      </c>
      <c r="B11" s="27">
        <v>7787.61</v>
      </c>
      <c r="G11" s="13" t="s">
        <v>24</v>
      </c>
      <c r="H11" s="27">
        <v>8383.36</v>
      </c>
      <c r="I11" s="4"/>
      <c r="J11" s="4"/>
      <c r="K11" s="4"/>
      <c r="M11" s="13" t="s">
        <v>24</v>
      </c>
      <c r="N11" s="27">
        <v>8649.35</v>
      </c>
      <c r="O11" s="4"/>
      <c r="P11" s="4"/>
      <c r="Q11" s="4"/>
      <c r="S11" s="13" t="s">
        <v>24</v>
      </c>
      <c r="T11" s="27">
        <v>8242.3799999999992</v>
      </c>
      <c r="U11" s="4"/>
      <c r="V11" s="4"/>
      <c r="W11" s="4"/>
      <c r="Y11" s="13" t="s">
        <v>24</v>
      </c>
      <c r="Z11" s="27">
        <v>8117.6</v>
      </c>
      <c r="AA11" s="4"/>
      <c r="AB11" s="4"/>
      <c r="AC11" s="4"/>
      <c r="AE11" s="13" t="s">
        <v>24</v>
      </c>
      <c r="AF11" s="27">
        <v>8046.46</v>
      </c>
      <c r="AK11" s="13" t="s">
        <v>24</v>
      </c>
      <c r="AL11" s="27">
        <v>7930.73</v>
      </c>
      <c r="AQ11" s="13" t="s">
        <v>24</v>
      </c>
      <c r="AR11" s="27">
        <v>7834.8</v>
      </c>
      <c r="AS11" s="80"/>
      <c r="AT11" s="80"/>
      <c r="AU11" s="80"/>
    </row>
    <row r="12" spans="1:47" ht="14.45" x14ac:dyDescent="0.3">
      <c r="A12" s="13" t="s">
        <v>26</v>
      </c>
      <c r="B12" s="28">
        <v>2.0899999999999998E-2</v>
      </c>
      <c r="G12" s="13" t="s">
        <v>26</v>
      </c>
      <c r="H12" s="28">
        <v>2.2599999999999999E-2</v>
      </c>
      <c r="I12" s="4"/>
      <c r="J12" s="4"/>
      <c r="K12" s="4"/>
      <c r="M12" s="13" t="s">
        <v>26</v>
      </c>
      <c r="N12" s="28">
        <v>2.3300000000000001E-2</v>
      </c>
      <c r="O12" s="4"/>
      <c r="P12" s="4"/>
      <c r="Q12" s="4"/>
      <c r="S12" s="13" t="s">
        <v>26</v>
      </c>
      <c r="T12" s="28">
        <v>2.2200000000000001E-2</v>
      </c>
      <c r="U12" s="4"/>
      <c r="V12" s="4"/>
      <c r="W12" s="4"/>
      <c r="Y12" s="13" t="s">
        <v>26</v>
      </c>
      <c r="Z12" s="28">
        <v>2.1899999999999999E-2</v>
      </c>
      <c r="AA12" s="4"/>
      <c r="AB12" s="4"/>
      <c r="AC12" s="4"/>
      <c r="AE12" s="13" t="s">
        <v>26</v>
      </c>
      <c r="AF12" s="28">
        <v>2.1600000000000001E-2</v>
      </c>
      <c r="AK12" s="13" t="s">
        <v>26</v>
      </c>
      <c r="AL12" s="28">
        <v>2.1299999999999999E-2</v>
      </c>
      <c r="AQ12" s="13" t="s">
        <v>26</v>
      </c>
      <c r="AR12" s="28">
        <v>2.1000000000000001E-2</v>
      </c>
      <c r="AS12" s="80"/>
      <c r="AT12" s="80"/>
      <c r="AU12" s="80"/>
    </row>
    <row r="13" spans="1:47" ht="14.45" x14ac:dyDescent="0.3">
      <c r="A13" s="18" t="s">
        <v>22</v>
      </c>
      <c r="B13" s="22">
        <v>1.9510000000000001</v>
      </c>
      <c r="G13" s="18" t="s">
        <v>22</v>
      </c>
      <c r="H13" s="22">
        <v>1.552</v>
      </c>
      <c r="I13" s="4"/>
      <c r="J13" s="4"/>
      <c r="K13" s="4"/>
      <c r="M13" s="18" t="s">
        <v>22</v>
      </c>
      <c r="N13" s="22">
        <v>1.5369999999999999</v>
      </c>
      <c r="O13" s="4"/>
      <c r="P13" s="4"/>
      <c r="Q13" s="4"/>
      <c r="S13" s="18" t="s">
        <v>22</v>
      </c>
      <c r="T13" s="22">
        <v>1.7390000000000001</v>
      </c>
      <c r="U13" s="4"/>
      <c r="V13" s="4"/>
      <c r="W13" s="4"/>
      <c r="Y13" s="18" t="s">
        <v>22</v>
      </c>
      <c r="Z13" s="22">
        <v>1.655</v>
      </c>
      <c r="AA13" s="4"/>
      <c r="AB13" s="4"/>
      <c r="AC13" s="4"/>
      <c r="AE13" s="18" t="s">
        <v>22</v>
      </c>
      <c r="AF13" s="22">
        <v>1.94</v>
      </c>
      <c r="AK13" s="18" t="s">
        <v>22</v>
      </c>
      <c r="AL13" s="22">
        <v>1.96</v>
      </c>
      <c r="AQ13" s="18" t="s">
        <v>22</v>
      </c>
      <c r="AR13" s="22">
        <v>1.9610000000000001</v>
      </c>
      <c r="AS13" s="80"/>
      <c r="AT13" s="80"/>
      <c r="AU13" s="80"/>
    </row>
    <row r="14" spans="1:47" ht="14.45" x14ac:dyDescent="0.3">
      <c r="G14" s="4"/>
      <c r="H14" s="4"/>
      <c r="I14" s="4"/>
      <c r="J14" s="4"/>
      <c r="K14" s="4"/>
      <c r="M14" s="4"/>
      <c r="N14" s="4"/>
      <c r="O14" s="4"/>
      <c r="P14" s="4"/>
      <c r="Q14" s="4"/>
      <c r="S14" s="4"/>
      <c r="T14" s="4"/>
      <c r="U14" s="4"/>
      <c r="V14" s="4"/>
      <c r="W14" s="4"/>
      <c r="Y14" s="4"/>
      <c r="Z14" s="4"/>
      <c r="AA14" s="4"/>
      <c r="AB14" s="4"/>
      <c r="AC14" s="4"/>
      <c r="AQ14" s="80"/>
      <c r="AR14" s="80"/>
      <c r="AS14" s="80"/>
      <c r="AT14" s="80"/>
      <c r="AU14" s="80"/>
    </row>
    <row r="15" spans="1:47" s="9" customFormat="1" ht="14.45" x14ac:dyDescent="0.3">
      <c r="A15" s="42" t="s">
        <v>33</v>
      </c>
      <c r="B15" s="43" t="s">
        <v>34</v>
      </c>
      <c r="C15" s="43" t="s">
        <v>35</v>
      </c>
      <c r="D15" s="43" t="s">
        <v>36</v>
      </c>
      <c r="E15" s="45" t="s">
        <v>37</v>
      </c>
      <c r="G15" s="42" t="s">
        <v>33</v>
      </c>
      <c r="H15" s="43" t="s">
        <v>34</v>
      </c>
      <c r="I15" s="43" t="s">
        <v>35</v>
      </c>
      <c r="J15" s="43" t="s">
        <v>36</v>
      </c>
      <c r="K15" s="45" t="s">
        <v>37</v>
      </c>
      <c r="M15" s="42" t="s">
        <v>33</v>
      </c>
      <c r="N15" s="43" t="s">
        <v>34</v>
      </c>
      <c r="O15" s="43" t="s">
        <v>35</v>
      </c>
      <c r="P15" s="43" t="s">
        <v>36</v>
      </c>
      <c r="Q15" s="45" t="s">
        <v>37</v>
      </c>
      <c r="S15" s="42" t="s">
        <v>33</v>
      </c>
      <c r="T15" s="43" t="s">
        <v>34</v>
      </c>
      <c r="U15" s="43" t="s">
        <v>35</v>
      </c>
      <c r="V15" s="43" t="s">
        <v>36</v>
      </c>
      <c r="W15" s="45" t="s">
        <v>37</v>
      </c>
      <c r="Y15" s="42" t="s">
        <v>33</v>
      </c>
      <c r="Z15" s="43" t="s">
        <v>34</v>
      </c>
      <c r="AA15" s="43" t="s">
        <v>35</v>
      </c>
      <c r="AB15" s="43" t="s">
        <v>36</v>
      </c>
      <c r="AC15" s="45" t="s">
        <v>37</v>
      </c>
      <c r="AE15" s="42" t="s">
        <v>33</v>
      </c>
      <c r="AF15" s="43" t="s">
        <v>34</v>
      </c>
      <c r="AG15" s="43" t="s">
        <v>35</v>
      </c>
      <c r="AH15" s="43" t="s">
        <v>36</v>
      </c>
      <c r="AI15" s="45" t="s">
        <v>37</v>
      </c>
      <c r="AK15" s="42" t="s">
        <v>33</v>
      </c>
      <c r="AL15" s="43" t="s">
        <v>34</v>
      </c>
      <c r="AM15" s="43" t="s">
        <v>35</v>
      </c>
      <c r="AN15" s="43" t="s">
        <v>36</v>
      </c>
      <c r="AO15" s="45" t="s">
        <v>37</v>
      </c>
      <c r="AQ15" s="42" t="s">
        <v>33</v>
      </c>
      <c r="AR15" s="43" t="s">
        <v>34</v>
      </c>
      <c r="AS15" s="43" t="s">
        <v>35</v>
      </c>
      <c r="AT15" s="43" t="s">
        <v>36</v>
      </c>
      <c r="AU15" s="45" t="s">
        <v>37</v>
      </c>
    </row>
    <row r="16" spans="1:47" ht="14.45" x14ac:dyDescent="0.3">
      <c r="A16" s="13" t="s">
        <v>54</v>
      </c>
      <c r="B16" s="14">
        <v>47.067999999999998</v>
      </c>
      <c r="C16" s="14">
        <v>8.8699999999999992</v>
      </c>
      <c r="D16" s="14">
        <v>5.306</v>
      </c>
      <c r="E16" s="28">
        <v>0</v>
      </c>
      <c r="G16" s="13" t="s">
        <v>54</v>
      </c>
      <c r="H16" s="14">
        <v>43.418999999999997</v>
      </c>
      <c r="I16" s="14">
        <v>10.081</v>
      </c>
      <c r="J16" s="14">
        <v>4.3070000000000004</v>
      </c>
      <c r="K16" s="28">
        <v>1E-4</v>
      </c>
      <c r="M16" s="13" t="s">
        <v>54</v>
      </c>
      <c r="N16" s="14">
        <v>44.612000000000002</v>
      </c>
      <c r="O16" s="14">
        <v>10.082000000000001</v>
      </c>
      <c r="P16" s="14">
        <v>4.4249999999999998</v>
      </c>
      <c r="Q16" s="28">
        <v>0</v>
      </c>
      <c r="S16" s="13" t="s">
        <v>54</v>
      </c>
      <c r="T16" s="14">
        <v>40.770000000000003</v>
      </c>
      <c r="U16" s="14">
        <v>9.7050000000000001</v>
      </c>
      <c r="V16" s="14">
        <v>4.2009999999999996</v>
      </c>
      <c r="W16" s="28">
        <v>1E-4</v>
      </c>
      <c r="Y16" s="13" t="s">
        <v>54</v>
      </c>
      <c r="Z16" s="14">
        <v>44.853999999999999</v>
      </c>
      <c r="AA16" s="14">
        <v>9.6509999999999998</v>
      </c>
      <c r="AB16" s="14">
        <v>4.6479999999999997</v>
      </c>
      <c r="AC16" s="28">
        <v>0</v>
      </c>
      <c r="AE16" s="29" t="s">
        <v>116</v>
      </c>
      <c r="AF16" s="14">
        <v>37.527000000000001</v>
      </c>
      <c r="AG16" s="14">
        <v>7.7190000000000003</v>
      </c>
      <c r="AH16" s="14">
        <v>4.8609999999999998</v>
      </c>
      <c r="AI16" s="28">
        <v>0</v>
      </c>
      <c r="AK16" s="29" t="s">
        <v>117</v>
      </c>
      <c r="AL16" s="14">
        <v>38.905000000000001</v>
      </c>
      <c r="AM16" s="14">
        <v>7.7309999999999999</v>
      </c>
      <c r="AN16" s="14">
        <v>5.032</v>
      </c>
      <c r="AO16" s="28">
        <v>0</v>
      </c>
      <c r="AQ16" s="29" t="s">
        <v>118</v>
      </c>
      <c r="AR16" s="14">
        <v>43.197000000000003</v>
      </c>
      <c r="AS16" s="14">
        <v>8.3059999999999992</v>
      </c>
      <c r="AT16" s="14">
        <v>5.2009999999999996</v>
      </c>
      <c r="AU16" s="28">
        <v>0</v>
      </c>
    </row>
    <row r="17" spans="1:47" ht="14.45" x14ac:dyDescent="0.3">
      <c r="A17" s="13" t="s">
        <v>55</v>
      </c>
      <c r="B17" s="14">
        <v>360.23599999999999</v>
      </c>
      <c r="C17" s="14">
        <v>34.552999999999997</v>
      </c>
      <c r="D17" s="14">
        <v>10.426</v>
      </c>
      <c r="E17" s="28">
        <v>0</v>
      </c>
      <c r="G17" s="13" t="s">
        <v>55</v>
      </c>
      <c r="H17" s="14">
        <v>367.61700000000002</v>
      </c>
      <c r="I17" s="14">
        <v>38.453000000000003</v>
      </c>
      <c r="J17" s="14">
        <v>9.56</v>
      </c>
      <c r="K17" s="28">
        <v>0</v>
      </c>
      <c r="M17" s="13" t="s">
        <v>55</v>
      </c>
      <c r="N17" s="14">
        <v>374.85500000000002</v>
      </c>
      <c r="O17" s="14">
        <v>38.731000000000002</v>
      </c>
      <c r="P17" s="14">
        <v>9.6790000000000003</v>
      </c>
      <c r="Q17" s="28">
        <v>0</v>
      </c>
      <c r="S17" s="13" t="s">
        <v>55</v>
      </c>
      <c r="T17" s="14">
        <v>373.33800000000002</v>
      </c>
      <c r="U17" s="14">
        <v>36.862000000000002</v>
      </c>
      <c r="V17" s="14">
        <v>10.128</v>
      </c>
      <c r="W17" s="28">
        <v>0</v>
      </c>
      <c r="Y17" s="13" t="s">
        <v>55</v>
      </c>
      <c r="Z17" s="14">
        <v>363.89299999999997</v>
      </c>
      <c r="AA17" s="14">
        <v>37.377000000000002</v>
      </c>
      <c r="AB17" s="14">
        <v>9.7360000000000007</v>
      </c>
      <c r="AC17" s="28">
        <v>0</v>
      </c>
      <c r="AE17" s="13" t="s">
        <v>55</v>
      </c>
      <c r="AF17" s="14">
        <v>413.20600000000002</v>
      </c>
      <c r="AG17" s="14">
        <v>43.19</v>
      </c>
      <c r="AH17" s="14">
        <v>9.5670000000000002</v>
      </c>
      <c r="AI17" s="28">
        <v>0</v>
      </c>
      <c r="AK17" s="13" t="s">
        <v>55</v>
      </c>
      <c r="AL17" s="14">
        <v>391.22300000000001</v>
      </c>
      <c r="AM17" s="14">
        <v>39.228999999999999</v>
      </c>
      <c r="AN17" s="14">
        <v>9.9730000000000008</v>
      </c>
      <c r="AO17" s="28">
        <v>0</v>
      </c>
      <c r="AQ17" s="13" t="s">
        <v>55</v>
      </c>
      <c r="AR17" s="14">
        <v>372.68700000000001</v>
      </c>
      <c r="AS17" s="14">
        <v>36.264000000000003</v>
      </c>
      <c r="AT17" s="14">
        <v>10.276999999999999</v>
      </c>
      <c r="AU17" s="28">
        <v>0</v>
      </c>
    </row>
    <row r="18" spans="1:47" ht="14.45" x14ac:dyDescent="0.3">
      <c r="A18" s="29" t="s">
        <v>4</v>
      </c>
      <c r="B18" s="14">
        <v>124202.561</v>
      </c>
      <c r="C18" s="14">
        <v>25035.034</v>
      </c>
      <c r="D18" s="14">
        <v>4.9610000000000003</v>
      </c>
      <c r="E18" s="28">
        <v>0</v>
      </c>
      <c r="G18" s="29" t="s">
        <v>63</v>
      </c>
      <c r="H18" s="14">
        <v>76869.361999999994</v>
      </c>
      <c r="I18" s="14">
        <v>31899.883000000002</v>
      </c>
      <c r="J18" s="14">
        <v>2.41</v>
      </c>
      <c r="K18" s="28">
        <v>1.8499999999999999E-2</v>
      </c>
      <c r="M18" s="13" t="s">
        <v>52</v>
      </c>
      <c r="N18" s="14">
        <v>10023.040999999999</v>
      </c>
      <c r="O18" s="14">
        <v>729.77300000000002</v>
      </c>
      <c r="P18" s="14">
        <v>13.734</v>
      </c>
      <c r="Q18" s="28">
        <v>0</v>
      </c>
      <c r="S18" s="29" t="s">
        <v>65</v>
      </c>
      <c r="T18" s="14">
        <v>131781.345</v>
      </c>
      <c r="U18" s="14">
        <v>37104.959000000003</v>
      </c>
      <c r="V18" s="14">
        <v>3.552</v>
      </c>
      <c r="W18" s="28">
        <v>6.9999999999999999E-4</v>
      </c>
      <c r="Y18" s="29" t="s">
        <v>127</v>
      </c>
      <c r="Z18" s="14">
        <v>94242.784</v>
      </c>
      <c r="AA18" s="14">
        <v>29060.19</v>
      </c>
      <c r="AB18" s="14">
        <v>3.2429999999999999</v>
      </c>
      <c r="AC18" s="28">
        <v>1.8E-3</v>
      </c>
      <c r="AE18" s="13" t="s">
        <v>4</v>
      </c>
      <c r="AF18" s="14">
        <v>122014.16499999999</v>
      </c>
      <c r="AG18" s="14">
        <v>25638.466</v>
      </c>
      <c r="AH18" s="14">
        <v>4.7590000000000003</v>
      </c>
      <c r="AI18" s="28">
        <v>0</v>
      </c>
      <c r="AK18" s="13" t="s">
        <v>4</v>
      </c>
      <c r="AL18" s="14">
        <v>123033.337</v>
      </c>
      <c r="AM18" s="14">
        <v>25405</v>
      </c>
      <c r="AN18" s="14">
        <v>4.843</v>
      </c>
      <c r="AO18" s="28">
        <v>0</v>
      </c>
      <c r="AQ18" s="13" t="s">
        <v>56</v>
      </c>
      <c r="AR18" s="14">
        <v>123827.507</v>
      </c>
      <c r="AS18" s="14">
        <v>25177.514999999999</v>
      </c>
      <c r="AT18" s="14">
        <v>4.9180000000000001</v>
      </c>
      <c r="AU18" s="28">
        <v>0</v>
      </c>
    </row>
    <row r="19" spans="1:47" ht="14.45" x14ac:dyDescent="0.3">
      <c r="A19" s="13" t="s">
        <v>52</v>
      </c>
      <c r="B19" s="14">
        <v>7989.848</v>
      </c>
      <c r="C19" s="14">
        <v>734.24400000000003</v>
      </c>
      <c r="D19" s="14">
        <v>10.882</v>
      </c>
      <c r="E19" s="28">
        <v>0</v>
      </c>
      <c r="G19" s="13" t="s">
        <v>52</v>
      </c>
      <c r="H19" s="14">
        <v>9028.1309999999994</v>
      </c>
      <c r="I19" s="14">
        <v>1075.4349999999999</v>
      </c>
      <c r="J19" s="14">
        <v>8.3949999999999996</v>
      </c>
      <c r="K19" s="28">
        <v>0</v>
      </c>
      <c r="M19" s="29" t="s">
        <v>7</v>
      </c>
      <c r="N19" s="14">
        <v>56121.116999999998</v>
      </c>
      <c r="O19" s="14">
        <v>25599.98</v>
      </c>
      <c r="P19" s="14">
        <v>2.1920000000000002</v>
      </c>
      <c r="Q19" s="28">
        <v>3.1600000000000003E-2</v>
      </c>
      <c r="S19" s="13" t="s">
        <v>52</v>
      </c>
      <c r="T19" s="14">
        <v>7624.5550000000003</v>
      </c>
      <c r="U19" s="14">
        <v>1125.616</v>
      </c>
      <c r="V19" s="14">
        <v>6.774</v>
      </c>
      <c r="W19" s="28">
        <v>0</v>
      </c>
      <c r="Y19" s="13" t="s">
        <v>52</v>
      </c>
      <c r="Z19" s="14">
        <v>8519.2090000000007</v>
      </c>
      <c r="AA19" s="14">
        <v>957.21100000000001</v>
      </c>
      <c r="AB19" s="14">
        <v>8.9</v>
      </c>
      <c r="AC19" s="28">
        <v>0</v>
      </c>
      <c r="AE19" s="13" t="s">
        <v>52</v>
      </c>
      <c r="AF19" s="14">
        <v>7849.68</v>
      </c>
      <c r="AG19" s="14">
        <v>753.928</v>
      </c>
      <c r="AH19" s="14">
        <v>10.412000000000001</v>
      </c>
      <c r="AI19" s="28">
        <v>0</v>
      </c>
      <c r="AK19" s="13" t="s">
        <v>52</v>
      </c>
      <c r="AL19" s="14">
        <v>7915.0640000000003</v>
      </c>
      <c r="AM19" s="14">
        <v>746.00099999999998</v>
      </c>
      <c r="AN19" s="14">
        <v>10.61</v>
      </c>
      <c r="AO19" s="28">
        <v>0</v>
      </c>
      <c r="AQ19" s="13" t="s">
        <v>52</v>
      </c>
      <c r="AR19" s="14">
        <v>7956.8530000000001</v>
      </c>
      <c r="AS19" s="14">
        <v>738.79300000000001</v>
      </c>
      <c r="AT19" s="14">
        <v>10.77</v>
      </c>
      <c r="AU19" s="28">
        <v>0</v>
      </c>
    </row>
    <row r="20" spans="1:47" ht="14.45" x14ac:dyDescent="0.3">
      <c r="A20" s="13" t="s">
        <v>40</v>
      </c>
      <c r="B20" s="14">
        <v>-110044.068</v>
      </c>
      <c r="C20" s="14">
        <v>11553.038</v>
      </c>
      <c r="D20" s="14">
        <v>-9.5250000000000004</v>
      </c>
      <c r="E20" s="28">
        <v>0</v>
      </c>
      <c r="G20" s="13" t="s">
        <v>40</v>
      </c>
      <c r="H20" s="14">
        <v>-93516.137000000002</v>
      </c>
      <c r="I20" s="14">
        <v>12781.651</v>
      </c>
      <c r="J20" s="14">
        <v>-7.3159999999999998</v>
      </c>
      <c r="K20" s="28">
        <v>0</v>
      </c>
      <c r="M20" s="13" t="s">
        <v>40</v>
      </c>
      <c r="N20" s="14">
        <v>-104061.583</v>
      </c>
      <c r="O20" s="14">
        <v>12941.657999999999</v>
      </c>
      <c r="P20" s="14">
        <v>-8.0410000000000004</v>
      </c>
      <c r="Q20" s="28">
        <v>0</v>
      </c>
      <c r="S20" s="13" t="s">
        <v>40</v>
      </c>
      <c r="T20" s="14">
        <v>-103914.299</v>
      </c>
      <c r="U20" s="14">
        <v>12188.052</v>
      </c>
      <c r="V20" s="14">
        <v>-8.5259999999999998</v>
      </c>
      <c r="W20" s="28">
        <v>0</v>
      </c>
      <c r="Y20" s="13" t="s">
        <v>40</v>
      </c>
      <c r="Z20" s="14">
        <v>-95655.933999999994</v>
      </c>
      <c r="AA20" s="14">
        <v>12278.007</v>
      </c>
      <c r="AB20" s="14">
        <v>-7.7910000000000004</v>
      </c>
      <c r="AC20" s="28">
        <v>0</v>
      </c>
      <c r="AE20" s="13" t="s">
        <v>40</v>
      </c>
      <c r="AF20" s="14">
        <v>-109262.43</v>
      </c>
      <c r="AG20" s="14">
        <v>11815.388000000001</v>
      </c>
      <c r="AH20" s="14">
        <v>-9.2469999999999999</v>
      </c>
      <c r="AI20" s="28">
        <v>0</v>
      </c>
      <c r="AK20" s="13" t="s">
        <v>40</v>
      </c>
      <c r="AL20" s="14">
        <v>-109496.101</v>
      </c>
      <c r="AM20" s="14">
        <v>11713.682000000001</v>
      </c>
      <c r="AN20" s="14">
        <v>-9.3480000000000008</v>
      </c>
      <c r="AO20" s="28">
        <v>0</v>
      </c>
      <c r="AQ20" s="13" t="s">
        <v>40</v>
      </c>
      <c r="AR20" s="14">
        <v>-109858.649</v>
      </c>
      <c r="AS20" s="14">
        <v>11615.897999999999</v>
      </c>
      <c r="AT20" s="14">
        <v>-9.4580000000000002</v>
      </c>
      <c r="AU20" s="28">
        <v>0</v>
      </c>
    </row>
    <row r="21" spans="1:47" ht="14.45" x14ac:dyDescent="0.3">
      <c r="A21" s="13" t="s">
        <v>41</v>
      </c>
      <c r="B21" s="14">
        <v>130117.179</v>
      </c>
      <c r="C21" s="14">
        <v>11858.460999999999</v>
      </c>
      <c r="D21" s="14">
        <v>10.973000000000001</v>
      </c>
      <c r="E21" s="28">
        <v>0</v>
      </c>
      <c r="G21" s="13" t="s">
        <v>41</v>
      </c>
      <c r="H21" s="14">
        <v>146816.54300000001</v>
      </c>
      <c r="I21" s="14">
        <v>12651.058000000001</v>
      </c>
      <c r="J21" s="14">
        <v>11.605</v>
      </c>
      <c r="K21" s="28">
        <v>0</v>
      </c>
      <c r="M21" s="13" t="s">
        <v>41</v>
      </c>
      <c r="N21" s="14">
        <v>138958.91099999999</v>
      </c>
      <c r="O21" s="14">
        <v>13265.221</v>
      </c>
      <c r="P21" s="14">
        <v>10.475</v>
      </c>
      <c r="Q21" s="28">
        <v>0</v>
      </c>
      <c r="S21" s="13" t="s">
        <v>41</v>
      </c>
      <c r="T21" s="14">
        <v>134762.60500000001</v>
      </c>
      <c r="U21" s="14">
        <v>12619.778</v>
      </c>
      <c r="V21" s="14">
        <v>10.679</v>
      </c>
      <c r="W21" s="28">
        <v>0</v>
      </c>
      <c r="Y21" s="13" t="s">
        <v>41</v>
      </c>
      <c r="Z21" s="14">
        <v>144340.76999999999</v>
      </c>
      <c r="AA21" s="14">
        <v>12313.848</v>
      </c>
      <c r="AB21" s="14">
        <v>11.722</v>
      </c>
      <c r="AC21" s="28">
        <v>0</v>
      </c>
      <c r="AE21" s="13" t="s">
        <v>41</v>
      </c>
      <c r="AF21" s="14">
        <v>130841.64599999999</v>
      </c>
      <c r="AG21" s="14">
        <v>12130.939</v>
      </c>
      <c r="AH21" s="14">
        <v>10.786</v>
      </c>
      <c r="AI21" s="28">
        <v>0</v>
      </c>
      <c r="AK21" s="13" t="s">
        <v>41</v>
      </c>
      <c r="AL21" s="14">
        <v>131024.836</v>
      </c>
      <c r="AM21" s="14">
        <v>12014.289000000001</v>
      </c>
      <c r="AN21" s="14">
        <v>10.906000000000001</v>
      </c>
      <c r="AO21" s="28">
        <v>0</v>
      </c>
      <c r="AQ21" s="13" t="s">
        <v>41</v>
      </c>
      <c r="AR21" s="14">
        <v>130470.951</v>
      </c>
      <c r="AS21" s="14">
        <v>11918.8</v>
      </c>
      <c r="AT21" s="14">
        <v>10.946999999999999</v>
      </c>
      <c r="AU21" s="28">
        <v>0</v>
      </c>
    </row>
    <row r="22" spans="1:47" ht="14.45" x14ac:dyDescent="0.3">
      <c r="A22" s="13" t="s">
        <v>57</v>
      </c>
      <c r="B22" s="14">
        <v>-44101.786</v>
      </c>
      <c r="C22" s="14">
        <v>11298.789000000001</v>
      </c>
      <c r="D22" s="14">
        <v>-3.903</v>
      </c>
      <c r="E22" s="28">
        <v>2.0000000000000001E-4</v>
      </c>
      <c r="G22" s="13" t="s">
        <v>57</v>
      </c>
      <c r="H22" s="14">
        <v>-46256.995000000003</v>
      </c>
      <c r="I22" s="14">
        <v>12595.308000000001</v>
      </c>
      <c r="J22" s="14">
        <v>-3.673</v>
      </c>
      <c r="K22" s="28">
        <v>5.0000000000000001E-4</v>
      </c>
      <c r="M22" s="13" t="s">
        <v>57</v>
      </c>
      <c r="N22" s="14">
        <v>-45662.239999999998</v>
      </c>
      <c r="O22" s="14">
        <v>12671.303</v>
      </c>
      <c r="P22" s="14">
        <v>-3.6040000000000001</v>
      </c>
      <c r="Q22" s="28">
        <v>5.9999999999999995E-4</v>
      </c>
      <c r="S22" s="13" t="s">
        <v>57</v>
      </c>
      <c r="T22" s="14">
        <v>-45987.654000000002</v>
      </c>
      <c r="U22" s="14">
        <v>12072.928</v>
      </c>
      <c r="V22" s="14">
        <v>-3.8090000000000002</v>
      </c>
      <c r="W22" s="28">
        <v>2.9999999999999997E-4</v>
      </c>
      <c r="Y22" s="13" t="s">
        <v>57</v>
      </c>
      <c r="Z22" s="14">
        <v>-45110.675000000003</v>
      </c>
      <c r="AA22" s="14">
        <v>12223.422</v>
      </c>
      <c r="AB22" s="14">
        <v>-3.6909999999999998</v>
      </c>
      <c r="AC22" s="28">
        <v>4.0000000000000002E-4</v>
      </c>
      <c r="AE22" s="13" t="s">
        <v>57</v>
      </c>
      <c r="AF22" s="14">
        <v>-43863.718000000001</v>
      </c>
      <c r="AG22" s="14">
        <v>11565.67</v>
      </c>
      <c r="AH22" s="14">
        <v>-3.7930000000000001</v>
      </c>
      <c r="AI22" s="28">
        <v>2.9999999999999997E-4</v>
      </c>
      <c r="AK22" s="13" t="s">
        <v>57</v>
      </c>
      <c r="AL22" s="14">
        <v>-43310.807999999997</v>
      </c>
      <c r="AM22" s="14">
        <v>11468.966</v>
      </c>
      <c r="AN22" s="14">
        <v>-3.7759999999999998</v>
      </c>
      <c r="AO22" s="28">
        <v>2.9999999999999997E-4</v>
      </c>
      <c r="AQ22" s="13" t="s">
        <v>57</v>
      </c>
      <c r="AR22" s="14">
        <v>-43778.239000000001</v>
      </c>
      <c r="AS22" s="14">
        <v>11364.463</v>
      </c>
      <c r="AT22" s="14">
        <v>-3.8519999999999999</v>
      </c>
      <c r="AU22" s="28">
        <v>2.9999999999999997E-4</v>
      </c>
    </row>
    <row r="23" spans="1:47" ht="14.45" x14ac:dyDescent="0.3">
      <c r="A23" s="13" t="s">
        <v>58</v>
      </c>
      <c r="B23" s="14">
        <v>42117.616999999998</v>
      </c>
      <c r="C23" s="14">
        <v>11341.563</v>
      </c>
      <c r="D23" s="14">
        <v>3.714</v>
      </c>
      <c r="E23" s="28">
        <v>4.0000000000000002E-4</v>
      </c>
      <c r="G23" s="13" t="s">
        <v>58</v>
      </c>
      <c r="H23" s="14">
        <v>38464.489000000001</v>
      </c>
      <c r="I23" s="14">
        <v>12601.911</v>
      </c>
      <c r="J23" s="14">
        <v>3.052</v>
      </c>
      <c r="K23" s="28">
        <v>3.2000000000000002E-3</v>
      </c>
      <c r="M23" s="13" t="s">
        <v>58</v>
      </c>
      <c r="N23" s="14">
        <v>38763.697999999997</v>
      </c>
      <c r="O23" s="14">
        <v>12690.352000000001</v>
      </c>
      <c r="P23" s="14">
        <v>3.0550000000000002</v>
      </c>
      <c r="Q23" s="28">
        <v>3.2000000000000002E-3</v>
      </c>
      <c r="S23" s="13" t="s">
        <v>58</v>
      </c>
      <c r="T23" s="14">
        <v>40214.487000000001</v>
      </c>
      <c r="U23" s="14">
        <v>12102.375</v>
      </c>
      <c r="V23" s="14">
        <v>3.323</v>
      </c>
      <c r="W23" s="28">
        <v>1.4E-3</v>
      </c>
      <c r="Y23" s="13" t="s">
        <v>58</v>
      </c>
      <c r="Z23" s="14">
        <v>39652.258000000002</v>
      </c>
      <c r="AA23" s="14">
        <v>12248.703</v>
      </c>
      <c r="AB23" s="14">
        <v>3.2370000000000001</v>
      </c>
      <c r="AC23" s="28">
        <v>1.8E-3</v>
      </c>
      <c r="AE23" s="13" t="s">
        <v>58</v>
      </c>
      <c r="AF23" s="14">
        <v>41573.131999999998</v>
      </c>
      <c r="AG23" s="14">
        <v>11604.737999999999</v>
      </c>
      <c r="AH23" s="14">
        <v>3.5819999999999999</v>
      </c>
      <c r="AI23" s="28">
        <v>5.9999999999999995E-4</v>
      </c>
      <c r="AK23" s="13" t="s">
        <v>58</v>
      </c>
      <c r="AL23" s="14">
        <v>42347.383000000002</v>
      </c>
      <c r="AM23" s="14">
        <v>11518.419</v>
      </c>
      <c r="AN23" s="14">
        <v>3.6760000000000002</v>
      </c>
      <c r="AO23" s="28">
        <v>5.0000000000000001E-4</v>
      </c>
      <c r="AQ23" s="13" t="s">
        <v>58</v>
      </c>
      <c r="AR23" s="14">
        <v>42372.544000000002</v>
      </c>
      <c r="AS23" s="14">
        <v>11413.864</v>
      </c>
      <c r="AT23" s="14">
        <v>3.7120000000000002</v>
      </c>
      <c r="AU23" s="28">
        <v>4.0000000000000002E-4</v>
      </c>
    </row>
    <row r="24" spans="1:47" ht="14.45" x14ac:dyDescent="0.3">
      <c r="A24" s="13" t="s">
        <v>59</v>
      </c>
      <c r="B24" s="14">
        <v>-50873.368000000002</v>
      </c>
      <c r="C24" s="14">
        <v>12026.911</v>
      </c>
      <c r="D24" s="14">
        <v>-4.2300000000000004</v>
      </c>
      <c r="E24" s="28">
        <v>1E-4</v>
      </c>
      <c r="G24" s="13" t="s">
        <v>59</v>
      </c>
      <c r="H24" s="14">
        <v>-52932.146999999997</v>
      </c>
      <c r="I24" s="14">
        <v>13391.477000000001</v>
      </c>
      <c r="J24" s="14">
        <v>-3.9529999999999998</v>
      </c>
      <c r="K24" s="28">
        <v>2.0000000000000001E-4</v>
      </c>
      <c r="M24" s="13" t="s">
        <v>59</v>
      </c>
      <c r="N24" s="14">
        <v>-52557.923000000003</v>
      </c>
      <c r="O24" s="14">
        <v>13481.995999999999</v>
      </c>
      <c r="P24" s="14">
        <v>-3.8980000000000001</v>
      </c>
      <c r="Q24" s="28">
        <v>2.0000000000000001E-4</v>
      </c>
      <c r="S24" s="13" t="s">
        <v>59</v>
      </c>
      <c r="T24" s="14">
        <v>-52072.773000000001</v>
      </c>
      <c r="U24" s="14">
        <v>12845.415000000001</v>
      </c>
      <c r="V24" s="14">
        <v>-4.0540000000000003</v>
      </c>
      <c r="W24" s="28">
        <v>1E-4</v>
      </c>
      <c r="Y24" s="13" t="s">
        <v>59</v>
      </c>
      <c r="Z24" s="14">
        <v>-52674.567000000003</v>
      </c>
      <c r="AA24" s="14">
        <v>13004.217000000001</v>
      </c>
      <c r="AB24" s="14">
        <v>-4.0510000000000002</v>
      </c>
      <c r="AC24" s="28">
        <v>1E-4</v>
      </c>
      <c r="AE24" s="13" t="s">
        <v>59</v>
      </c>
      <c r="AF24" s="14">
        <v>-50345.137000000002</v>
      </c>
      <c r="AG24" s="14">
        <v>12311.64</v>
      </c>
      <c r="AH24" s="14">
        <v>-4.0890000000000004</v>
      </c>
      <c r="AI24" s="28">
        <v>1E-4</v>
      </c>
      <c r="AK24" s="13" t="s">
        <v>59</v>
      </c>
      <c r="AL24" s="14">
        <v>-50458.038</v>
      </c>
      <c r="AM24" s="14">
        <v>12203.13</v>
      </c>
      <c r="AN24" s="14">
        <v>-4.1349999999999998</v>
      </c>
      <c r="AO24" s="28">
        <v>1E-4</v>
      </c>
      <c r="AQ24" s="13" t="s">
        <v>59</v>
      </c>
      <c r="AR24" s="14">
        <v>-50678.523000000001</v>
      </c>
      <c r="AS24" s="14">
        <v>12095.241</v>
      </c>
      <c r="AT24" s="14">
        <v>-4.1900000000000004</v>
      </c>
      <c r="AU24" s="28">
        <v>1E-4</v>
      </c>
    </row>
    <row r="25" spans="1:47" ht="14.45" x14ac:dyDescent="0.3">
      <c r="A25" s="13" t="s">
        <v>60</v>
      </c>
      <c r="B25" s="14">
        <v>41040.997000000003</v>
      </c>
      <c r="C25" s="14">
        <v>11289.703</v>
      </c>
      <c r="D25" s="14">
        <v>3.6349999999999998</v>
      </c>
      <c r="E25" s="28">
        <v>5.0000000000000001E-4</v>
      </c>
      <c r="G25" s="13" t="s">
        <v>60</v>
      </c>
      <c r="H25" s="14">
        <v>37891.517</v>
      </c>
      <c r="I25" s="14">
        <v>12603.699000000001</v>
      </c>
      <c r="J25" s="14">
        <v>3.0059999999999998</v>
      </c>
      <c r="K25" s="28">
        <v>3.5999999999999999E-3</v>
      </c>
      <c r="M25" s="13" t="s">
        <v>60</v>
      </c>
      <c r="N25" s="14">
        <v>44625.675000000003</v>
      </c>
      <c r="O25" s="14">
        <v>12845.262000000001</v>
      </c>
      <c r="P25" s="14">
        <v>3.4740000000000002</v>
      </c>
      <c r="Q25" s="28">
        <v>8.9999999999999998E-4</v>
      </c>
      <c r="S25" s="13" t="s">
        <v>60</v>
      </c>
      <c r="T25" s="14">
        <v>45731.557999999997</v>
      </c>
      <c r="U25" s="14">
        <v>12174.129000000001</v>
      </c>
      <c r="V25" s="14">
        <v>3.7559999999999998</v>
      </c>
      <c r="W25" s="28">
        <v>4.0000000000000002E-4</v>
      </c>
      <c r="Y25" s="13" t="s">
        <v>60</v>
      </c>
      <c r="Z25" s="14">
        <v>37761.612000000001</v>
      </c>
      <c r="AA25" s="14">
        <v>12230.169</v>
      </c>
      <c r="AB25" s="14">
        <v>3.0880000000000001</v>
      </c>
      <c r="AC25" s="28">
        <v>2.8999999999999998E-3</v>
      </c>
      <c r="AE25" s="13" t="s">
        <v>60</v>
      </c>
      <c r="AF25" s="14">
        <v>41487.760000000002</v>
      </c>
      <c r="AG25" s="14">
        <v>11552.449000000001</v>
      </c>
      <c r="AH25" s="14">
        <v>3.5910000000000002</v>
      </c>
      <c r="AI25" s="28">
        <v>5.9999999999999995E-4</v>
      </c>
      <c r="AK25" s="13" t="s">
        <v>60</v>
      </c>
      <c r="AL25" s="14">
        <v>41313.044999999998</v>
      </c>
      <c r="AM25" s="14">
        <v>11452.079</v>
      </c>
      <c r="AN25" s="14">
        <v>3.6070000000000002</v>
      </c>
      <c r="AO25" s="28">
        <v>5.9999999999999995E-4</v>
      </c>
      <c r="AQ25" s="13" t="s">
        <v>60</v>
      </c>
      <c r="AR25" s="14">
        <v>41111.336000000003</v>
      </c>
      <c r="AS25" s="14">
        <v>11353.297</v>
      </c>
      <c r="AT25" s="14">
        <v>3.621</v>
      </c>
      <c r="AU25" s="28">
        <v>5.0000000000000001E-4</v>
      </c>
    </row>
    <row r="26" spans="1:47" ht="14.45" x14ac:dyDescent="0.3">
      <c r="A26" s="13" t="s">
        <v>61</v>
      </c>
      <c r="B26" s="14">
        <v>31908.573</v>
      </c>
      <c r="C26" s="14">
        <v>11318.968000000001</v>
      </c>
      <c r="D26" s="14">
        <v>2.819</v>
      </c>
      <c r="E26" s="28">
        <v>6.1999999999999998E-3</v>
      </c>
      <c r="G26" s="13" t="s">
        <v>61</v>
      </c>
      <c r="H26" s="14">
        <v>33950.417999999998</v>
      </c>
      <c r="I26" s="14">
        <v>12693.683000000001</v>
      </c>
      <c r="J26" s="14">
        <v>2.6749999999999998</v>
      </c>
      <c r="K26" s="28">
        <v>9.2999999999999992E-3</v>
      </c>
      <c r="M26" s="13" t="s">
        <v>61</v>
      </c>
      <c r="N26" s="14">
        <v>41641.913</v>
      </c>
      <c r="O26" s="14">
        <v>12637.893</v>
      </c>
      <c r="P26" s="14">
        <v>3.2949999999999999</v>
      </c>
      <c r="Q26" s="28">
        <v>1.5E-3</v>
      </c>
      <c r="S26" s="13" t="s">
        <v>61</v>
      </c>
      <c r="T26" s="14">
        <v>38618.504999999997</v>
      </c>
      <c r="U26" s="14">
        <v>11994.143</v>
      </c>
      <c r="V26" s="14">
        <v>3.22</v>
      </c>
      <c r="W26" s="28">
        <v>1.9E-3</v>
      </c>
      <c r="Y26" s="13" t="s">
        <v>61</v>
      </c>
      <c r="Z26" s="14">
        <v>31005.733</v>
      </c>
      <c r="AA26" s="14">
        <v>12403.374</v>
      </c>
      <c r="AB26" s="14">
        <v>2.5</v>
      </c>
      <c r="AC26" s="28">
        <v>1.47E-2</v>
      </c>
      <c r="AE26" s="13" t="s">
        <v>61</v>
      </c>
      <c r="AF26" s="14">
        <v>31506.344000000001</v>
      </c>
      <c r="AG26" s="14">
        <v>11586.273999999999</v>
      </c>
      <c r="AH26" s="14">
        <v>2.7189999999999999</v>
      </c>
      <c r="AI26" s="28">
        <v>8.2000000000000007E-3</v>
      </c>
      <c r="AK26" s="13" t="s">
        <v>61</v>
      </c>
      <c r="AL26" s="14">
        <v>31393.851999999999</v>
      </c>
      <c r="AM26" s="14">
        <v>11485.532999999999</v>
      </c>
      <c r="AN26" s="14">
        <v>2.7330000000000001</v>
      </c>
      <c r="AO26" s="28">
        <v>7.9000000000000008E-3</v>
      </c>
      <c r="AQ26" s="13" t="s">
        <v>61</v>
      </c>
      <c r="AR26" s="14">
        <v>31598.223999999998</v>
      </c>
      <c r="AS26" s="14">
        <v>11383.906999999999</v>
      </c>
      <c r="AT26" s="14">
        <v>2.7759999999999998</v>
      </c>
      <c r="AU26" s="28">
        <v>7.0000000000000001E-3</v>
      </c>
    </row>
    <row r="27" spans="1:47" ht="14.45" x14ac:dyDescent="0.3">
      <c r="A27" s="18" t="s">
        <v>62</v>
      </c>
      <c r="B27" s="19">
        <v>15237.612999999999</v>
      </c>
      <c r="C27" s="19">
        <v>4884.8649999999998</v>
      </c>
      <c r="D27" s="19">
        <v>3.1190000000000002</v>
      </c>
      <c r="E27" s="30">
        <v>2.5999999999999999E-3</v>
      </c>
      <c r="G27" s="18" t="s">
        <v>62</v>
      </c>
      <c r="H27" s="19">
        <v>15986.879000000001</v>
      </c>
      <c r="I27" s="19">
        <v>5473</v>
      </c>
      <c r="J27" s="19">
        <v>2.9209999999999998</v>
      </c>
      <c r="K27" s="30">
        <v>4.7000000000000002E-3</v>
      </c>
      <c r="M27" s="18" t="s">
        <v>62</v>
      </c>
      <c r="N27" s="19">
        <v>16332.706</v>
      </c>
      <c r="O27" s="19">
        <v>5496.8379999999997</v>
      </c>
      <c r="P27" s="19">
        <v>2.9710000000000001</v>
      </c>
      <c r="Q27" s="30">
        <v>4.0000000000000001E-3</v>
      </c>
      <c r="S27" s="18" t="s">
        <v>62</v>
      </c>
      <c r="T27" s="19">
        <v>14359.93</v>
      </c>
      <c r="U27" s="19">
        <v>5286.8670000000002</v>
      </c>
      <c r="V27" s="19">
        <v>2.7160000000000002</v>
      </c>
      <c r="W27" s="30">
        <v>8.3000000000000001E-3</v>
      </c>
      <c r="Y27" s="18" t="s">
        <v>62</v>
      </c>
      <c r="Z27" s="19">
        <v>15826.5</v>
      </c>
      <c r="AA27" s="19">
        <v>5294.1819999999998</v>
      </c>
      <c r="AB27" s="19">
        <v>2.9889999999999999</v>
      </c>
      <c r="AC27" s="30">
        <v>3.8E-3</v>
      </c>
      <c r="AE27" s="18" t="s">
        <v>62</v>
      </c>
      <c r="AF27" s="19">
        <v>16353.142</v>
      </c>
      <c r="AG27" s="19">
        <v>5064.8530000000001</v>
      </c>
      <c r="AH27" s="19">
        <v>3.2290000000000001</v>
      </c>
      <c r="AI27" s="30">
        <v>1.9E-3</v>
      </c>
      <c r="AK27" s="18" t="s">
        <v>62</v>
      </c>
      <c r="AL27" s="19">
        <v>16535.498</v>
      </c>
      <c r="AM27" s="19">
        <v>5021.674</v>
      </c>
      <c r="AN27" s="19">
        <v>3.2930000000000001</v>
      </c>
      <c r="AO27" s="30">
        <v>1.5E-3</v>
      </c>
      <c r="AQ27" s="18" t="s">
        <v>62</v>
      </c>
      <c r="AR27" s="19">
        <v>15932.397000000001</v>
      </c>
      <c r="AS27" s="19">
        <v>4943.1779999999999</v>
      </c>
      <c r="AT27" s="19">
        <v>3.2229999999999999</v>
      </c>
      <c r="AU27" s="30">
        <v>1.9E-3</v>
      </c>
    </row>
    <row r="28" spans="1:47" ht="14.45" x14ac:dyDescent="0.3">
      <c r="S28" s="4"/>
      <c r="T28" s="4"/>
      <c r="U28" s="4"/>
      <c r="V28" s="4"/>
      <c r="W28" s="4"/>
      <c r="Y28" s="4"/>
      <c r="Z28" s="4"/>
      <c r="AA28" s="4"/>
      <c r="AB28" s="4"/>
      <c r="AC28" s="4"/>
    </row>
    <row r="29" spans="1:47" s="4" customFormat="1" ht="28.9" x14ac:dyDescent="0.3">
      <c r="A29" s="32" t="s">
        <v>0</v>
      </c>
      <c r="B29" s="39" t="s">
        <v>86</v>
      </c>
      <c r="C29" s="31" t="s">
        <v>64</v>
      </c>
      <c r="G29" s="32" t="s">
        <v>0</v>
      </c>
      <c r="H29" s="39" t="s">
        <v>86</v>
      </c>
      <c r="I29" s="39" t="s">
        <v>64</v>
      </c>
      <c r="J29" s="78" t="s">
        <v>120</v>
      </c>
      <c r="M29" s="32" t="s">
        <v>0</v>
      </c>
      <c r="N29" s="39" t="s">
        <v>86</v>
      </c>
      <c r="O29" s="39" t="s">
        <v>64</v>
      </c>
      <c r="P29" s="78" t="s">
        <v>120</v>
      </c>
      <c r="S29" s="32" t="s">
        <v>0</v>
      </c>
      <c r="T29" s="39" t="s">
        <v>86</v>
      </c>
      <c r="U29" s="39" t="s">
        <v>64</v>
      </c>
      <c r="V29" s="78" t="s">
        <v>120</v>
      </c>
      <c r="Y29" s="32" t="s">
        <v>0</v>
      </c>
      <c r="Z29" s="39" t="s">
        <v>86</v>
      </c>
      <c r="AA29" s="39" t="s">
        <v>64</v>
      </c>
      <c r="AB29" s="78" t="s">
        <v>120</v>
      </c>
      <c r="AE29" s="32" t="s">
        <v>0</v>
      </c>
      <c r="AF29" s="39" t="s">
        <v>86</v>
      </c>
      <c r="AG29" s="39" t="s">
        <v>64</v>
      </c>
      <c r="AH29" s="78" t="s">
        <v>120</v>
      </c>
      <c r="AK29" s="32" t="s">
        <v>0</v>
      </c>
      <c r="AL29" s="39" t="s">
        <v>86</v>
      </c>
      <c r="AM29" s="39" t="s">
        <v>64</v>
      </c>
      <c r="AN29" s="78" t="s">
        <v>120</v>
      </c>
      <c r="AQ29" s="32" t="s">
        <v>0</v>
      </c>
      <c r="AR29" s="39" t="s">
        <v>86</v>
      </c>
      <c r="AS29" s="39" t="s">
        <v>64</v>
      </c>
      <c r="AT29" s="78" t="s">
        <v>120</v>
      </c>
    </row>
    <row r="30" spans="1:47" ht="14.45" x14ac:dyDescent="0.3">
      <c r="A30" s="10">
        <v>2015</v>
      </c>
      <c r="B30" s="38">
        <v>4566741.33</v>
      </c>
      <c r="C30" s="12"/>
      <c r="G30" s="13">
        <v>2015</v>
      </c>
      <c r="H30" s="16">
        <v>4547995.2779999999</v>
      </c>
      <c r="I30" s="14"/>
      <c r="J30" s="76">
        <f>H30-$B30</f>
        <v>-18746.052000000142</v>
      </c>
      <c r="M30" s="13">
        <v>2015</v>
      </c>
      <c r="N30" s="16">
        <v>4456462.6100000003</v>
      </c>
      <c r="O30" s="14"/>
      <c r="P30" s="76">
        <f>N30-$B30</f>
        <v>-110278.71999999974</v>
      </c>
      <c r="S30" s="13">
        <v>2015</v>
      </c>
      <c r="T30" s="16">
        <v>4498084.5599999996</v>
      </c>
      <c r="U30" s="14"/>
      <c r="V30" s="76">
        <f>T30-$B30</f>
        <v>-68656.770000000484</v>
      </c>
      <c r="W30" s="4"/>
      <c r="Y30" s="13">
        <v>2015</v>
      </c>
      <c r="Z30" s="16">
        <v>4585183.32</v>
      </c>
      <c r="AA30" s="14"/>
      <c r="AB30" s="76">
        <f>Z30-$B30</f>
        <v>18441.990000000224</v>
      </c>
      <c r="AC30" s="4"/>
      <c r="AE30" s="13">
        <v>2015</v>
      </c>
      <c r="AF30" s="16">
        <v>4566257.24</v>
      </c>
      <c r="AG30" s="14"/>
      <c r="AH30" s="76">
        <f>AF30-$B30</f>
        <v>-484.08999999985099</v>
      </c>
      <c r="AK30" s="13">
        <v>2015</v>
      </c>
      <c r="AL30" s="16">
        <v>4566233.3</v>
      </c>
      <c r="AM30" s="14"/>
      <c r="AN30" s="76">
        <f>AL30-$B30</f>
        <v>-508.03000000026077</v>
      </c>
      <c r="AQ30" s="13">
        <v>2015</v>
      </c>
      <c r="AR30" s="16">
        <v>4566506.6900000004</v>
      </c>
      <c r="AS30" s="14"/>
      <c r="AT30" s="76">
        <f>AR30-$B30</f>
        <v>-234.63999999966472</v>
      </c>
    </row>
    <row r="31" spans="1:47" ht="14.45" x14ac:dyDescent="0.3">
      <c r="A31" s="13">
        <v>2016</v>
      </c>
      <c r="B31" s="15">
        <v>4625277.63</v>
      </c>
      <c r="C31" s="33">
        <f>B31/B30-1</f>
        <v>1.2817958314271349E-2</v>
      </c>
      <c r="G31" s="13">
        <v>2016</v>
      </c>
      <c r="H31" s="16">
        <v>4580801.41</v>
      </c>
      <c r="I31" s="69">
        <f>H31/H30-1</f>
        <v>7.2133170759198784E-3</v>
      </c>
      <c r="J31" s="76">
        <f t="shared" ref="J31:J35" si="0">H31-$B31</f>
        <v>-44476.219999999739</v>
      </c>
      <c r="M31" s="13">
        <v>2016</v>
      </c>
      <c r="N31" s="16">
        <v>4477322.74</v>
      </c>
      <c r="O31" s="69">
        <f>N31/N30-1</f>
        <v>4.6808717643431752E-3</v>
      </c>
      <c r="P31" s="76">
        <f t="shared" ref="P31:P35" si="1">N31-$B31</f>
        <v>-147954.88999999966</v>
      </c>
      <c r="S31" s="13">
        <v>2016</v>
      </c>
      <c r="T31" s="16">
        <v>4540392.5599999996</v>
      </c>
      <c r="U31" s="69">
        <f>T31/T30-1</f>
        <v>9.4057813799748313E-3</v>
      </c>
      <c r="V31" s="76">
        <f t="shared" ref="V31:V35" si="2">T31-$B31</f>
        <v>-84885.070000000298</v>
      </c>
      <c r="W31" s="4"/>
      <c r="Y31" s="13">
        <v>2016</v>
      </c>
      <c r="Z31" s="16">
        <v>4631482.46</v>
      </c>
      <c r="AA31" s="69">
        <f>Z31/Z30-1</f>
        <v>1.0097554834514133E-2</v>
      </c>
      <c r="AB31" s="76">
        <f t="shared" ref="AB31:AB35" si="3">Z31-$B31</f>
        <v>6204.8300000000745</v>
      </c>
      <c r="AC31" s="4"/>
      <c r="AE31" s="13">
        <v>2016</v>
      </c>
      <c r="AF31" s="16">
        <v>4623762.7699999996</v>
      </c>
      <c r="AG31" s="69">
        <f>AF31/AF30-1</f>
        <v>1.259358090828866E-2</v>
      </c>
      <c r="AH31" s="76">
        <f t="shared" ref="AH31:AH35" si="4">AF31-$B31</f>
        <v>-1514.8600000003353</v>
      </c>
      <c r="AK31" s="13">
        <v>2016</v>
      </c>
      <c r="AL31" s="16">
        <v>4624218.9800000004</v>
      </c>
      <c r="AM31" s="69">
        <f>AL31/AL30-1</f>
        <v>1.2698799248825221E-2</v>
      </c>
      <c r="AN31" s="76">
        <f t="shared" ref="AN31:AN35" si="5">AL31-$B31</f>
        <v>-1058.6499999994412</v>
      </c>
      <c r="AQ31" s="13">
        <v>2016</v>
      </c>
      <c r="AR31" s="16">
        <v>4624857.37</v>
      </c>
      <c r="AS31" s="69">
        <f>AR31/AR30-1</f>
        <v>1.2777968797851313E-2</v>
      </c>
      <c r="AT31" s="76">
        <f t="shared" ref="AT31:AT35" si="6">AR31-$B31</f>
        <v>-420.25999999977648</v>
      </c>
    </row>
    <row r="32" spans="1:47" ht="14.45" x14ac:dyDescent="0.3">
      <c r="A32" s="13">
        <v>2017</v>
      </c>
      <c r="B32" s="15">
        <v>4664234.38</v>
      </c>
      <c r="C32" s="33">
        <f t="shared" ref="C32:C35" si="7">B32/B31-1</f>
        <v>8.4225754898090699E-3</v>
      </c>
      <c r="G32" s="13">
        <v>2017</v>
      </c>
      <c r="H32" s="16">
        <v>4598021.7740000002</v>
      </c>
      <c r="I32" s="69">
        <f t="shared" ref="I32:I35" si="8">H32/H31-1</f>
        <v>3.7592470091385444E-3</v>
      </c>
      <c r="J32" s="76">
        <f t="shared" si="0"/>
        <v>-66212.60599999968</v>
      </c>
      <c r="M32" s="13">
        <v>2017</v>
      </c>
      <c r="N32" s="16">
        <v>4478898.41</v>
      </c>
      <c r="O32" s="69">
        <f t="shared" ref="O32:O35" si="9">N32/N31-1</f>
        <v>3.5192236331837989E-4</v>
      </c>
      <c r="P32" s="76">
        <f t="shared" si="1"/>
        <v>-185335.96999999974</v>
      </c>
      <c r="S32" s="13">
        <v>2017</v>
      </c>
      <c r="T32" s="16">
        <v>4567977</v>
      </c>
      <c r="U32" s="69">
        <f t="shared" ref="U32:U35" si="10">T32/T31-1</f>
        <v>6.0753425250086313E-3</v>
      </c>
      <c r="V32" s="76">
        <f t="shared" si="2"/>
        <v>-96257.379999999888</v>
      </c>
      <c r="W32" s="4"/>
      <c r="Y32" s="13">
        <v>2017</v>
      </c>
      <c r="Z32" s="16">
        <v>4659045.09</v>
      </c>
      <c r="AA32" s="69">
        <f t="shared" ref="AA32:AA35" si="11">Z32/Z31-1</f>
        <v>5.9511463636201523E-3</v>
      </c>
      <c r="AB32" s="76">
        <f t="shared" si="3"/>
        <v>-5189.2900000000373</v>
      </c>
      <c r="AC32" s="4"/>
      <c r="AE32" s="13">
        <v>2017</v>
      </c>
      <c r="AF32" s="16">
        <v>4662032.51</v>
      </c>
      <c r="AG32" s="69">
        <f t="shared" ref="AG32:AG35" si="12">AF32/AF31-1</f>
        <v>8.2767524857250141E-3</v>
      </c>
      <c r="AH32" s="76">
        <f t="shared" si="4"/>
        <v>-2201.8700000001118</v>
      </c>
      <c r="AK32" s="13">
        <v>2017</v>
      </c>
      <c r="AL32" s="16">
        <v>4662808.57</v>
      </c>
      <c r="AM32" s="69">
        <f t="shared" ref="AM32:AM35" si="13">AL32/AL31-1</f>
        <v>8.3451043661431079E-3</v>
      </c>
      <c r="AN32" s="76">
        <f t="shared" si="5"/>
        <v>-1425.8099999995902</v>
      </c>
      <c r="AQ32" s="13">
        <v>2017</v>
      </c>
      <c r="AR32" s="16">
        <v>4663705.3499999996</v>
      </c>
      <c r="AS32" s="69">
        <f t="shared" ref="AS32:AS35" si="14">AR32/AR31-1</f>
        <v>8.3998222846815018E-3</v>
      </c>
      <c r="AT32" s="76">
        <f t="shared" si="6"/>
        <v>-529.03000000026077</v>
      </c>
    </row>
    <row r="33" spans="1:46" ht="14.45" x14ac:dyDescent="0.3">
      <c r="A33" s="13">
        <v>2018</v>
      </c>
      <c r="B33" s="15">
        <v>4705155.9800000004</v>
      </c>
      <c r="C33" s="33">
        <f t="shared" si="7"/>
        <v>8.7734870647733221E-3</v>
      </c>
      <c r="G33" s="13">
        <v>2018</v>
      </c>
      <c r="H33" s="16">
        <v>4627024.8130000001</v>
      </c>
      <c r="I33" s="69">
        <f t="shared" si="8"/>
        <v>6.3077211082385176E-3</v>
      </c>
      <c r="J33" s="76">
        <f t="shared" si="0"/>
        <v>-78131.167000000365</v>
      </c>
      <c r="M33" s="13">
        <v>2018</v>
      </c>
      <c r="N33" s="16">
        <v>4489682.7699999996</v>
      </c>
      <c r="O33" s="69">
        <f t="shared" si="9"/>
        <v>2.4078152734881009E-3</v>
      </c>
      <c r="P33" s="76">
        <f t="shared" si="1"/>
        <v>-215473.21000000089</v>
      </c>
      <c r="S33" s="13">
        <v>2018</v>
      </c>
      <c r="T33" s="16">
        <v>4601532.95</v>
      </c>
      <c r="U33" s="69">
        <f t="shared" si="10"/>
        <v>7.3459104544528753E-3</v>
      </c>
      <c r="V33" s="76">
        <f t="shared" si="2"/>
        <v>-103623.03000000026</v>
      </c>
      <c r="W33" s="4"/>
      <c r="Y33" s="13">
        <v>2018</v>
      </c>
      <c r="Z33" s="16">
        <v>4693674.5999999996</v>
      </c>
      <c r="AA33" s="69">
        <f t="shared" si="11"/>
        <v>7.4327484132590271E-3</v>
      </c>
      <c r="AB33" s="76">
        <f t="shared" si="3"/>
        <v>-11481.38000000082</v>
      </c>
      <c r="AC33" s="4"/>
      <c r="AE33" s="13">
        <v>2018</v>
      </c>
      <c r="AF33" s="16">
        <v>4702233.09</v>
      </c>
      <c r="AG33" s="69">
        <f t="shared" si="12"/>
        <v>8.6229729015767642E-3</v>
      </c>
      <c r="AH33" s="76">
        <f t="shared" si="4"/>
        <v>-2922.890000000596</v>
      </c>
      <c r="AK33" s="13">
        <v>2018</v>
      </c>
      <c r="AL33" s="16">
        <v>4703344.9400000004</v>
      </c>
      <c r="AM33" s="69">
        <f t="shared" si="13"/>
        <v>8.6935522639308704E-3</v>
      </c>
      <c r="AN33" s="76">
        <f t="shared" si="5"/>
        <v>-1811.0400000000373</v>
      </c>
      <c r="AQ33" s="13">
        <v>2018</v>
      </c>
      <c r="AR33" s="16">
        <v>4704503.38</v>
      </c>
      <c r="AS33" s="69">
        <f t="shared" si="14"/>
        <v>8.7479861908514867E-3</v>
      </c>
      <c r="AT33" s="76">
        <f t="shared" si="6"/>
        <v>-652.60000000055879</v>
      </c>
    </row>
    <row r="34" spans="1:46" ht="14.45" x14ac:dyDescent="0.3">
      <c r="A34" s="13">
        <v>2019</v>
      </c>
      <c r="B34" s="15">
        <v>4743988.2</v>
      </c>
      <c r="C34" s="33">
        <f t="shared" si="7"/>
        <v>8.2531206542486579E-3</v>
      </c>
      <c r="G34" s="13">
        <v>2019</v>
      </c>
      <c r="H34" s="16">
        <v>4651740.3669999996</v>
      </c>
      <c r="I34" s="69">
        <f t="shared" si="8"/>
        <v>5.3415650442503182E-3</v>
      </c>
      <c r="J34" s="76">
        <f t="shared" si="0"/>
        <v>-92247.833000000566</v>
      </c>
      <c r="M34" s="13">
        <v>2019</v>
      </c>
      <c r="N34" s="16">
        <v>4497001.9800000004</v>
      </c>
      <c r="O34" s="69">
        <f t="shared" si="9"/>
        <v>1.6302287655840519E-3</v>
      </c>
      <c r="P34" s="76">
        <f t="shared" si="1"/>
        <v>-246986.21999999974</v>
      </c>
      <c r="S34" s="13">
        <v>2019</v>
      </c>
      <c r="T34" s="16">
        <v>4631585.6399999997</v>
      </c>
      <c r="U34" s="69">
        <f t="shared" si="10"/>
        <v>6.5310170168400017E-3</v>
      </c>
      <c r="V34" s="76">
        <f t="shared" si="2"/>
        <v>-112402.56000000052</v>
      </c>
      <c r="W34" s="4"/>
      <c r="Y34" s="13">
        <v>2019</v>
      </c>
      <c r="Z34" s="16">
        <v>4731768.53</v>
      </c>
      <c r="AA34" s="69">
        <f t="shared" si="11"/>
        <v>8.1160142631107046E-3</v>
      </c>
      <c r="AB34" s="76">
        <f t="shared" si="3"/>
        <v>-12219.669999999925</v>
      </c>
      <c r="AC34" s="4"/>
      <c r="AE34" s="13">
        <v>2019</v>
      </c>
      <c r="AF34" s="16">
        <v>4740381.0999999996</v>
      </c>
      <c r="AG34" s="69">
        <f t="shared" si="12"/>
        <v>8.1127433008643113E-3</v>
      </c>
      <c r="AH34" s="76">
        <f t="shared" si="4"/>
        <v>-3607.1000000005588</v>
      </c>
      <c r="AK34" s="13">
        <v>2019</v>
      </c>
      <c r="AL34" s="16">
        <v>4741811.5999999996</v>
      </c>
      <c r="AM34" s="69">
        <f t="shared" si="13"/>
        <v>8.1785751397598361E-3</v>
      </c>
      <c r="AN34" s="76">
        <f t="shared" si="5"/>
        <v>-2176.6000000005588</v>
      </c>
      <c r="AQ34" s="13">
        <v>2019</v>
      </c>
      <c r="AR34" s="16">
        <v>4743218.34</v>
      </c>
      <c r="AS34" s="69">
        <f t="shared" si="14"/>
        <v>8.2293404580358054E-3</v>
      </c>
      <c r="AT34" s="76">
        <f t="shared" si="6"/>
        <v>-769.86000000033528</v>
      </c>
    </row>
    <row r="35" spans="1:46" ht="14.45" x14ac:dyDescent="0.3">
      <c r="A35" s="18">
        <v>2020</v>
      </c>
      <c r="B35" s="20">
        <v>4789733.78</v>
      </c>
      <c r="C35" s="34">
        <f t="shared" si="7"/>
        <v>9.642852821598602E-3</v>
      </c>
      <c r="G35" s="18">
        <v>2020</v>
      </c>
      <c r="H35" s="21">
        <v>4682973.6909999996</v>
      </c>
      <c r="I35" s="72">
        <f t="shared" si="8"/>
        <v>6.7143308817432246E-3</v>
      </c>
      <c r="J35" s="79">
        <f t="shared" si="0"/>
        <v>-106760.08900000062</v>
      </c>
      <c r="M35" s="18">
        <v>2020</v>
      </c>
      <c r="N35" s="21">
        <v>4512244.5</v>
      </c>
      <c r="O35" s="72">
        <f t="shared" si="9"/>
        <v>3.3894848318478665E-3</v>
      </c>
      <c r="P35" s="79">
        <f t="shared" si="1"/>
        <v>-277489.28000000026</v>
      </c>
      <c r="S35" s="18">
        <v>2020</v>
      </c>
      <c r="T35" s="21">
        <v>4667412.21</v>
      </c>
      <c r="U35" s="72">
        <f t="shared" si="10"/>
        <v>7.7352709816242982E-3</v>
      </c>
      <c r="V35" s="79">
        <f t="shared" si="2"/>
        <v>-122321.5700000003</v>
      </c>
      <c r="W35" s="4"/>
      <c r="Y35" s="18">
        <v>2020</v>
      </c>
      <c r="Z35" s="21">
        <v>4781222.4000000004</v>
      </c>
      <c r="AA35" s="72">
        <f t="shared" si="11"/>
        <v>1.0451455874575633E-2</v>
      </c>
      <c r="AB35" s="79">
        <f t="shared" si="3"/>
        <v>-8511.3799999998882</v>
      </c>
      <c r="AC35" s="4"/>
      <c r="AE35" s="18">
        <v>2020</v>
      </c>
      <c r="AF35" s="21">
        <v>4785321.2699999996</v>
      </c>
      <c r="AG35" s="72">
        <f t="shared" si="12"/>
        <v>9.4802863001879345E-3</v>
      </c>
      <c r="AH35" s="79">
        <f t="shared" si="4"/>
        <v>-4412.5100000007078</v>
      </c>
      <c r="AK35" s="18">
        <v>2020</v>
      </c>
      <c r="AL35" s="21">
        <v>4787126.97</v>
      </c>
      <c r="AM35" s="72">
        <f t="shared" si="13"/>
        <v>9.556552183557887E-3</v>
      </c>
      <c r="AN35" s="79">
        <f t="shared" si="5"/>
        <v>-2606.8100000005215</v>
      </c>
      <c r="AQ35" s="18">
        <v>2020</v>
      </c>
      <c r="AR35" s="21">
        <v>4788816.91</v>
      </c>
      <c r="AS35" s="72">
        <f t="shared" si="14"/>
        <v>9.6134242051357788E-3</v>
      </c>
      <c r="AT35" s="79">
        <f t="shared" si="6"/>
        <v>-916.87000000011176</v>
      </c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57"/>
  <sheetViews>
    <sheetView topLeftCell="A25" zoomScale="80" zoomScaleNormal="80" workbookViewId="0">
      <selection activeCell="W39" sqref="W39"/>
    </sheetView>
  </sheetViews>
  <sheetFormatPr defaultRowHeight="15" x14ac:dyDescent="0.25"/>
  <cols>
    <col min="1" max="6" width="9.140625" style="4"/>
  </cols>
  <sheetData>
    <row r="1" spans="1:6" x14ac:dyDescent="0.25">
      <c r="A1" s="23" t="s">
        <v>0</v>
      </c>
      <c r="B1" s="24" t="s">
        <v>1</v>
      </c>
      <c r="C1" s="24" t="s">
        <v>9</v>
      </c>
      <c r="D1" s="24" t="s">
        <v>11</v>
      </c>
      <c r="E1" s="24" t="s">
        <v>12</v>
      </c>
      <c r="F1" s="25" t="s">
        <v>14</v>
      </c>
    </row>
    <row r="2" spans="1:6" x14ac:dyDescent="0.25">
      <c r="A2" s="13">
        <v>2008</v>
      </c>
      <c r="B2" s="14">
        <v>1</v>
      </c>
      <c r="C2" s="14">
        <v>0</v>
      </c>
      <c r="D2" s="14">
        <v>0</v>
      </c>
      <c r="E2" s="14">
        <v>0</v>
      </c>
      <c r="F2" s="17">
        <v>0</v>
      </c>
    </row>
    <row r="3" spans="1:6" x14ac:dyDescent="0.25">
      <c r="A3" s="13">
        <v>2008</v>
      </c>
      <c r="B3" s="14">
        <v>2</v>
      </c>
      <c r="C3" s="14">
        <v>1</v>
      </c>
      <c r="D3" s="14">
        <v>0</v>
      </c>
      <c r="E3" s="14">
        <v>0</v>
      </c>
      <c r="F3" s="17">
        <v>0</v>
      </c>
    </row>
    <row r="4" spans="1:6" x14ac:dyDescent="0.25">
      <c r="A4" s="13">
        <v>2008</v>
      </c>
      <c r="B4" s="14">
        <v>3</v>
      </c>
      <c r="C4" s="14">
        <v>0</v>
      </c>
      <c r="D4" s="14">
        <v>0</v>
      </c>
      <c r="E4" s="14">
        <v>0</v>
      </c>
      <c r="F4" s="17">
        <v>0</v>
      </c>
    </row>
    <row r="5" spans="1:6" x14ac:dyDescent="0.25">
      <c r="A5" s="13">
        <v>2008</v>
      </c>
      <c r="B5" s="14">
        <v>4</v>
      </c>
      <c r="C5" s="14">
        <v>0</v>
      </c>
      <c r="D5" s="14">
        <v>1</v>
      </c>
      <c r="E5" s="14">
        <v>0</v>
      </c>
      <c r="F5" s="17">
        <v>0</v>
      </c>
    </row>
    <row r="6" spans="1:6" x14ac:dyDescent="0.25">
      <c r="A6" s="13">
        <v>2008</v>
      </c>
      <c r="B6" s="14">
        <v>5</v>
      </c>
      <c r="C6" s="14">
        <v>0</v>
      </c>
      <c r="D6" s="14">
        <v>0</v>
      </c>
      <c r="E6" s="14">
        <v>0</v>
      </c>
      <c r="F6" s="17">
        <v>0</v>
      </c>
    </row>
    <row r="7" spans="1:6" x14ac:dyDescent="0.25">
      <c r="A7" s="13">
        <v>2008</v>
      </c>
      <c r="B7" s="14">
        <v>6</v>
      </c>
      <c r="C7" s="14">
        <v>0</v>
      </c>
      <c r="D7" s="14">
        <v>0</v>
      </c>
      <c r="E7" s="14">
        <v>1</v>
      </c>
      <c r="F7" s="17">
        <v>0</v>
      </c>
    </row>
    <row r="8" spans="1:6" x14ac:dyDescent="0.25">
      <c r="A8" s="13">
        <v>2008</v>
      </c>
      <c r="B8" s="14">
        <v>7</v>
      </c>
      <c r="C8" s="14">
        <v>0</v>
      </c>
      <c r="D8" s="14">
        <v>0</v>
      </c>
      <c r="E8" s="14">
        <v>0</v>
      </c>
      <c r="F8" s="17">
        <v>0</v>
      </c>
    </row>
    <row r="9" spans="1:6" ht="14.45" x14ac:dyDescent="0.3">
      <c r="A9" s="13">
        <v>2008</v>
      </c>
      <c r="B9" s="14">
        <v>8</v>
      </c>
      <c r="C9" s="14">
        <v>0</v>
      </c>
      <c r="D9" s="14">
        <v>0</v>
      </c>
      <c r="E9" s="14">
        <v>0</v>
      </c>
      <c r="F9" s="17">
        <v>0</v>
      </c>
    </row>
    <row r="10" spans="1:6" ht="14.45" x14ac:dyDescent="0.3">
      <c r="A10" s="13">
        <v>2008</v>
      </c>
      <c r="B10" s="14">
        <v>9</v>
      </c>
      <c r="C10" s="14">
        <v>0</v>
      </c>
      <c r="D10" s="14">
        <v>0</v>
      </c>
      <c r="E10" s="14">
        <v>0</v>
      </c>
      <c r="F10" s="17">
        <v>1</v>
      </c>
    </row>
    <row r="11" spans="1:6" ht="14.45" x14ac:dyDescent="0.3">
      <c r="A11" s="13">
        <v>2008</v>
      </c>
      <c r="B11" s="14">
        <v>10</v>
      </c>
      <c r="C11" s="14">
        <v>0</v>
      </c>
      <c r="D11" s="14">
        <v>0</v>
      </c>
      <c r="E11" s="14">
        <v>0</v>
      </c>
      <c r="F11" s="17">
        <v>0</v>
      </c>
    </row>
    <row r="12" spans="1:6" ht="14.45" x14ac:dyDescent="0.3">
      <c r="A12" s="13">
        <v>2008</v>
      </c>
      <c r="B12" s="14">
        <v>11</v>
      </c>
      <c r="C12" s="14">
        <v>0</v>
      </c>
      <c r="D12" s="14">
        <v>0</v>
      </c>
      <c r="E12" s="14">
        <v>0</v>
      </c>
      <c r="F12" s="17">
        <v>0</v>
      </c>
    </row>
    <row r="13" spans="1:6" ht="14.45" x14ac:dyDescent="0.3">
      <c r="A13" s="13">
        <v>2008</v>
      </c>
      <c r="B13" s="14">
        <v>12</v>
      </c>
      <c r="C13" s="14">
        <v>0</v>
      </c>
      <c r="D13" s="14">
        <v>0</v>
      </c>
      <c r="E13" s="14">
        <v>0</v>
      </c>
      <c r="F13" s="17">
        <v>0</v>
      </c>
    </row>
    <row r="14" spans="1:6" ht="14.45" x14ac:dyDescent="0.3">
      <c r="A14" s="13">
        <v>2009</v>
      </c>
      <c r="B14" s="14">
        <v>1</v>
      </c>
      <c r="C14" s="14">
        <v>0</v>
      </c>
      <c r="D14" s="14">
        <v>0</v>
      </c>
      <c r="E14" s="14">
        <v>0</v>
      </c>
      <c r="F14" s="17">
        <v>0</v>
      </c>
    </row>
    <row r="15" spans="1:6" ht="14.45" x14ac:dyDescent="0.3">
      <c r="A15" s="13">
        <v>2009</v>
      </c>
      <c r="B15" s="14">
        <v>2</v>
      </c>
      <c r="C15" s="14">
        <v>1</v>
      </c>
      <c r="D15" s="14">
        <v>0</v>
      </c>
      <c r="E15" s="14">
        <v>0</v>
      </c>
      <c r="F15" s="17">
        <v>0</v>
      </c>
    </row>
    <row r="16" spans="1:6" ht="14.45" x14ac:dyDescent="0.3">
      <c r="A16" s="13">
        <v>2009</v>
      </c>
      <c r="B16" s="14">
        <v>3</v>
      </c>
      <c r="C16" s="14">
        <v>0</v>
      </c>
      <c r="D16" s="14">
        <v>0</v>
      </c>
      <c r="E16" s="14">
        <v>0</v>
      </c>
      <c r="F16" s="17">
        <v>0</v>
      </c>
    </row>
    <row r="17" spans="1:6" ht="14.45" x14ac:dyDescent="0.3">
      <c r="A17" s="13">
        <v>2009</v>
      </c>
      <c r="B17" s="14">
        <v>4</v>
      </c>
      <c r="C17" s="14">
        <v>0</v>
      </c>
      <c r="D17" s="14">
        <v>1</v>
      </c>
      <c r="E17" s="14">
        <v>0</v>
      </c>
      <c r="F17" s="17">
        <v>0</v>
      </c>
    </row>
    <row r="18" spans="1:6" ht="14.45" x14ac:dyDescent="0.3">
      <c r="A18" s="13">
        <v>2009</v>
      </c>
      <c r="B18" s="14">
        <v>5</v>
      </c>
      <c r="C18" s="14">
        <v>0</v>
      </c>
      <c r="D18" s="14">
        <v>0</v>
      </c>
      <c r="E18" s="14">
        <v>0</v>
      </c>
      <c r="F18" s="17">
        <v>0</v>
      </c>
    </row>
    <row r="19" spans="1:6" ht="14.45" x14ac:dyDescent="0.3">
      <c r="A19" s="13">
        <v>2009</v>
      </c>
      <c r="B19" s="14">
        <v>6</v>
      </c>
      <c r="C19" s="14">
        <v>0</v>
      </c>
      <c r="D19" s="14">
        <v>0</v>
      </c>
      <c r="E19" s="14">
        <v>1</v>
      </c>
      <c r="F19" s="17">
        <v>0</v>
      </c>
    </row>
    <row r="20" spans="1:6" ht="14.45" x14ac:dyDescent="0.3">
      <c r="A20" s="13">
        <v>2009</v>
      </c>
      <c r="B20" s="14">
        <v>7</v>
      </c>
      <c r="C20" s="14">
        <v>0</v>
      </c>
      <c r="D20" s="14">
        <v>0</v>
      </c>
      <c r="E20" s="14">
        <v>0</v>
      </c>
      <c r="F20" s="17">
        <v>0</v>
      </c>
    </row>
    <row r="21" spans="1:6" ht="14.45" x14ac:dyDescent="0.3">
      <c r="A21" s="13">
        <v>2009</v>
      </c>
      <c r="B21" s="14">
        <v>8</v>
      </c>
      <c r="C21" s="14">
        <v>0</v>
      </c>
      <c r="D21" s="14">
        <v>0</v>
      </c>
      <c r="E21" s="14">
        <v>0</v>
      </c>
      <c r="F21" s="17">
        <v>0</v>
      </c>
    </row>
    <row r="22" spans="1:6" ht="14.45" x14ac:dyDescent="0.3">
      <c r="A22" s="13">
        <v>2009</v>
      </c>
      <c r="B22" s="14">
        <v>9</v>
      </c>
      <c r="C22" s="14">
        <v>0</v>
      </c>
      <c r="D22" s="14">
        <v>0</v>
      </c>
      <c r="E22" s="14">
        <v>0</v>
      </c>
      <c r="F22" s="17">
        <v>1</v>
      </c>
    </row>
    <row r="23" spans="1:6" ht="14.45" x14ac:dyDescent="0.3">
      <c r="A23" s="13">
        <v>2009</v>
      </c>
      <c r="B23" s="14">
        <v>10</v>
      </c>
      <c r="C23" s="14">
        <v>0</v>
      </c>
      <c r="D23" s="14">
        <v>0</v>
      </c>
      <c r="E23" s="14">
        <v>0</v>
      </c>
      <c r="F23" s="17">
        <v>0</v>
      </c>
    </row>
    <row r="24" spans="1:6" ht="14.45" x14ac:dyDescent="0.3">
      <c r="A24" s="13">
        <v>2009</v>
      </c>
      <c r="B24" s="14">
        <v>11</v>
      </c>
      <c r="C24" s="14">
        <v>0</v>
      </c>
      <c r="D24" s="14">
        <v>0</v>
      </c>
      <c r="E24" s="14">
        <v>0</v>
      </c>
      <c r="F24" s="17">
        <v>0</v>
      </c>
    </row>
    <row r="25" spans="1:6" ht="14.45" x14ac:dyDescent="0.3">
      <c r="A25" s="13">
        <v>2009</v>
      </c>
      <c r="B25" s="14">
        <v>12</v>
      </c>
      <c r="C25" s="14">
        <v>0</v>
      </c>
      <c r="D25" s="14">
        <v>0</v>
      </c>
      <c r="E25" s="14">
        <v>0</v>
      </c>
      <c r="F25" s="17">
        <v>0</v>
      </c>
    </row>
    <row r="26" spans="1:6" ht="14.45" x14ac:dyDescent="0.3">
      <c r="A26" s="13">
        <v>2010</v>
      </c>
      <c r="B26" s="14">
        <v>1</v>
      </c>
      <c r="C26" s="14">
        <v>0</v>
      </c>
      <c r="D26" s="14">
        <v>0</v>
      </c>
      <c r="E26" s="14">
        <v>0</v>
      </c>
      <c r="F26" s="17">
        <v>0</v>
      </c>
    </row>
    <row r="27" spans="1:6" ht="14.45" x14ac:dyDescent="0.3">
      <c r="A27" s="13">
        <v>2010</v>
      </c>
      <c r="B27" s="14">
        <v>2</v>
      </c>
      <c r="C27" s="14">
        <v>1</v>
      </c>
      <c r="D27" s="14">
        <v>0</v>
      </c>
      <c r="E27" s="14">
        <v>0</v>
      </c>
      <c r="F27" s="17">
        <v>0</v>
      </c>
    </row>
    <row r="28" spans="1:6" ht="14.45" x14ac:dyDescent="0.3">
      <c r="A28" s="13">
        <v>2010</v>
      </c>
      <c r="B28" s="14">
        <v>3</v>
      </c>
      <c r="C28" s="14">
        <v>0</v>
      </c>
      <c r="D28" s="14">
        <v>0</v>
      </c>
      <c r="E28" s="14">
        <v>0</v>
      </c>
      <c r="F28" s="17">
        <v>0</v>
      </c>
    </row>
    <row r="29" spans="1:6" ht="14.45" x14ac:dyDescent="0.3">
      <c r="A29" s="13">
        <v>2010</v>
      </c>
      <c r="B29" s="14">
        <v>4</v>
      </c>
      <c r="C29" s="14">
        <v>0</v>
      </c>
      <c r="D29" s="14">
        <v>1</v>
      </c>
      <c r="E29" s="14">
        <v>0</v>
      </c>
      <c r="F29" s="17">
        <v>0</v>
      </c>
    </row>
    <row r="30" spans="1:6" ht="14.45" x14ac:dyDescent="0.3">
      <c r="A30" s="13">
        <v>2010</v>
      </c>
      <c r="B30" s="14">
        <v>5</v>
      </c>
      <c r="C30" s="14">
        <v>0</v>
      </c>
      <c r="D30" s="14">
        <v>0</v>
      </c>
      <c r="E30" s="14">
        <v>0</v>
      </c>
      <c r="F30" s="17">
        <v>0</v>
      </c>
    </row>
    <row r="31" spans="1:6" ht="14.45" x14ac:dyDescent="0.3">
      <c r="A31" s="13">
        <v>2010</v>
      </c>
      <c r="B31" s="14">
        <v>6</v>
      </c>
      <c r="C31" s="14">
        <v>0</v>
      </c>
      <c r="D31" s="14">
        <v>0</v>
      </c>
      <c r="E31" s="14">
        <v>1</v>
      </c>
      <c r="F31" s="17">
        <v>0</v>
      </c>
    </row>
    <row r="32" spans="1:6" ht="14.45" x14ac:dyDescent="0.3">
      <c r="A32" s="13">
        <v>2010</v>
      </c>
      <c r="B32" s="14">
        <v>7</v>
      </c>
      <c r="C32" s="14">
        <v>0</v>
      </c>
      <c r="D32" s="14">
        <v>0</v>
      </c>
      <c r="E32" s="14">
        <v>0</v>
      </c>
      <c r="F32" s="17">
        <v>0</v>
      </c>
    </row>
    <row r="33" spans="1:6" ht="14.45" x14ac:dyDescent="0.3">
      <c r="A33" s="13">
        <v>2010</v>
      </c>
      <c r="B33" s="14">
        <v>8</v>
      </c>
      <c r="C33" s="14">
        <v>0</v>
      </c>
      <c r="D33" s="14">
        <v>0</v>
      </c>
      <c r="E33" s="14">
        <v>0</v>
      </c>
      <c r="F33" s="17">
        <v>0</v>
      </c>
    </row>
    <row r="34" spans="1:6" ht="14.45" x14ac:dyDescent="0.3">
      <c r="A34" s="13">
        <v>2010</v>
      </c>
      <c r="B34" s="14">
        <v>9</v>
      </c>
      <c r="C34" s="14">
        <v>0</v>
      </c>
      <c r="D34" s="14">
        <v>0</v>
      </c>
      <c r="E34" s="14">
        <v>0</v>
      </c>
      <c r="F34" s="17">
        <v>1</v>
      </c>
    </row>
    <row r="35" spans="1:6" ht="14.45" x14ac:dyDescent="0.3">
      <c r="A35" s="13">
        <v>2010</v>
      </c>
      <c r="B35" s="14">
        <v>10</v>
      </c>
      <c r="C35" s="14">
        <v>0</v>
      </c>
      <c r="D35" s="14">
        <v>0</v>
      </c>
      <c r="E35" s="14">
        <v>0</v>
      </c>
      <c r="F35" s="17">
        <v>0</v>
      </c>
    </row>
    <row r="36" spans="1:6" ht="14.45" x14ac:dyDescent="0.3">
      <c r="A36" s="13">
        <v>2010</v>
      </c>
      <c r="B36" s="14">
        <v>11</v>
      </c>
      <c r="C36" s="14">
        <v>0</v>
      </c>
      <c r="D36" s="14">
        <v>0</v>
      </c>
      <c r="E36" s="14">
        <v>0</v>
      </c>
      <c r="F36" s="17">
        <v>0</v>
      </c>
    </row>
    <row r="37" spans="1:6" x14ac:dyDescent="0.25">
      <c r="A37" s="13">
        <v>2010</v>
      </c>
      <c r="B37" s="14">
        <v>12</v>
      </c>
      <c r="C37" s="14">
        <v>0</v>
      </c>
      <c r="D37" s="14">
        <v>0</v>
      </c>
      <c r="E37" s="14">
        <v>0</v>
      </c>
      <c r="F37" s="17">
        <v>0</v>
      </c>
    </row>
    <row r="38" spans="1:6" x14ac:dyDescent="0.25">
      <c r="A38" s="13">
        <v>2011</v>
      </c>
      <c r="B38" s="14">
        <v>1</v>
      </c>
      <c r="C38" s="14">
        <v>0</v>
      </c>
      <c r="D38" s="14">
        <v>0</v>
      </c>
      <c r="E38" s="14">
        <v>0</v>
      </c>
      <c r="F38" s="17">
        <v>0</v>
      </c>
    </row>
    <row r="39" spans="1:6" x14ac:dyDescent="0.25">
      <c r="A39" s="13">
        <v>2011</v>
      </c>
      <c r="B39" s="14">
        <v>2</v>
      </c>
      <c r="C39" s="14">
        <v>1</v>
      </c>
      <c r="D39" s="14">
        <v>0</v>
      </c>
      <c r="E39" s="14">
        <v>0</v>
      </c>
      <c r="F39" s="17">
        <v>0</v>
      </c>
    </row>
    <row r="40" spans="1:6" x14ac:dyDescent="0.25">
      <c r="A40" s="13">
        <v>2011</v>
      </c>
      <c r="B40" s="14">
        <v>3</v>
      </c>
      <c r="C40" s="14">
        <v>0</v>
      </c>
      <c r="D40" s="14">
        <v>0</v>
      </c>
      <c r="E40" s="14">
        <v>0</v>
      </c>
      <c r="F40" s="17">
        <v>0</v>
      </c>
    </row>
    <row r="41" spans="1:6" x14ac:dyDescent="0.25">
      <c r="A41" s="13">
        <v>2011</v>
      </c>
      <c r="B41" s="14">
        <v>4</v>
      </c>
      <c r="C41" s="14">
        <v>0</v>
      </c>
      <c r="D41" s="14">
        <v>1</v>
      </c>
      <c r="E41" s="14">
        <v>0</v>
      </c>
      <c r="F41" s="17">
        <v>0</v>
      </c>
    </row>
    <row r="42" spans="1:6" x14ac:dyDescent="0.25">
      <c r="A42" s="13">
        <v>2011</v>
      </c>
      <c r="B42" s="14">
        <v>5</v>
      </c>
      <c r="C42" s="14">
        <v>0</v>
      </c>
      <c r="D42" s="14">
        <v>0</v>
      </c>
      <c r="E42" s="14">
        <v>0</v>
      </c>
      <c r="F42" s="17">
        <v>0</v>
      </c>
    </row>
    <row r="43" spans="1:6" x14ac:dyDescent="0.25">
      <c r="A43" s="13">
        <v>2011</v>
      </c>
      <c r="B43" s="14">
        <v>6</v>
      </c>
      <c r="C43" s="14">
        <v>0</v>
      </c>
      <c r="D43" s="14">
        <v>0</v>
      </c>
      <c r="E43" s="14">
        <v>1</v>
      </c>
      <c r="F43" s="17">
        <v>0</v>
      </c>
    </row>
    <row r="44" spans="1:6" x14ac:dyDescent="0.25">
      <c r="A44" s="13">
        <v>2011</v>
      </c>
      <c r="B44" s="14">
        <v>7</v>
      </c>
      <c r="C44" s="14">
        <v>0</v>
      </c>
      <c r="D44" s="14">
        <v>0</v>
      </c>
      <c r="E44" s="14">
        <v>0</v>
      </c>
      <c r="F44" s="17">
        <v>0</v>
      </c>
    </row>
    <row r="45" spans="1:6" x14ac:dyDescent="0.25">
      <c r="A45" s="13">
        <v>2011</v>
      </c>
      <c r="B45" s="14">
        <v>8</v>
      </c>
      <c r="C45" s="14">
        <v>0</v>
      </c>
      <c r="D45" s="14">
        <v>0</v>
      </c>
      <c r="E45" s="14">
        <v>0</v>
      </c>
      <c r="F45" s="17">
        <v>0</v>
      </c>
    </row>
    <row r="46" spans="1:6" x14ac:dyDescent="0.25">
      <c r="A46" s="13">
        <v>2011</v>
      </c>
      <c r="B46" s="14">
        <v>9</v>
      </c>
      <c r="C46" s="14">
        <v>0</v>
      </c>
      <c r="D46" s="14">
        <v>0</v>
      </c>
      <c r="E46" s="14">
        <v>0</v>
      </c>
      <c r="F46" s="17">
        <v>1</v>
      </c>
    </row>
    <row r="47" spans="1:6" x14ac:dyDescent="0.25">
      <c r="A47" s="13">
        <v>2011</v>
      </c>
      <c r="B47" s="14">
        <v>10</v>
      </c>
      <c r="C47" s="14">
        <v>0</v>
      </c>
      <c r="D47" s="14">
        <v>0</v>
      </c>
      <c r="E47" s="14">
        <v>0</v>
      </c>
      <c r="F47" s="17">
        <v>0</v>
      </c>
    </row>
    <row r="48" spans="1:6" x14ac:dyDescent="0.25">
      <c r="A48" s="13">
        <v>2011</v>
      </c>
      <c r="B48" s="14">
        <v>11</v>
      </c>
      <c r="C48" s="14">
        <v>0</v>
      </c>
      <c r="D48" s="14">
        <v>0</v>
      </c>
      <c r="E48" s="14">
        <v>0</v>
      </c>
      <c r="F48" s="17">
        <v>0</v>
      </c>
    </row>
    <row r="49" spans="1:6" x14ac:dyDescent="0.25">
      <c r="A49" s="13">
        <v>2011</v>
      </c>
      <c r="B49" s="14">
        <v>12</v>
      </c>
      <c r="C49" s="14">
        <v>0</v>
      </c>
      <c r="D49" s="14">
        <v>0</v>
      </c>
      <c r="E49" s="14">
        <v>0</v>
      </c>
      <c r="F49" s="17">
        <v>0</v>
      </c>
    </row>
    <row r="50" spans="1:6" x14ac:dyDescent="0.25">
      <c r="A50" s="13">
        <v>2012</v>
      </c>
      <c r="B50" s="14">
        <v>1</v>
      </c>
      <c r="C50" s="14">
        <v>0</v>
      </c>
      <c r="D50" s="14">
        <v>0</v>
      </c>
      <c r="E50" s="14">
        <v>0</v>
      </c>
      <c r="F50" s="17">
        <v>0</v>
      </c>
    </row>
    <row r="51" spans="1:6" x14ac:dyDescent="0.25">
      <c r="A51" s="13">
        <v>2012</v>
      </c>
      <c r="B51" s="14">
        <v>2</v>
      </c>
      <c r="C51" s="14">
        <v>1</v>
      </c>
      <c r="D51" s="14">
        <v>0</v>
      </c>
      <c r="E51" s="14">
        <v>0</v>
      </c>
      <c r="F51" s="17">
        <v>0</v>
      </c>
    </row>
    <row r="52" spans="1:6" x14ac:dyDescent="0.25">
      <c r="A52" s="13">
        <v>2012</v>
      </c>
      <c r="B52" s="14">
        <v>3</v>
      </c>
      <c r="C52" s="14">
        <v>0</v>
      </c>
      <c r="D52" s="14">
        <v>0</v>
      </c>
      <c r="E52" s="14">
        <v>0</v>
      </c>
      <c r="F52" s="17">
        <v>0</v>
      </c>
    </row>
    <row r="53" spans="1:6" x14ac:dyDescent="0.25">
      <c r="A53" s="13">
        <v>2012</v>
      </c>
      <c r="B53" s="14">
        <v>4</v>
      </c>
      <c r="C53" s="14">
        <v>0</v>
      </c>
      <c r="D53" s="14">
        <v>1</v>
      </c>
      <c r="E53" s="14">
        <v>0</v>
      </c>
      <c r="F53" s="17">
        <v>0</v>
      </c>
    </row>
    <row r="54" spans="1:6" x14ac:dyDescent="0.25">
      <c r="A54" s="13">
        <v>2012</v>
      </c>
      <c r="B54" s="14">
        <v>5</v>
      </c>
      <c r="C54" s="14">
        <v>0</v>
      </c>
      <c r="D54" s="14">
        <v>0</v>
      </c>
      <c r="E54" s="14">
        <v>0</v>
      </c>
      <c r="F54" s="17">
        <v>0</v>
      </c>
    </row>
    <row r="55" spans="1:6" x14ac:dyDescent="0.25">
      <c r="A55" s="13">
        <v>2012</v>
      </c>
      <c r="B55" s="14">
        <v>6</v>
      </c>
      <c r="C55" s="14">
        <v>0</v>
      </c>
      <c r="D55" s="14">
        <v>0</v>
      </c>
      <c r="E55" s="14">
        <v>1</v>
      </c>
      <c r="F55" s="17">
        <v>0</v>
      </c>
    </row>
    <row r="56" spans="1:6" x14ac:dyDescent="0.25">
      <c r="A56" s="13">
        <v>2012</v>
      </c>
      <c r="B56" s="14">
        <v>7</v>
      </c>
      <c r="C56" s="14">
        <v>0</v>
      </c>
      <c r="D56" s="14">
        <v>0</v>
      </c>
      <c r="E56" s="14">
        <v>0</v>
      </c>
      <c r="F56" s="17">
        <v>0</v>
      </c>
    </row>
    <row r="57" spans="1:6" x14ac:dyDescent="0.25">
      <c r="A57" s="13">
        <v>2012</v>
      </c>
      <c r="B57" s="14">
        <v>8</v>
      </c>
      <c r="C57" s="14">
        <v>0</v>
      </c>
      <c r="D57" s="14">
        <v>0</v>
      </c>
      <c r="E57" s="14">
        <v>0</v>
      </c>
      <c r="F57" s="17">
        <v>0</v>
      </c>
    </row>
    <row r="58" spans="1:6" x14ac:dyDescent="0.25">
      <c r="A58" s="13">
        <v>2012</v>
      </c>
      <c r="B58" s="14">
        <v>9</v>
      </c>
      <c r="C58" s="14">
        <v>0</v>
      </c>
      <c r="D58" s="14">
        <v>0</v>
      </c>
      <c r="E58" s="14">
        <v>0</v>
      </c>
      <c r="F58" s="17">
        <v>1</v>
      </c>
    </row>
    <row r="59" spans="1:6" x14ac:dyDescent="0.25">
      <c r="A59" s="13">
        <v>2012</v>
      </c>
      <c r="B59" s="14">
        <v>10</v>
      </c>
      <c r="C59" s="14">
        <v>0</v>
      </c>
      <c r="D59" s="14">
        <v>0</v>
      </c>
      <c r="E59" s="14">
        <v>0</v>
      </c>
      <c r="F59" s="17">
        <v>0</v>
      </c>
    </row>
    <row r="60" spans="1:6" x14ac:dyDescent="0.25">
      <c r="A60" s="13">
        <v>2012</v>
      </c>
      <c r="B60" s="14">
        <v>11</v>
      </c>
      <c r="C60" s="14">
        <v>0</v>
      </c>
      <c r="D60" s="14">
        <v>0</v>
      </c>
      <c r="E60" s="14">
        <v>0</v>
      </c>
      <c r="F60" s="17">
        <v>0</v>
      </c>
    </row>
    <row r="61" spans="1:6" x14ac:dyDescent="0.25">
      <c r="A61" s="13">
        <v>2012</v>
      </c>
      <c r="B61" s="14">
        <v>12</v>
      </c>
      <c r="C61" s="14">
        <v>0</v>
      </c>
      <c r="D61" s="14">
        <v>0</v>
      </c>
      <c r="E61" s="14">
        <v>0</v>
      </c>
      <c r="F61" s="17">
        <v>0</v>
      </c>
    </row>
    <row r="62" spans="1:6" x14ac:dyDescent="0.25">
      <c r="A62" s="13">
        <v>2013</v>
      </c>
      <c r="B62" s="14">
        <v>1</v>
      </c>
      <c r="C62" s="14">
        <v>0</v>
      </c>
      <c r="D62" s="14">
        <v>0</v>
      </c>
      <c r="E62" s="14">
        <v>0</v>
      </c>
      <c r="F62" s="17">
        <v>0</v>
      </c>
    </row>
    <row r="63" spans="1:6" x14ac:dyDescent="0.25">
      <c r="A63" s="13">
        <v>2013</v>
      </c>
      <c r="B63" s="14">
        <v>2</v>
      </c>
      <c r="C63" s="14">
        <v>1</v>
      </c>
      <c r="D63" s="14">
        <v>0</v>
      </c>
      <c r="E63" s="14">
        <v>0</v>
      </c>
      <c r="F63" s="17">
        <v>0</v>
      </c>
    </row>
    <row r="64" spans="1:6" x14ac:dyDescent="0.25">
      <c r="A64" s="13">
        <v>2013</v>
      </c>
      <c r="B64" s="14">
        <v>3</v>
      </c>
      <c r="C64" s="14">
        <v>0</v>
      </c>
      <c r="D64" s="14">
        <v>0</v>
      </c>
      <c r="E64" s="14">
        <v>0</v>
      </c>
      <c r="F64" s="17">
        <v>0</v>
      </c>
    </row>
    <row r="65" spans="1:6" x14ac:dyDescent="0.25">
      <c r="A65" s="13">
        <v>2013</v>
      </c>
      <c r="B65" s="14">
        <v>4</v>
      </c>
      <c r="C65" s="14">
        <v>0</v>
      </c>
      <c r="D65" s="14">
        <v>1</v>
      </c>
      <c r="E65" s="14">
        <v>0</v>
      </c>
      <c r="F65" s="17">
        <v>0</v>
      </c>
    </row>
    <row r="66" spans="1:6" x14ac:dyDescent="0.25">
      <c r="A66" s="13">
        <v>2013</v>
      </c>
      <c r="B66" s="14">
        <v>5</v>
      </c>
      <c r="C66" s="14">
        <v>0</v>
      </c>
      <c r="D66" s="14">
        <v>0</v>
      </c>
      <c r="E66" s="14">
        <v>0</v>
      </c>
      <c r="F66" s="17">
        <v>0</v>
      </c>
    </row>
    <row r="67" spans="1:6" x14ac:dyDescent="0.25">
      <c r="A67" s="13">
        <v>2013</v>
      </c>
      <c r="B67" s="14">
        <v>6</v>
      </c>
      <c r="C67" s="14">
        <v>0</v>
      </c>
      <c r="D67" s="14">
        <v>0</v>
      </c>
      <c r="E67" s="14">
        <v>1</v>
      </c>
      <c r="F67" s="17">
        <v>0</v>
      </c>
    </row>
    <row r="68" spans="1:6" x14ac:dyDescent="0.25">
      <c r="A68" s="13">
        <v>2013</v>
      </c>
      <c r="B68" s="14">
        <v>7</v>
      </c>
      <c r="C68" s="14">
        <v>0</v>
      </c>
      <c r="D68" s="14">
        <v>0</v>
      </c>
      <c r="E68" s="14">
        <v>0</v>
      </c>
      <c r="F68" s="17">
        <v>0</v>
      </c>
    </row>
    <row r="69" spans="1:6" x14ac:dyDescent="0.25">
      <c r="A69" s="13">
        <v>2013</v>
      </c>
      <c r="B69" s="14">
        <v>8</v>
      </c>
      <c r="C69" s="14">
        <v>0</v>
      </c>
      <c r="D69" s="14">
        <v>0</v>
      </c>
      <c r="E69" s="14">
        <v>0</v>
      </c>
      <c r="F69" s="17">
        <v>0</v>
      </c>
    </row>
    <row r="70" spans="1:6" x14ac:dyDescent="0.25">
      <c r="A70" s="13">
        <v>2013</v>
      </c>
      <c r="B70" s="14">
        <v>9</v>
      </c>
      <c r="C70" s="14">
        <v>0</v>
      </c>
      <c r="D70" s="14">
        <v>0</v>
      </c>
      <c r="E70" s="14">
        <v>0</v>
      </c>
      <c r="F70" s="17">
        <v>1</v>
      </c>
    </row>
    <row r="71" spans="1:6" x14ac:dyDescent="0.25">
      <c r="A71" s="13">
        <v>2013</v>
      </c>
      <c r="B71" s="14">
        <v>10</v>
      </c>
      <c r="C71" s="14">
        <v>0</v>
      </c>
      <c r="D71" s="14">
        <v>0</v>
      </c>
      <c r="E71" s="14">
        <v>0</v>
      </c>
      <c r="F71" s="17">
        <v>0</v>
      </c>
    </row>
    <row r="72" spans="1:6" x14ac:dyDescent="0.25">
      <c r="A72" s="13">
        <v>2013</v>
      </c>
      <c r="B72" s="14">
        <v>11</v>
      </c>
      <c r="C72" s="14">
        <v>0</v>
      </c>
      <c r="D72" s="14">
        <v>0</v>
      </c>
      <c r="E72" s="14">
        <v>0</v>
      </c>
      <c r="F72" s="17">
        <v>0</v>
      </c>
    </row>
    <row r="73" spans="1:6" x14ac:dyDescent="0.25">
      <c r="A73" s="13">
        <v>2013</v>
      </c>
      <c r="B73" s="14">
        <v>12</v>
      </c>
      <c r="C73" s="14">
        <v>0</v>
      </c>
      <c r="D73" s="14">
        <v>0</v>
      </c>
      <c r="E73" s="14">
        <v>0</v>
      </c>
      <c r="F73" s="17">
        <v>0</v>
      </c>
    </row>
    <row r="74" spans="1:6" x14ac:dyDescent="0.25">
      <c r="A74" s="13">
        <v>2014</v>
      </c>
      <c r="B74" s="14">
        <v>1</v>
      </c>
      <c r="C74" s="14">
        <v>0</v>
      </c>
      <c r="D74" s="14">
        <v>0</v>
      </c>
      <c r="E74" s="14">
        <v>0</v>
      </c>
      <c r="F74" s="17">
        <v>0</v>
      </c>
    </row>
    <row r="75" spans="1:6" x14ac:dyDescent="0.25">
      <c r="A75" s="13">
        <v>2014</v>
      </c>
      <c r="B75" s="14">
        <v>2</v>
      </c>
      <c r="C75" s="14">
        <v>1</v>
      </c>
      <c r="D75" s="14">
        <v>0</v>
      </c>
      <c r="E75" s="14">
        <v>0</v>
      </c>
      <c r="F75" s="17">
        <v>0</v>
      </c>
    </row>
    <row r="76" spans="1:6" x14ac:dyDescent="0.25">
      <c r="A76" s="13">
        <v>2014</v>
      </c>
      <c r="B76" s="14">
        <v>3</v>
      </c>
      <c r="C76" s="14">
        <v>0</v>
      </c>
      <c r="D76" s="14">
        <v>0</v>
      </c>
      <c r="E76" s="14">
        <v>0</v>
      </c>
      <c r="F76" s="17">
        <v>0</v>
      </c>
    </row>
    <row r="77" spans="1:6" x14ac:dyDescent="0.25">
      <c r="A77" s="13">
        <v>2014</v>
      </c>
      <c r="B77" s="14">
        <v>4</v>
      </c>
      <c r="C77" s="14">
        <v>0</v>
      </c>
      <c r="D77" s="14">
        <v>1</v>
      </c>
      <c r="E77" s="14">
        <v>0</v>
      </c>
      <c r="F77" s="17">
        <v>0</v>
      </c>
    </row>
    <row r="78" spans="1:6" x14ac:dyDescent="0.25">
      <c r="A78" s="13">
        <v>2014</v>
      </c>
      <c r="B78" s="14">
        <v>5</v>
      </c>
      <c r="C78" s="14">
        <v>0</v>
      </c>
      <c r="D78" s="14">
        <v>0</v>
      </c>
      <c r="E78" s="14">
        <v>0</v>
      </c>
      <c r="F78" s="17">
        <v>0</v>
      </c>
    </row>
    <row r="79" spans="1:6" x14ac:dyDescent="0.25">
      <c r="A79" s="13">
        <v>2014</v>
      </c>
      <c r="B79" s="14">
        <v>6</v>
      </c>
      <c r="C79" s="14">
        <v>0</v>
      </c>
      <c r="D79" s="14">
        <v>0</v>
      </c>
      <c r="E79" s="14">
        <v>1</v>
      </c>
      <c r="F79" s="17">
        <v>0</v>
      </c>
    </row>
    <row r="80" spans="1:6" x14ac:dyDescent="0.25">
      <c r="A80" s="13">
        <v>2014</v>
      </c>
      <c r="B80" s="14">
        <v>7</v>
      </c>
      <c r="C80" s="14">
        <v>0</v>
      </c>
      <c r="D80" s="14">
        <v>0</v>
      </c>
      <c r="E80" s="14">
        <v>0</v>
      </c>
      <c r="F80" s="17">
        <v>0</v>
      </c>
    </row>
    <row r="81" spans="1:6" x14ac:dyDescent="0.25">
      <c r="A81" s="13">
        <v>2014</v>
      </c>
      <c r="B81" s="14">
        <v>8</v>
      </c>
      <c r="C81" s="14">
        <v>0</v>
      </c>
      <c r="D81" s="14">
        <v>0</v>
      </c>
      <c r="E81" s="14">
        <v>0</v>
      </c>
      <c r="F81" s="17">
        <v>0</v>
      </c>
    </row>
    <row r="82" spans="1:6" x14ac:dyDescent="0.25">
      <c r="A82" s="13">
        <v>2014</v>
      </c>
      <c r="B82" s="14">
        <v>9</v>
      </c>
      <c r="C82" s="14">
        <v>0</v>
      </c>
      <c r="D82" s="14">
        <v>0</v>
      </c>
      <c r="E82" s="14">
        <v>0</v>
      </c>
      <c r="F82" s="17">
        <v>1</v>
      </c>
    </row>
    <row r="83" spans="1:6" x14ac:dyDescent="0.25">
      <c r="A83" s="13">
        <v>2014</v>
      </c>
      <c r="B83" s="14">
        <v>10</v>
      </c>
      <c r="C83" s="14">
        <v>0</v>
      </c>
      <c r="D83" s="14">
        <v>0</v>
      </c>
      <c r="E83" s="14">
        <v>0</v>
      </c>
      <c r="F83" s="17">
        <v>0</v>
      </c>
    </row>
    <row r="84" spans="1:6" x14ac:dyDescent="0.25">
      <c r="A84" s="13">
        <v>2014</v>
      </c>
      <c r="B84" s="14">
        <v>11</v>
      </c>
      <c r="C84" s="14">
        <v>0</v>
      </c>
      <c r="D84" s="14">
        <v>0</v>
      </c>
      <c r="E84" s="14">
        <v>0</v>
      </c>
      <c r="F84" s="17">
        <v>0</v>
      </c>
    </row>
    <row r="85" spans="1:6" x14ac:dyDescent="0.25">
      <c r="A85" s="13">
        <v>2014</v>
      </c>
      <c r="B85" s="14">
        <v>12</v>
      </c>
      <c r="C85" s="14">
        <v>0</v>
      </c>
      <c r="D85" s="14">
        <v>0</v>
      </c>
      <c r="E85" s="14">
        <v>0</v>
      </c>
      <c r="F85" s="17">
        <v>0</v>
      </c>
    </row>
    <row r="86" spans="1:6" x14ac:dyDescent="0.25">
      <c r="A86" s="13">
        <v>2015</v>
      </c>
      <c r="B86" s="14">
        <v>1</v>
      </c>
      <c r="C86" s="14">
        <v>0</v>
      </c>
      <c r="D86" s="14">
        <v>0</v>
      </c>
      <c r="E86" s="14">
        <v>0</v>
      </c>
      <c r="F86" s="17">
        <v>0</v>
      </c>
    </row>
    <row r="87" spans="1:6" x14ac:dyDescent="0.25">
      <c r="A87" s="13">
        <v>2015</v>
      </c>
      <c r="B87" s="14">
        <v>2</v>
      </c>
      <c r="C87" s="14">
        <v>1</v>
      </c>
      <c r="D87" s="14">
        <v>0</v>
      </c>
      <c r="E87" s="14">
        <v>0</v>
      </c>
      <c r="F87" s="17">
        <v>0</v>
      </c>
    </row>
    <row r="88" spans="1:6" x14ac:dyDescent="0.25">
      <c r="A88" s="13">
        <v>2015</v>
      </c>
      <c r="B88" s="14">
        <v>3</v>
      </c>
      <c r="C88" s="14">
        <v>0</v>
      </c>
      <c r="D88" s="14">
        <v>0</v>
      </c>
      <c r="E88" s="14">
        <v>0</v>
      </c>
      <c r="F88" s="17">
        <v>0</v>
      </c>
    </row>
    <row r="89" spans="1:6" x14ac:dyDescent="0.25">
      <c r="A89" s="13">
        <v>2015</v>
      </c>
      <c r="B89" s="14">
        <v>4</v>
      </c>
      <c r="C89" s="14">
        <v>0</v>
      </c>
      <c r="D89" s="14">
        <v>1</v>
      </c>
      <c r="E89" s="14">
        <v>0</v>
      </c>
      <c r="F89" s="17">
        <v>0</v>
      </c>
    </row>
    <row r="90" spans="1:6" x14ac:dyDescent="0.25">
      <c r="A90" s="13">
        <v>2015</v>
      </c>
      <c r="B90" s="14">
        <v>5</v>
      </c>
      <c r="C90" s="14">
        <v>0</v>
      </c>
      <c r="D90" s="14">
        <v>0</v>
      </c>
      <c r="E90" s="14">
        <v>0</v>
      </c>
      <c r="F90" s="17">
        <v>0</v>
      </c>
    </row>
    <row r="91" spans="1:6" x14ac:dyDescent="0.25">
      <c r="A91" s="13">
        <v>2015</v>
      </c>
      <c r="B91" s="14">
        <v>6</v>
      </c>
      <c r="C91" s="14">
        <v>0</v>
      </c>
      <c r="D91" s="14">
        <v>0</v>
      </c>
      <c r="E91" s="14">
        <v>1</v>
      </c>
      <c r="F91" s="17">
        <v>0</v>
      </c>
    </row>
    <row r="92" spans="1:6" x14ac:dyDescent="0.25">
      <c r="A92" s="13">
        <v>2015</v>
      </c>
      <c r="B92" s="14">
        <v>7</v>
      </c>
      <c r="C92" s="14">
        <v>0</v>
      </c>
      <c r="D92" s="14">
        <v>0</v>
      </c>
      <c r="E92" s="14">
        <v>0</v>
      </c>
      <c r="F92" s="17">
        <v>0</v>
      </c>
    </row>
    <row r="93" spans="1:6" x14ac:dyDescent="0.25">
      <c r="A93" s="13">
        <v>2015</v>
      </c>
      <c r="B93" s="14">
        <v>8</v>
      </c>
      <c r="C93" s="14">
        <v>0</v>
      </c>
      <c r="D93" s="14">
        <v>0</v>
      </c>
      <c r="E93" s="14">
        <v>0</v>
      </c>
      <c r="F93" s="17">
        <v>0</v>
      </c>
    </row>
    <row r="94" spans="1:6" x14ac:dyDescent="0.25">
      <c r="A94" s="13">
        <v>2015</v>
      </c>
      <c r="B94" s="14">
        <v>9</v>
      </c>
      <c r="C94" s="14">
        <v>0</v>
      </c>
      <c r="D94" s="14">
        <v>0</v>
      </c>
      <c r="E94" s="14">
        <v>0</v>
      </c>
      <c r="F94" s="17">
        <v>1</v>
      </c>
    </row>
    <row r="95" spans="1:6" x14ac:dyDescent="0.25">
      <c r="A95" s="13">
        <v>2015</v>
      </c>
      <c r="B95" s="14">
        <v>10</v>
      </c>
      <c r="C95" s="14">
        <v>0</v>
      </c>
      <c r="D95" s="14">
        <v>0</v>
      </c>
      <c r="E95" s="14">
        <v>0</v>
      </c>
      <c r="F95" s="17">
        <v>0</v>
      </c>
    </row>
    <row r="96" spans="1:6" x14ac:dyDescent="0.25">
      <c r="A96" s="13">
        <v>2015</v>
      </c>
      <c r="B96" s="14">
        <v>11</v>
      </c>
      <c r="C96" s="14">
        <v>0</v>
      </c>
      <c r="D96" s="14">
        <v>0</v>
      </c>
      <c r="E96" s="14">
        <v>0</v>
      </c>
      <c r="F96" s="17">
        <v>0</v>
      </c>
    </row>
    <row r="97" spans="1:6" x14ac:dyDescent="0.25">
      <c r="A97" s="13">
        <v>2015</v>
      </c>
      <c r="B97" s="14">
        <v>12</v>
      </c>
      <c r="C97" s="14">
        <v>0</v>
      </c>
      <c r="D97" s="14">
        <v>0</v>
      </c>
      <c r="E97" s="14">
        <v>0</v>
      </c>
      <c r="F97" s="17">
        <v>0</v>
      </c>
    </row>
    <row r="98" spans="1:6" x14ac:dyDescent="0.25">
      <c r="A98" s="13">
        <v>2016</v>
      </c>
      <c r="B98" s="14">
        <v>1</v>
      </c>
      <c r="C98" s="14">
        <v>0</v>
      </c>
      <c r="D98" s="14">
        <v>0</v>
      </c>
      <c r="E98" s="14">
        <v>0</v>
      </c>
      <c r="F98" s="17">
        <v>0</v>
      </c>
    </row>
    <row r="99" spans="1:6" x14ac:dyDescent="0.25">
      <c r="A99" s="13">
        <v>2016</v>
      </c>
      <c r="B99" s="14">
        <v>2</v>
      </c>
      <c r="C99" s="14">
        <v>1</v>
      </c>
      <c r="D99" s="14">
        <v>0</v>
      </c>
      <c r="E99" s="14">
        <v>0</v>
      </c>
      <c r="F99" s="17">
        <v>0</v>
      </c>
    </row>
    <row r="100" spans="1:6" x14ac:dyDescent="0.25">
      <c r="A100" s="13">
        <v>2016</v>
      </c>
      <c r="B100" s="14">
        <v>3</v>
      </c>
      <c r="C100" s="14">
        <v>0</v>
      </c>
      <c r="D100" s="14">
        <v>0</v>
      </c>
      <c r="E100" s="14">
        <v>0</v>
      </c>
      <c r="F100" s="17">
        <v>0</v>
      </c>
    </row>
    <row r="101" spans="1:6" x14ac:dyDescent="0.25">
      <c r="A101" s="13">
        <v>2016</v>
      </c>
      <c r="B101" s="14">
        <v>4</v>
      </c>
      <c r="C101" s="14">
        <v>0</v>
      </c>
      <c r="D101" s="14">
        <v>1</v>
      </c>
      <c r="E101" s="14">
        <v>0</v>
      </c>
      <c r="F101" s="17">
        <v>0</v>
      </c>
    </row>
    <row r="102" spans="1:6" x14ac:dyDescent="0.25">
      <c r="A102" s="13">
        <v>2016</v>
      </c>
      <c r="B102" s="14">
        <v>5</v>
      </c>
      <c r="C102" s="14">
        <v>0</v>
      </c>
      <c r="D102" s="14">
        <v>0</v>
      </c>
      <c r="E102" s="14">
        <v>0</v>
      </c>
      <c r="F102" s="17">
        <v>0</v>
      </c>
    </row>
    <row r="103" spans="1:6" x14ac:dyDescent="0.25">
      <c r="A103" s="13">
        <v>2016</v>
      </c>
      <c r="B103" s="14">
        <v>6</v>
      </c>
      <c r="C103" s="14">
        <v>0</v>
      </c>
      <c r="D103" s="14">
        <v>0</v>
      </c>
      <c r="E103" s="14">
        <v>1</v>
      </c>
      <c r="F103" s="17">
        <v>0</v>
      </c>
    </row>
    <row r="104" spans="1:6" x14ac:dyDescent="0.25">
      <c r="A104" s="13">
        <v>2016</v>
      </c>
      <c r="B104" s="14">
        <v>7</v>
      </c>
      <c r="C104" s="14">
        <v>0</v>
      </c>
      <c r="D104" s="14">
        <v>0</v>
      </c>
      <c r="E104" s="14">
        <v>0</v>
      </c>
      <c r="F104" s="17">
        <v>0</v>
      </c>
    </row>
    <row r="105" spans="1:6" x14ac:dyDescent="0.25">
      <c r="A105" s="13">
        <v>2016</v>
      </c>
      <c r="B105" s="14">
        <v>8</v>
      </c>
      <c r="C105" s="14">
        <v>0</v>
      </c>
      <c r="D105" s="14">
        <v>0</v>
      </c>
      <c r="E105" s="14">
        <v>0</v>
      </c>
      <c r="F105" s="17">
        <v>0</v>
      </c>
    </row>
    <row r="106" spans="1:6" x14ac:dyDescent="0.25">
      <c r="A106" s="13">
        <v>2016</v>
      </c>
      <c r="B106" s="14">
        <v>9</v>
      </c>
      <c r="C106" s="14">
        <v>0</v>
      </c>
      <c r="D106" s="14">
        <v>0</v>
      </c>
      <c r="E106" s="14">
        <v>0</v>
      </c>
      <c r="F106" s="17">
        <v>1</v>
      </c>
    </row>
    <row r="107" spans="1:6" x14ac:dyDescent="0.25">
      <c r="A107" s="13">
        <v>2016</v>
      </c>
      <c r="B107" s="14">
        <v>10</v>
      </c>
      <c r="C107" s="14">
        <v>0</v>
      </c>
      <c r="D107" s="14">
        <v>0</v>
      </c>
      <c r="E107" s="14">
        <v>0</v>
      </c>
      <c r="F107" s="17">
        <v>0</v>
      </c>
    </row>
    <row r="108" spans="1:6" x14ac:dyDescent="0.25">
      <c r="A108" s="13">
        <v>2016</v>
      </c>
      <c r="B108" s="14">
        <v>11</v>
      </c>
      <c r="C108" s="14">
        <v>0</v>
      </c>
      <c r="D108" s="14">
        <v>0</v>
      </c>
      <c r="E108" s="14">
        <v>0</v>
      </c>
      <c r="F108" s="17">
        <v>0</v>
      </c>
    </row>
    <row r="109" spans="1:6" x14ac:dyDescent="0.25">
      <c r="A109" s="13">
        <v>2016</v>
      </c>
      <c r="B109" s="14">
        <v>12</v>
      </c>
      <c r="C109" s="14">
        <v>0</v>
      </c>
      <c r="D109" s="14">
        <v>0</v>
      </c>
      <c r="E109" s="14">
        <v>0</v>
      </c>
      <c r="F109" s="17">
        <v>0</v>
      </c>
    </row>
    <row r="110" spans="1:6" x14ac:dyDescent="0.25">
      <c r="A110" s="13">
        <v>2017</v>
      </c>
      <c r="B110" s="14">
        <v>1</v>
      </c>
      <c r="C110" s="14">
        <v>0</v>
      </c>
      <c r="D110" s="14">
        <v>0</v>
      </c>
      <c r="E110" s="14">
        <v>0</v>
      </c>
      <c r="F110" s="17">
        <v>0</v>
      </c>
    </row>
    <row r="111" spans="1:6" x14ac:dyDescent="0.25">
      <c r="A111" s="13">
        <v>2017</v>
      </c>
      <c r="B111" s="14">
        <v>2</v>
      </c>
      <c r="C111" s="14">
        <v>1</v>
      </c>
      <c r="D111" s="14">
        <v>0</v>
      </c>
      <c r="E111" s="14">
        <v>0</v>
      </c>
      <c r="F111" s="17">
        <v>0</v>
      </c>
    </row>
    <row r="112" spans="1:6" x14ac:dyDescent="0.25">
      <c r="A112" s="13">
        <v>2017</v>
      </c>
      <c r="B112" s="14">
        <v>3</v>
      </c>
      <c r="C112" s="14">
        <v>0</v>
      </c>
      <c r="D112" s="14">
        <v>0</v>
      </c>
      <c r="E112" s="14">
        <v>0</v>
      </c>
      <c r="F112" s="17">
        <v>0</v>
      </c>
    </row>
    <row r="113" spans="1:6" x14ac:dyDescent="0.25">
      <c r="A113" s="13">
        <v>2017</v>
      </c>
      <c r="B113" s="14">
        <v>4</v>
      </c>
      <c r="C113" s="14">
        <v>0</v>
      </c>
      <c r="D113" s="14">
        <v>1</v>
      </c>
      <c r="E113" s="14">
        <v>0</v>
      </c>
      <c r="F113" s="17">
        <v>0</v>
      </c>
    </row>
    <row r="114" spans="1:6" x14ac:dyDescent="0.25">
      <c r="A114" s="13">
        <v>2017</v>
      </c>
      <c r="B114" s="14">
        <v>5</v>
      </c>
      <c r="C114" s="14">
        <v>0</v>
      </c>
      <c r="D114" s="14">
        <v>0</v>
      </c>
      <c r="E114" s="14">
        <v>0</v>
      </c>
      <c r="F114" s="17">
        <v>0</v>
      </c>
    </row>
    <row r="115" spans="1:6" x14ac:dyDescent="0.25">
      <c r="A115" s="13">
        <v>2017</v>
      </c>
      <c r="B115" s="14">
        <v>6</v>
      </c>
      <c r="C115" s="14">
        <v>0</v>
      </c>
      <c r="D115" s="14">
        <v>0</v>
      </c>
      <c r="E115" s="14">
        <v>1</v>
      </c>
      <c r="F115" s="17">
        <v>0</v>
      </c>
    </row>
    <row r="116" spans="1:6" x14ac:dyDescent="0.25">
      <c r="A116" s="13">
        <v>2017</v>
      </c>
      <c r="B116" s="14">
        <v>7</v>
      </c>
      <c r="C116" s="14">
        <v>0</v>
      </c>
      <c r="D116" s="14">
        <v>0</v>
      </c>
      <c r="E116" s="14">
        <v>0</v>
      </c>
      <c r="F116" s="17">
        <v>0</v>
      </c>
    </row>
    <row r="117" spans="1:6" x14ac:dyDescent="0.25">
      <c r="A117" s="13">
        <v>2017</v>
      </c>
      <c r="B117" s="14">
        <v>8</v>
      </c>
      <c r="C117" s="14">
        <v>0</v>
      </c>
      <c r="D117" s="14">
        <v>0</v>
      </c>
      <c r="E117" s="14">
        <v>0</v>
      </c>
      <c r="F117" s="17">
        <v>0</v>
      </c>
    </row>
    <row r="118" spans="1:6" x14ac:dyDescent="0.25">
      <c r="A118" s="13">
        <v>2017</v>
      </c>
      <c r="B118" s="14">
        <v>9</v>
      </c>
      <c r="C118" s="14">
        <v>0</v>
      </c>
      <c r="D118" s="14">
        <v>0</v>
      </c>
      <c r="E118" s="14">
        <v>0</v>
      </c>
      <c r="F118" s="17">
        <v>1</v>
      </c>
    </row>
    <row r="119" spans="1:6" x14ac:dyDescent="0.25">
      <c r="A119" s="13">
        <v>2017</v>
      </c>
      <c r="B119" s="14">
        <v>10</v>
      </c>
      <c r="C119" s="14">
        <v>0</v>
      </c>
      <c r="D119" s="14">
        <v>0</v>
      </c>
      <c r="E119" s="14">
        <v>0</v>
      </c>
      <c r="F119" s="17">
        <v>0</v>
      </c>
    </row>
    <row r="120" spans="1:6" x14ac:dyDescent="0.25">
      <c r="A120" s="13">
        <v>2017</v>
      </c>
      <c r="B120" s="14">
        <v>11</v>
      </c>
      <c r="C120" s="14">
        <v>0</v>
      </c>
      <c r="D120" s="14">
        <v>0</v>
      </c>
      <c r="E120" s="14">
        <v>0</v>
      </c>
      <c r="F120" s="17">
        <v>0</v>
      </c>
    </row>
    <row r="121" spans="1:6" x14ac:dyDescent="0.25">
      <c r="A121" s="13">
        <v>2017</v>
      </c>
      <c r="B121" s="14">
        <v>12</v>
      </c>
      <c r="C121" s="14">
        <v>0</v>
      </c>
      <c r="D121" s="14">
        <v>0</v>
      </c>
      <c r="E121" s="14">
        <v>0</v>
      </c>
      <c r="F121" s="17">
        <v>0</v>
      </c>
    </row>
    <row r="122" spans="1:6" x14ac:dyDescent="0.25">
      <c r="A122" s="13">
        <v>2018</v>
      </c>
      <c r="B122" s="14">
        <v>1</v>
      </c>
      <c r="C122" s="14">
        <v>0</v>
      </c>
      <c r="D122" s="14">
        <v>0</v>
      </c>
      <c r="E122" s="14">
        <v>0</v>
      </c>
      <c r="F122" s="17">
        <v>0</v>
      </c>
    </row>
    <row r="123" spans="1:6" x14ac:dyDescent="0.25">
      <c r="A123" s="13">
        <v>2018</v>
      </c>
      <c r="B123" s="14">
        <v>2</v>
      </c>
      <c r="C123" s="14">
        <v>1</v>
      </c>
      <c r="D123" s="14">
        <v>0</v>
      </c>
      <c r="E123" s="14">
        <v>0</v>
      </c>
      <c r="F123" s="17">
        <v>0</v>
      </c>
    </row>
    <row r="124" spans="1:6" x14ac:dyDescent="0.25">
      <c r="A124" s="13">
        <v>2018</v>
      </c>
      <c r="B124" s="14">
        <v>3</v>
      </c>
      <c r="C124" s="14">
        <v>0</v>
      </c>
      <c r="D124" s="14">
        <v>0</v>
      </c>
      <c r="E124" s="14">
        <v>0</v>
      </c>
      <c r="F124" s="17">
        <v>0</v>
      </c>
    </row>
    <row r="125" spans="1:6" x14ac:dyDescent="0.25">
      <c r="A125" s="13">
        <v>2018</v>
      </c>
      <c r="B125" s="14">
        <v>4</v>
      </c>
      <c r="C125" s="14">
        <v>0</v>
      </c>
      <c r="D125" s="14">
        <v>1</v>
      </c>
      <c r="E125" s="14">
        <v>0</v>
      </c>
      <c r="F125" s="17">
        <v>0</v>
      </c>
    </row>
    <row r="126" spans="1:6" x14ac:dyDescent="0.25">
      <c r="A126" s="13">
        <v>2018</v>
      </c>
      <c r="B126" s="14">
        <v>5</v>
      </c>
      <c r="C126" s="14">
        <v>0</v>
      </c>
      <c r="D126" s="14">
        <v>0</v>
      </c>
      <c r="E126" s="14">
        <v>0</v>
      </c>
      <c r="F126" s="17">
        <v>0</v>
      </c>
    </row>
    <row r="127" spans="1:6" x14ac:dyDescent="0.25">
      <c r="A127" s="13">
        <v>2018</v>
      </c>
      <c r="B127" s="14">
        <v>6</v>
      </c>
      <c r="C127" s="14">
        <v>0</v>
      </c>
      <c r="D127" s="14">
        <v>0</v>
      </c>
      <c r="E127" s="14">
        <v>1</v>
      </c>
      <c r="F127" s="17">
        <v>0</v>
      </c>
    </row>
    <row r="128" spans="1:6" x14ac:dyDescent="0.25">
      <c r="A128" s="13">
        <v>2018</v>
      </c>
      <c r="B128" s="14">
        <v>7</v>
      </c>
      <c r="C128" s="14">
        <v>0</v>
      </c>
      <c r="D128" s="14">
        <v>0</v>
      </c>
      <c r="E128" s="14">
        <v>0</v>
      </c>
      <c r="F128" s="17">
        <v>0</v>
      </c>
    </row>
    <row r="129" spans="1:6" x14ac:dyDescent="0.25">
      <c r="A129" s="13">
        <v>2018</v>
      </c>
      <c r="B129" s="14">
        <v>8</v>
      </c>
      <c r="C129" s="14">
        <v>0</v>
      </c>
      <c r="D129" s="14">
        <v>0</v>
      </c>
      <c r="E129" s="14">
        <v>0</v>
      </c>
      <c r="F129" s="17">
        <v>0</v>
      </c>
    </row>
    <row r="130" spans="1:6" x14ac:dyDescent="0.25">
      <c r="A130" s="13">
        <v>2018</v>
      </c>
      <c r="B130" s="14">
        <v>9</v>
      </c>
      <c r="C130" s="14">
        <v>0</v>
      </c>
      <c r="D130" s="14">
        <v>0</v>
      </c>
      <c r="E130" s="14">
        <v>0</v>
      </c>
      <c r="F130" s="17">
        <v>1</v>
      </c>
    </row>
    <row r="131" spans="1:6" x14ac:dyDescent="0.25">
      <c r="A131" s="13">
        <v>2018</v>
      </c>
      <c r="B131" s="14">
        <v>10</v>
      </c>
      <c r="C131" s="14">
        <v>0</v>
      </c>
      <c r="D131" s="14">
        <v>0</v>
      </c>
      <c r="E131" s="14">
        <v>0</v>
      </c>
      <c r="F131" s="17">
        <v>0</v>
      </c>
    </row>
    <row r="132" spans="1:6" x14ac:dyDescent="0.25">
      <c r="A132" s="13">
        <v>2018</v>
      </c>
      <c r="B132" s="14">
        <v>11</v>
      </c>
      <c r="C132" s="14">
        <v>0</v>
      </c>
      <c r="D132" s="14">
        <v>0</v>
      </c>
      <c r="E132" s="14">
        <v>0</v>
      </c>
      <c r="F132" s="17">
        <v>0</v>
      </c>
    </row>
    <row r="133" spans="1:6" x14ac:dyDescent="0.25">
      <c r="A133" s="13">
        <v>2018</v>
      </c>
      <c r="B133" s="14">
        <v>12</v>
      </c>
      <c r="C133" s="14">
        <v>0</v>
      </c>
      <c r="D133" s="14">
        <v>0</v>
      </c>
      <c r="E133" s="14">
        <v>0</v>
      </c>
      <c r="F133" s="17">
        <v>0</v>
      </c>
    </row>
    <row r="134" spans="1:6" x14ac:dyDescent="0.25">
      <c r="A134" s="13">
        <v>2019</v>
      </c>
      <c r="B134" s="14">
        <v>1</v>
      </c>
      <c r="C134" s="14">
        <v>0</v>
      </c>
      <c r="D134" s="14">
        <v>0</v>
      </c>
      <c r="E134" s="14">
        <v>0</v>
      </c>
      <c r="F134" s="17">
        <v>0</v>
      </c>
    </row>
    <row r="135" spans="1:6" x14ac:dyDescent="0.25">
      <c r="A135" s="13">
        <v>2019</v>
      </c>
      <c r="B135" s="14">
        <v>2</v>
      </c>
      <c r="C135" s="14">
        <v>1</v>
      </c>
      <c r="D135" s="14">
        <v>0</v>
      </c>
      <c r="E135" s="14">
        <v>0</v>
      </c>
      <c r="F135" s="17">
        <v>0</v>
      </c>
    </row>
    <row r="136" spans="1:6" x14ac:dyDescent="0.25">
      <c r="A136" s="13">
        <v>2019</v>
      </c>
      <c r="B136" s="14">
        <v>3</v>
      </c>
      <c r="C136" s="14">
        <v>0</v>
      </c>
      <c r="D136" s="14">
        <v>0</v>
      </c>
      <c r="E136" s="14">
        <v>0</v>
      </c>
      <c r="F136" s="17">
        <v>0</v>
      </c>
    </row>
    <row r="137" spans="1:6" x14ac:dyDescent="0.25">
      <c r="A137" s="13">
        <v>2019</v>
      </c>
      <c r="B137" s="14">
        <v>4</v>
      </c>
      <c r="C137" s="14">
        <v>0</v>
      </c>
      <c r="D137" s="14">
        <v>1</v>
      </c>
      <c r="E137" s="14">
        <v>0</v>
      </c>
      <c r="F137" s="17">
        <v>0</v>
      </c>
    </row>
    <row r="138" spans="1:6" x14ac:dyDescent="0.25">
      <c r="A138" s="13">
        <v>2019</v>
      </c>
      <c r="B138" s="14">
        <v>5</v>
      </c>
      <c r="C138" s="14">
        <v>0</v>
      </c>
      <c r="D138" s="14">
        <v>0</v>
      </c>
      <c r="E138" s="14">
        <v>0</v>
      </c>
      <c r="F138" s="17">
        <v>0</v>
      </c>
    </row>
    <row r="139" spans="1:6" x14ac:dyDescent="0.25">
      <c r="A139" s="13">
        <v>2019</v>
      </c>
      <c r="B139" s="14">
        <v>6</v>
      </c>
      <c r="C139" s="14">
        <v>0</v>
      </c>
      <c r="D139" s="14">
        <v>0</v>
      </c>
      <c r="E139" s="14">
        <v>1</v>
      </c>
      <c r="F139" s="17">
        <v>0</v>
      </c>
    </row>
    <row r="140" spans="1:6" x14ac:dyDescent="0.25">
      <c r="A140" s="13">
        <v>2019</v>
      </c>
      <c r="B140" s="14">
        <v>7</v>
      </c>
      <c r="C140" s="14">
        <v>0</v>
      </c>
      <c r="D140" s="14">
        <v>0</v>
      </c>
      <c r="E140" s="14">
        <v>0</v>
      </c>
      <c r="F140" s="17">
        <v>0</v>
      </c>
    </row>
    <row r="141" spans="1:6" x14ac:dyDescent="0.25">
      <c r="A141" s="13">
        <v>2019</v>
      </c>
      <c r="B141" s="14">
        <v>8</v>
      </c>
      <c r="C141" s="14">
        <v>0</v>
      </c>
      <c r="D141" s="14">
        <v>0</v>
      </c>
      <c r="E141" s="14">
        <v>0</v>
      </c>
      <c r="F141" s="17">
        <v>0</v>
      </c>
    </row>
    <row r="142" spans="1:6" x14ac:dyDescent="0.25">
      <c r="A142" s="13">
        <v>2019</v>
      </c>
      <c r="B142" s="14">
        <v>9</v>
      </c>
      <c r="C142" s="14">
        <v>0</v>
      </c>
      <c r="D142" s="14">
        <v>0</v>
      </c>
      <c r="E142" s="14">
        <v>0</v>
      </c>
      <c r="F142" s="17">
        <v>1</v>
      </c>
    </row>
    <row r="143" spans="1:6" x14ac:dyDescent="0.25">
      <c r="A143" s="13">
        <v>2019</v>
      </c>
      <c r="B143" s="14">
        <v>10</v>
      </c>
      <c r="C143" s="14">
        <v>0</v>
      </c>
      <c r="D143" s="14">
        <v>0</v>
      </c>
      <c r="E143" s="14">
        <v>0</v>
      </c>
      <c r="F143" s="17">
        <v>0</v>
      </c>
    </row>
    <row r="144" spans="1:6" x14ac:dyDescent="0.25">
      <c r="A144" s="13">
        <v>2019</v>
      </c>
      <c r="B144" s="14">
        <v>11</v>
      </c>
      <c r="C144" s="14">
        <v>0</v>
      </c>
      <c r="D144" s="14">
        <v>0</v>
      </c>
      <c r="E144" s="14">
        <v>0</v>
      </c>
      <c r="F144" s="17">
        <v>0</v>
      </c>
    </row>
    <row r="145" spans="1:6" x14ac:dyDescent="0.25">
      <c r="A145" s="13">
        <v>2019</v>
      </c>
      <c r="B145" s="14">
        <v>12</v>
      </c>
      <c r="C145" s="14">
        <v>0</v>
      </c>
      <c r="D145" s="14">
        <v>0</v>
      </c>
      <c r="E145" s="14">
        <v>0</v>
      </c>
      <c r="F145" s="17">
        <v>0</v>
      </c>
    </row>
    <row r="146" spans="1:6" x14ac:dyDescent="0.25">
      <c r="A146" s="13">
        <v>2020</v>
      </c>
      <c r="B146" s="14">
        <v>1</v>
      </c>
      <c r="C146" s="14">
        <v>0</v>
      </c>
      <c r="D146" s="14">
        <v>0</v>
      </c>
      <c r="E146" s="14">
        <v>0</v>
      </c>
      <c r="F146" s="17">
        <v>0</v>
      </c>
    </row>
    <row r="147" spans="1:6" x14ac:dyDescent="0.25">
      <c r="A147" s="13">
        <v>2020</v>
      </c>
      <c r="B147" s="14">
        <v>2</v>
      </c>
      <c r="C147" s="14">
        <v>1</v>
      </c>
      <c r="D147" s="14">
        <v>0</v>
      </c>
      <c r="E147" s="14">
        <v>0</v>
      </c>
      <c r="F147" s="17">
        <v>0</v>
      </c>
    </row>
    <row r="148" spans="1:6" x14ac:dyDescent="0.25">
      <c r="A148" s="13">
        <v>2020</v>
      </c>
      <c r="B148" s="14">
        <v>3</v>
      </c>
      <c r="C148" s="14">
        <v>0</v>
      </c>
      <c r="D148" s="14">
        <v>0</v>
      </c>
      <c r="E148" s="14">
        <v>0</v>
      </c>
      <c r="F148" s="17">
        <v>0</v>
      </c>
    </row>
    <row r="149" spans="1:6" x14ac:dyDescent="0.25">
      <c r="A149" s="13">
        <v>2020</v>
      </c>
      <c r="B149" s="14">
        <v>4</v>
      </c>
      <c r="C149" s="14">
        <v>0</v>
      </c>
      <c r="D149" s="14">
        <v>1</v>
      </c>
      <c r="E149" s="14">
        <v>0</v>
      </c>
      <c r="F149" s="17">
        <v>0</v>
      </c>
    </row>
    <row r="150" spans="1:6" x14ac:dyDescent="0.25">
      <c r="A150" s="13">
        <v>2020</v>
      </c>
      <c r="B150" s="14">
        <v>5</v>
      </c>
      <c r="C150" s="14">
        <v>0</v>
      </c>
      <c r="D150" s="14">
        <v>0</v>
      </c>
      <c r="E150" s="14">
        <v>0</v>
      </c>
      <c r="F150" s="17">
        <v>0</v>
      </c>
    </row>
    <row r="151" spans="1:6" x14ac:dyDescent="0.25">
      <c r="A151" s="13">
        <v>2020</v>
      </c>
      <c r="B151" s="14">
        <v>6</v>
      </c>
      <c r="C151" s="14">
        <v>0</v>
      </c>
      <c r="D151" s="14">
        <v>0</v>
      </c>
      <c r="E151" s="14">
        <v>1</v>
      </c>
      <c r="F151" s="17">
        <v>0</v>
      </c>
    </row>
    <row r="152" spans="1:6" x14ac:dyDescent="0.25">
      <c r="A152" s="13">
        <v>2020</v>
      </c>
      <c r="B152" s="14">
        <v>7</v>
      </c>
      <c r="C152" s="14">
        <v>0</v>
      </c>
      <c r="D152" s="14">
        <v>0</v>
      </c>
      <c r="E152" s="14">
        <v>0</v>
      </c>
      <c r="F152" s="17">
        <v>0</v>
      </c>
    </row>
    <row r="153" spans="1:6" x14ac:dyDescent="0.25">
      <c r="A153" s="13">
        <v>2020</v>
      </c>
      <c r="B153" s="14">
        <v>8</v>
      </c>
      <c r="C153" s="14">
        <v>0</v>
      </c>
      <c r="D153" s="14">
        <v>0</v>
      </c>
      <c r="E153" s="14">
        <v>0</v>
      </c>
      <c r="F153" s="17">
        <v>0</v>
      </c>
    </row>
    <row r="154" spans="1:6" x14ac:dyDescent="0.25">
      <c r="A154" s="13">
        <v>2020</v>
      </c>
      <c r="B154" s="14">
        <v>9</v>
      </c>
      <c r="C154" s="14">
        <v>0</v>
      </c>
      <c r="D154" s="14">
        <v>0</v>
      </c>
      <c r="E154" s="14">
        <v>0</v>
      </c>
      <c r="F154" s="17">
        <v>1</v>
      </c>
    </row>
    <row r="155" spans="1:6" x14ac:dyDescent="0.25">
      <c r="A155" s="13">
        <v>2020</v>
      </c>
      <c r="B155" s="14">
        <v>10</v>
      </c>
      <c r="C155" s="14">
        <v>0</v>
      </c>
      <c r="D155" s="14">
        <v>0</v>
      </c>
      <c r="E155" s="14">
        <v>0</v>
      </c>
      <c r="F155" s="17">
        <v>0</v>
      </c>
    </row>
    <row r="156" spans="1:6" x14ac:dyDescent="0.25">
      <c r="A156" s="13">
        <v>2020</v>
      </c>
      <c r="B156" s="14">
        <v>11</v>
      </c>
      <c r="C156" s="14">
        <v>0</v>
      </c>
      <c r="D156" s="14">
        <v>0</v>
      </c>
      <c r="E156" s="14">
        <v>0</v>
      </c>
      <c r="F156" s="17">
        <v>0</v>
      </c>
    </row>
    <row r="157" spans="1:6" x14ac:dyDescent="0.25">
      <c r="A157" s="18">
        <v>2020</v>
      </c>
      <c r="B157" s="19">
        <v>12</v>
      </c>
      <c r="C157" s="19">
        <v>0</v>
      </c>
      <c r="D157" s="19">
        <v>0</v>
      </c>
      <c r="E157" s="19">
        <v>0</v>
      </c>
      <c r="F157" s="22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40"/>
  <sheetViews>
    <sheetView topLeftCell="A4" zoomScale="80" zoomScaleNormal="80" workbookViewId="0">
      <selection activeCell="N17" sqref="N17"/>
    </sheetView>
  </sheetViews>
  <sheetFormatPr defaultRowHeight="15" x14ac:dyDescent="0.25"/>
  <cols>
    <col min="1" max="1" width="25.85546875" bestFit="1" customWidth="1"/>
    <col min="2" max="2" width="22" bestFit="1" customWidth="1"/>
    <col min="8" max="8" width="25.85546875" bestFit="1" customWidth="1"/>
    <col min="9" max="9" width="22" bestFit="1" customWidth="1"/>
    <col min="11" max="11" width="23.85546875" customWidth="1"/>
    <col min="14" max="14" width="25.85546875" bestFit="1" customWidth="1"/>
    <col min="15" max="15" width="21" bestFit="1" customWidth="1"/>
    <col min="17" max="17" width="20.42578125" customWidth="1"/>
  </cols>
  <sheetData>
    <row r="1" spans="1:18" x14ac:dyDescent="0.25">
      <c r="A1" s="8" t="s">
        <v>119</v>
      </c>
      <c r="B1" s="4"/>
      <c r="C1" s="4"/>
      <c r="D1" s="4"/>
      <c r="E1" s="4"/>
      <c r="F1" s="4"/>
      <c r="G1" s="4"/>
      <c r="H1" s="8" t="s">
        <v>18</v>
      </c>
      <c r="N1" s="8" t="s">
        <v>19</v>
      </c>
    </row>
    <row r="2" spans="1:18" x14ac:dyDescent="0.25">
      <c r="A2" s="23" t="s">
        <v>20</v>
      </c>
      <c r="B2" s="25"/>
      <c r="H2" s="23" t="s">
        <v>20</v>
      </c>
      <c r="I2" s="25"/>
      <c r="N2" s="23" t="s">
        <v>20</v>
      </c>
      <c r="O2" s="25"/>
    </row>
    <row r="3" spans="1:18" x14ac:dyDescent="0.25">
      <c r="A3" s="13" t="s">
        <v>23</v>
      </c>
      <c r="B3" s="17">
        <v>84</v>
      </c>
      <c r="H3" s="13" t="s">
        <v>23</v>
      </c>
      <c r="I3" s="17">
        <v>84</v>
      </c>
      <c r="N3" s="13" t="s">
        <v>23</v>
      </c>
      <c r="O3" s="17">
        <v>84</v>
      </c>
    </row>
    <row r="4" spans="1:18" x14ac:dyDescent="0.25">
      <c r="A4" s="13" t="s">
        <v>25</v>
      </c>
      <c r="B4" s="17">
        <v>73</v>
      </c>
      <c r="E4" s="6"/>
      <c r="H4" s="13" t="s">
        <v>25</v>
      </c>
      <c r="I4" s="17">
        <v>69</v>
      </c>
      <c r="L4" s="6"/>
      <c r="N4" s="13" t="s">
        <v>25</v>
      </c>
      <c r="O4" s="17">
        <v>71</v>
      </c>
      <c r="R4" s="6"/>
    </row>
    <row r="5" spans="1:18" x14ac:dyDescent="0.25">
      <c r="A5" s="13" t="s">
        <v>27</v>
      </c>
      <c r="B5" s="26">
        <v>0.88200000000000001</v>
      </c>
      <c r="H5" s="13" t="s">
        <v>27</v>
      </c>
      <c r="I5" s="26">
        <v>0.91200000000000003</v>
      </c>
      <c r="N5" s="13" t="s">
        <v>27</v>
      </c>
      <c r="O5" s="26">
        <v>0.90400000000000003</v>
      </c>
    </row>
    <row r="6" spans="1:18" x14ac:dyDescent="0.25">
      <c r="A6" s="13" t="s">
        <v>21</v>
      </c>
      <c r="B6" s="26">
        <v>0.86499999999999999</v>
      </c>
      <c r="E6" s="6"/>
      <c r="H6" s="13" t="s">
        <v>21</v>
      </c>
      <c r="I6" s="26">
        <v>0.89400000000000002</v>
      </c>
      <c r="L6" s="6"/>
      <c r="N6" s="13" t="s">
        <v>21</v>
      </c>
      <c r="O6" s="26">
        <v>0.88800000000000001</v>
      </c>
      <c r="R6" s="6"/>
    </row>
    <row r="7" spans="1:18" x14ac:dyDescent="0.25">
      <c r="A7" s="13" t="s">
        <v>28</v>
      </c>
      <c r="B7" s="17">
        <v>-158.19</v>
      </c>
      <c r="E7" s="6"/>
      <c r="H7" s="13" t="s">
        <v>28</v>
      </c>
      <c r="I7" s="17">
        <v>-145.9</v>
      </c>
      <c r="L7" s="6"/>
      <c r="N7" s="13" t="s">
        <v>28</v>
      </c>
      <c r="O7" s="17">
        <v>-149.41999999999999</v>
      </c>
      <c r="R7" s="6"/>
    </row>
    <row r="8" spans="1:18" x14ac:dyDescent="0.25">
      <c r="A8" s="13" t="s">
        <v>29</v>
      </c>
      <c r="B8" s="27">
        <v>1581.72</v>
      </c>
      <c r="H8" s="13" t="s">
        <v>29</v>
      </c>
      <c r="I8" s="27">
        <v>1635.62</v>
      </c>
      <c r="N8" s="13" t="s">
        <v>29</v>
      </c>
      <c r="O8" s="27">
        <v>1621.76</v>
      </c>
    </row>
    <row r="9" spans="1:18" ht="14.45" x14ac:dyDescent="0.3">
      <c r="A9" s="13" t="s">
        <v>30</v>
      </c>
      <c r="B9" s="27">
        <v>212.57</v>
      </c>
      <c r="H9" s="13" t="s">
        <v>30</v>
      </c>
      <c r="I9" s="27">
        <v>158.66999999999999</v>
      </c>
      <c r="N9" s="13" t="s">
        <v>30</v>
      </c>
      <c r="O9" s="27">
        <v>172.54</v>
      </c>
    </row>
    <row r="10" spans="1:18" ht="14.45" x14ac:dyDescent="0.3">
      <c r="A10" s="13" t="s">
        <v>31</v>
      </c>
      <c r="B10" s="27">
        <v>2.91</v>
      </c>
      <c r="H10" s="13" t="s">
        <v>31</v>
      </c>
      <c r="I10" s="27">
        <v>2.2999999999999998</v>
      </c>
      <c r="N10" s="13" t="s">
        <v>31</v>
      </c>
      <c r="O10" s="27">
        <v>2.4300000000000002</v>
      </c>
    </row>
    <row r="11" spans="1:18" ht="14.45" x14ac:dyDescent="0.3">
      <c r="A11" s="13" t="s">
        <v>32</v>
      </c>
      <c r="B11" s="27">
        <v>1.71</v>
      </c>
      <c r="H11" s="13" t="s">
        <v>32</v>
      </c>
      <c r="I11" s="27">
        <v>1.52</v>
      </c>
      <c r="N11" s="13" t="s">
        <v>32</v>
      </c>
      <c r="O11" s="27">
        <v>1.56</v>
      </c>
    </row>
    <row r="12" spans="1:18" ht="14.45" x14ac:dyDescent="0.3">
      <c r="A12" s="13" t="s">
        <v>24</v>
      </c>
      <c r="B12" s="27">
        <v>1.18</v>
      </c>
      <c r="H12" s="13" t="s">
        <v>24</v>
      </c>
      <c r="I12" s="27">
        <v>1.05</v>
      </c>
      <c r="N12" s="13" t="s">
        <v>24</v>
      </c>
      <c r="O12" s="27">
        <v>1.08</v>
      </c>
    </row>
    <row r="13" spans="1:18" ht="14.45" x14ac:dyDescent="0.3">
      <c r="A13" s="13" t="s">
        <v>26</v>
      </c>
      <c r="B13" s="28">
        <v>3.3000000000000002E-2</v>
      </c>
      <c r="H13" s="13" t="s">
        <v>26</v>
      </c>
      <c r="I13" s="28">
        <v>2.9100000000000001E-2</v>
      </c>
      <c r="N13" s="13" t="s">
        <v>26</v>
      </c>
      <c r="O13" s="28">
        <v>0.03</v>
      </c>
    </row>
    <row r="14" spans="1:18" ht="14.45" x14ac:dyDescent="0.3">
      <c r="A14" s="18" t="s">
        <v>22</v>
      </c>
      <c r="B14" s="22">
        <v>1.847</v>
      </c>
      <c r="H14" s="18" t="s">
        <v>22</v>
      </c>
      <c r="I14" s="22">
        <v>1.871</v>
      </c>
      <c r="N14" s="18" t="s">
        <v>22</v>
      </c>
      <c r="O14" s="22">
        <v>1.859</v>
      </c>
    </row>
    <row r="16" spans="1:18" ht="14.45" x14ac:dyDescent="0.3">
      <c r="A16" s="23" t="s">
        <v>33</v>
      </c>
      <c r="B16" s="24" t="s">
        <v>34</v>
      </c>
      <c r="C16" s="24" t="s">
        <v>35</v>
      </c>
      <c r="D16" s="24" t="s">
        <v>36</v>
      </c>
      <c r="E16" s="25" t="s">
        <v>37</v>
      </c>
      <c r="H16" s="23" t="s">
        <v>33</v>
      </c>
      <c r="I16" s="24" t="s">
        <v>34</v>
      </c>
      <c r="J16" s="24" t="s">
        <v>35</v>
      </c>
      <c r="K16" s="24" t="s">
        <v>36</v>
      </c>
      <c r="L16" s="25" t="s">
        <v>37</v>
      </c>
      <c r="N16" s="35" t="s">
        <v>33</v>
      </c>
      <c r="O16" s="36" t="s">
        <v>34</v>
      </c>
      <c r="P16" s="36" t="s">
        <v>35</v>
      </c>
      <c r="Q16" s="36" t="s">
        <v>36</v>
      </c>
      <c r="R16" s="37" t="s">
        <v>37</v>
      </c>
    </row>
    <row r="17" spans="1:18" ht="14.45" x14ac:dyDescent="0.3">
      <c r="A17" s="13" t="s">
        <v>128</v>
      </c>
      <c r="B17" s="14">
        <v>0.27800000000000002</v>
      </c>
      <c r="C17" s="14">
        <v>3.0000000000000001E-3</v>
      </c>
      <c r="D17" s="14">
        <v>107.52</v>
      </c>
      <c r="E17" s="28">
        <v>0</v>
      </c>
      <c r="H17" s="13" t="s">
        <v>128</v>
      </c>
      <c r="I17" s="14">
        <v>0.253</v>
      </c>
      <c r="J17" s="14">
        <v>1.4999999999999999E-2</v>
      </c>
      <c r="K17" s="14">
        <v>17.18</v>
      </c>
      <c r="L17" s="28">
        <v>0</v>
      </c>
      <c r="N17" s="13" t="s">
        <v>128</v>
      </c>
      <c r="O17" s="14">
        <v>0.26900000000000002</v>
      </c>
      <c r="P17" s="14">
        <v>3.0000000000000001E-3</v>
      </c>
      <c r="Q17" s="14">
        <v>82.561999999999998</v>
      </c>
      <c r="R17" s="28">
        <v>0</v>
      </c>
    </row>
    <row r="18" spans="1:18" ht="14.45" x14ac:dyDescent="0.3">
      <c r="A18" s="13" t="s">
        <v>66</v>
      </c>
      <c r="B18" s="14">
        <v>-18.337</v>
      </c>
      <c r="C18" s="14">
        <v>1.7290000000000001</v>
      </c>
      <c r="D18" s="14">
        <v>-10.602</v>
      </c>
      <c r="E18" s="28">
        <v>0</v>
      </c>
      <c r="H18" s="13" t="s">
        <v>66</v>
      </c>
      <c r="I18" s="14">
        <v>-20.295000000000002</v>
      </c>
      <c r="J18" s="14">
        <v>1.661</v>
      </c>
      <c r="K18" s="14">
        <v>-12.217000000000001</v>
      </c>
      <c r="L18" s="28">
        <v>0</v>
      </c>
      <c r="N18" s="13" t="s">
        <v>66</v>
      </c>
      <c r="O18" s="14">
        <v>-20.001999999999999</v>
      </c>
      <c r="P18" s="14">
        <v>1.6850000000000001</v>
      </c>
      <c r="Q18" s="14">
        <v>-11.871</v>
      </c>
      <c r="R18" s="28">
        <v>0</v>
      </c>
    </row>
    <row r="19" spans="1:18" ht="14.45" x14ac:dyDescent="0.3">
      <c r="A19" s="13" t="s">
        <v>67</v>
      </c>
      <c r="B19" s="14">
        <v>-7.415</v>
      </c>
      <c r="C19" s="14">
        <v>1.8440000000000001</v>
      </c>
      <c r="D19" s="14">
        <v>-4.0220000000000002</v>
      </c>
      <c r="E19" s="28">
        <v>1E-4</v>
      </c>
      <c r="H19" s="13" t="s">
        <v>67</v>
      </c>
      <c r="I19" s="14">
        <v>-7.7640000000000002</v>
      </c>
      <c r="J19" s="14">
        <v>1.651</v>
      </c>
      <c r="K19" s="14">
        <v>-4.702</v>
      </c>
      <c r="L19" s="28">
        <v>0</v>
      </c>
      <c r="N19" s="13" t="s">
        <v>67</v>
      </c>
      <c r="O19" s="14">
        <v>-7.5430000000000001</v>
      </c>
      <c r="P19" s="14">
        <v>1.6839999999999999</v>
      </c>
      <c r="Q19" s="14">
        <v>-4.4779999999999998</v>
      </c>
      <c r="R19" s="28">
        <v>0</v>
      </c>
    </row>
    <row r="20" spans="1:18" ht="14.45" x14ac:dyDescent="0.3">
      <c r="A20" s="13" t="s">
        <v>68</v>
      </c>
      <c r="B20" s="14">
        <v>3.7280000000000002</v>
      </c>
      <c r="C20" s="14">
        <v>0.72399999999999998</v>
      </c>
      <c r="D20" s="14">
        <v>5.1529999999999996</v>
      </c>
      <c r="E20" s="28">
        <v>0</v>
      </c>
      <c r="H20" s="13" t="s">
        <v>68</v>
      </c>
      <c r="I20" s="14">
        <v>6.851</v>
      </c>
      <c r="J20" s="14">
        <v>1.956</v>
      </c>
      <c r="K20" s="47">
        <v>3.5019999999999998</v>
      </c>
      <c r="L20" s="28">
        <v>8.0000000000000004E-4</v>
      </c>
      <c r="N20" s="13" t="s">
        <v>68</v>
      </c>
      <c r="O20" s="14">
        <v>4.875</v>
      </c>
      <c r="P20" s="14">
        <v>0.72</v>
      </c>
      <c r="Q20" s="14">
        <v>6.7750000000000004</v>
      </c>
      <c r="R20" s="28">
        <v>0</v>
      </c>
    </row>
    <row r="21" spans="1:18" ht="14.45" x14ac:dyDescent="0.3">
      <c r="A21" s="13" t="s">
        <v>69</v>
      </c>
      <c r="B21" s="14">
        <v>4.5739999999999998</v>
      </c>
      <c r="C21" s="14">
        <v>0.72199999999999998</v>
      </c>
      <c r="D21" s="14">
        <v>6.3310000000000004</v>
      </c>
      <c r="E21" s="28">
        <v>0</v>
      </c>
      <c r="H21" s="29" t="s">
        <v>73</v>
      </c>
      <c r="I21" s="14">
        <v>1.181</v>
      </c>
      <c r="J21" s="14">
        <v>1.95</v>
      </c>
      <c r="K21" s="47">
        <v>0.60599999999999998</v>
      </c>
      <c r="L21" s="28">
        <v>0.54659999999999997</v>
      </c>
      <c r="N21" s="13" t="s">
        <v>69</v>
      </c>
      <c r="O21" s="14">
        <v>5.7119999999999997</v>
      </c>
      <c r="P21" s="14">
        <v>0.71799999999999997</v>
      </c>
      <c r="Q21" s="14">
        <v>7.9580000000000002</v>
      </c>
      <c r="R21" s="28">
        <v>0</v>
      </c>
    </row>
    <row r="22" spans="1:18" ht="14.45" x14ac:dyDescent="0.3">
      <c r="A22" s="13" t="s">
        <v>70</v>
      </c>
      <c r="B22" s="14">
        <v>3.238</v>
      </c>
      <c r="C22" s="14">
        <v>0.72099999999999997</v>
      </c>
      <c r="D22" s="14">
        <v>4.49</v>
      </c>
      <c r="E22" s="28">
        <v>0</v>
      </c>
      <c r="H22" s="13" t="s">
        <v>69</v>
      </c>
      <c r="I22" s="14">
        <v>7.6719999999999997</v>
      </c>
      <c r="J22" s="14">
        <v>1.9419999999999999</v>
      </c>
      <c r="K22" s="47">
        <v>3.95</v>
      </c>
      <c r="L22" s="28">
        <v>2.0000000000000001E-4</v>
      </c>
      <c r="N22" s="29" t="s">
        <v>74</v>
      </c>
      <c r="O22" s="14">
        <v>2.65</v>
      </c>
      <c r="P22" s="14">
        <v>0.76</v>
      </c>
      <c r="Q22" s="14">
        <v>3.4860000000000002</v>
      </c>
      <c r="R22" s="28">
        <v>8.9999999999999998E-4</v>
      </c>
    </row>
    <row r="23" spans="1:18" ht="14.45" x14ac:dyDescent="0.3">
      <c r="A23" s="13" t="s">
        <v>71</v>
      </c>
      <c r="B23" s="14">
        <v>2.4620000000000002</v>
      </c>
      <c r="C23" s="14">
        <v>0.72099999999999997</v>
      </c>
      <c r="D23" s="14">
        <v>3.415</v>
      </c>
      <c r="E23" s="28">
        <v>1.1000000000000001E-3</v>
      </c>
      <c r="H23" s="29" t="s">
        <v>74</v>
      </c>
      <c r="I23" s="14">
        <v>4.6379999999999999</v>
      </c>
      <c r="J23" s="14">
        <v>1.982</v>
      </c>
      <c r="K23" s="47">
        <v>2.34</v>
      </c>
      <c r="L23" s="28">
        <v>2.2200000000000001E-2</v>
      </c>
      <c r="N23" s="13" t="s">
        <v>70</v>
      </c>
      <c r="O23" s="14">
        <v>4.3680000000000003</v>
      </c>
      <c r="P23" s="14">
        <v>0.71599999999999997</v>
      </c>
      <c r="Q23" s="14">
        <v>6.101</v>
      </c>
      <c r="R23" s="28">
        <v>0</v>
      </c>
    </row>
    <row r="24" spans="1:18" ht="14.45" x14ac:dyDescent="0.3">
      <c r="A24" s="13" t="s">
        <v>72</v>
      </c>
      <c r="B24" s="14">
        <v>1.7769999999999999</v>
      </c>
      <c r="C24" s="14">
        <v>0.72</v>
      </c>
      <c r="D24" s="14">
        <v>2.4660000000000002</v>
      </c>
      <c r="E24" s="28">
        <v>1.6E-2</v>
      </c>
      <c r="H24" s="13" t="s">
        <v>70</v>
      </c>
      <c r="I24" s="14">
        <v>6.3120000000000003</v>
      </c>
      <c r="J24" s="14">
        <v>1.9279999999999999</v>
      </c>
      <c r="K24" s="47">
        <v>3.274</v>
      </c>
      <c r="L24" s="28">
        <v>1.6999999999999999E-3</v>
      </c>
      <c r="N24" s="29" t="s">
        <v>62</v>
      </c>
      <c r="O24" s="14">
        <v>2.1890000000000001</v>
      </c>
      <c r="P24" s="14">
        <v>0.71599999999999997</v>
      </c>
      <c r="Q24" s="14">
        <v>3.0590000000000002</v>
      </c>
      <c r="R24" s="28">
        <v>3.0999999999999999E-3</v>
      </c>
    </row>
    <row r="25" spans="1:18" ht="14.45" x14ac:dyDescent="0.3">
      <c r="A25" s="13" t="s">
        <v>53</v>
      </c>
      <c r="B25" s="14">
        <v>3.4239999999999999</v>
      </c>
      <c r="C25" s="14">
        <v>0.76800000000000002</v>
      </c>
      <c r="D25" s="14">
        <v>4.4580000000000002</v>
      </c>
      <c r="E25" s="28">
        <v>0</v>
      </c>
      <c r="H25" s="29" t="s">
        <v>62</v>
      </c>
      <c r="I25" s="14">
        <v>4.1319999999999997</v>
      </c>
      <c r="J25" s="14">
        <v>1.9259999999999999</v>
      </c>
      <c r="K25" s="47">
        <v>2.145</v>
      </c>
      <c r="L25" s="28">
        <v>3.5499999999999997E-2</v>
      </c>
      <c r="N25" s="13" t="s">
        <v>71</v>
      </c>
      <c r="O25" s="14">
        <v>3.5880000000000001</v>
      </c>
      <c r="P25" s="14">
        <v>0.71499999999999997</v>
      </c>
      <c r="Q25" s="14">
        <v>5.016</v>
      </c>
      <c r="R25" s="28">
        <v>0</v>
      </c>
    </row>
    <row r="26" spans="1:18" ht="14.45" x14ac:dyDescent="0.3">
      <c r="A26" s="13" t="s">
        <v>44</v>
      </c>
      <c r="B26" s="14">
        <v>2.1110000000000002</v>
      </c>
      <c r="C26" s="14">
        <v>0.71899999999999997</v>
      </c>
      <c r="D26" s="14">
        <v>2.9369999999999998</v>
      </c>
      <c r="E26" s="28">
        <v>4.4000000000000003E-3</v>
      </c>
      <c r="H26" s="13" t="s">
        <v>71</v>
      </c>
      <c r="I26" s="14">
        <v>5.5279999999999996</v>
      </c>
      <c r="J26" s="14">
        <v>1.9239999999999999</v>
      </c>
      <c r="K26" s="47">
        <v>2.8730000000000002</v>
      </c>
      <c r="L26" s="28">
        <v>5.4000000000000003E-3</v>
      </c>
      <c r="N26" s="13" t="s">
        <v>72</v>
      </c>
      <c r="O26" s="14">
        <v>2.9</v>
      </c>
      <c r="P26" s="14">
        <v>0.71499999999999997</v>
      </c>
      <c r="Q26" s="14">
        <v>4.0579999999999998</v>
      </c>
      <c r="R26" s="28">
        <v>1E-4</v>
      </c>
    </row>
    <row r="27" spans="1:18" ht="14.45" x14ac:dyDescent="0.3">
      <c r="A27" s="18" t="s">
        <v>45</v>
      </c>
      <c r="B27" s="19">
        <v>1.9079999999999999</v>
      </c>
      <c r="C27" s="19">
        <v>0.71799999999999997</v>
      </c>
      <c r="D27" s="19">
        <v>2.6560000000000001</v>
      </c>
      <c r="E27" s="30">
        <v>9.7000000000000003E-3</v>
      </c>
      <c r="H27" s="13" t="s">
        <v>72</v>
      </c>
      <c r="I27" s="14">
        <v>4.8330000000000002</v>
      </c>
      <c r="J27" s="14">
        <v>1.9179999999999999</v>
      </c>
      <c r="K27" s="47">
        <v>2.52</v>
      </c>
      <c r="L27" s="28">
        <v>1.41E-2</v>
      </c>
      <c r="N27" s="13" t="s">
        <v>53</v>
      </c>
      <c r="O27" s="14">
        <v>4.5540000000000003</v>
      </c>
      <c r="P27" s="14">
        <v>0.75600000000000001</v>
      </c>
      <c r="Q27" s="14">
        <v>6.0279999999999996</v>
      </c>
      <c r="R27" s="28">
        <v>0</v>
      </c>
    </row>
    <row r="28" spans="1:18" ht="14.45" x14ac:dyDescent="0.3">
      <c r="H28" s="29" t="s">
        <v>75</v>
      </c>
      <c r="I28" s="14">
        <v>2.919</v>
      </c>
      <c r="J28" s="14">
        <v>1.9079999999999999</v>
      </c>
      <c r="K28" s="47">
        <v>1.53</v>
      </c>
      <c r="L28" s="28">
        <v>0.13059999999999999</v>
      </c>
      <c r="N28" s="13" t="s">
        <v>44</v>
      </c>
      <c r="O28" s="14">
        <v>3.2210000000000001</v>
      </c>
      <c r="P28" s="14">
        <v>0.71199999999999997</v>
      </c>
      <c r="Q28" s="14">
        <v>4.524</v>
      </c>
      <c r="R28" s="28">
        <v>0</v>
      </c>
    </row>
    <row r="29" spans="1:18" s="4" customFormat="1" ht="14.45" x14ac:dyDescent="0.3">
      <c r="A29" s="32" t="s">
        <v>0</v>
      </c>
      <c r="B29" s="39" t="s">
        <v>85</v>
      </c>
      <c r="C29" s="31" t="s">
        <v>64</v>
      </c>
      <c r="H29" s="13" t="s">
        <v>53</v>
      </c>
      <c r="I29" s="14">
        <v>6.5010000000000003</v>
      </c>
      <c r="J29" s="14">
        <v>1.9450000000000001</v>
      </c>
      <c r="K29" s="47">
        <v>3.343</v>
      </c>
      <c r="L29" s="28">
        <v>1.2999999999999999E-3</v>
      </c>
      <c r="N29" s="18" t="s">
        <v>45</v>
      </c>
      <c r="O29" s="19">
        <v>3.0150000000000001</v>
      </c>
      <c r="P29" s="19">
        <v>0.71099999999999997</v>
      </c>
      <c r="Q29" s="19">
        <v>4.2389999999999999</v>
      </c>
      <c r="R29" s="30">
        <v>1E-4</v>
      </c>
    </row>
    <row r="30" spans="1:18" ht="14.45" x14ac:dyDescent="0.3">
      <c r="A30" s="10">
        <v>2015</v>
      </c>
      <c r="B30" s="55">
        <v>378.81</v>
      </c>
      <c r="C30" s="17"/>
      <c r="H30" s="13" t="s">
        <v>44</v>
      </c>
      <c r="I30" s="14">
        <v>5.1319999999999997</v>
      </c>
      <c r="J30" s="14">
        <v>1.8979999999999999</v>
      </c>
      <c r="K30" s="14">
        <v>2.7040000000000002</v>
      </c>
      <c r="L30" s="28">
        <v>8.6E-3</v>
      </c>
    </row>
    <row r="31" spans="1:18" ht="14.45" x14ac:dyDescent="0.3">
      <c r="A31" s="13">
        <v>2016</v>
      </c>
      <c r="B31" s="55">
        <v>378.1</v>
      </c>
      <c r="C31" s="53">
        <f>B31/B30-1</f>
        <v>-1.8742905414322886E-3</v>
      </c>
      <c r="H31" s="18" t="s">
        <v>45</v>
      </c>
      <c r="I31" s="19">
        <v>4.9219999999999997</v>
      </c>
      <c r="J31" s="19">
        <v>1.8939999999999999</v>
      </c>
      <c r="K31" s="19">
        <v>2.5990000000000002</v>
      </c>
      <c r="L31" s="30">
        <v>1.14E-2</v>
      </c>
    </row>
    <row r="32" spans="1:18" ht="14.45" x14ac:dyDescent="0.3">
      <c r="A32" s="13">
        <v>2017</v>
      </c>
      <c r="B32" s="55">
        <v>377.9</v>
      </c>
      <c r="C32" s="53">
        <f t="shared" ref="C32:C35" si="0">B32/B31-1</f>
        <v>-5.289605924360119E-4</v>
      </c>
    </row>
    <row r="33" spans="1:17" ht="14.45" x14ac:dyDescent="0.3">
      <c r="A33" s="13">
        <v>2018</v>
      </c>
      <c r="B33" s="55">
        <v>377.85</v>
      </c>
      <c r="C33" s="53">
        <f t="shared" si="0"/>
        <v>-1.3231013495618171E-4</v>
      </c>
    </row>
    <row r="34" spans="1:17" ht="28.9" x14ac:dyDescent="0.3">
      <c r="A34" s="13">
        <v>2019</v>
      </c>
      <c r="B34" s="55">
        <v>377.83</v>
      </c>
      <c r="C34" s="53">
        <f t="shared" si="0"/>
        <v>-5.2931057297977979E-5</v>
      </c>
      <c r="H34" s="32" t="s">
        <v>0</v>
      </c>
      <c r="I34" s="39" t="s">
        <v>85</v>
      </c>
      <c r="J34" s="39" t="s">
        <v>64</v>
      </c>
      <c r="K34" s="78" t="s">
        <v>120</v>
      </c>
      <c r="N34" s="32" t="s">
        <v>0</v>
      </c>
      <c r="O34" s="39" t="s">
        <v>83</v>
      </c>
      <c r="P34" s="39" t="s">
        <v>64</v>
      </c>
      <c r="Q34" s="78" t="s">
        <v>120</v>
      </c>
    </row>
    <row r="35" spans="1:17" ht="14.45" x14ac:dyDescent="0.3">
      <c r="A35" s="18">
        <v>2020</v>
      </c>
      <c r="B35" s="56">
        <v>377.83</v>
      </c>
      <c r="C35" s="54">
        <f t="shared" si="0"/>
        <v>0</v>
      </c>
      <c r="H35" s="13">
        <v>2015</v>
      </c>
      <c r="I35" s="14">
        <v>384.72</v>
      </c>
      <c r="J35" s="14"/>
      <c r="K35" s="76">
        <f>I35-$B30</f>
        <v>5.910000000000025</v>
      </c>
      <c r="N35" s="13">
        <v>2015</v>
      </c>
      <c r="O35" s="14">
        <v>381.09</v>
      </c>
      <c r="P35" s="14"/>
      <c r="Q35" s="76">
        <f>O35-$B30</f>
        <v>2.2799999999999727</v>
      </c>
    </row>
    <row r="36" spans="1:17" x14ac:dyDescent="0.25">
      <c r="H36" s="13">
        <v>2016</v>
      </c>
      <c r="I36" s="14">
        <v>384.06</v>
      </c>
      <c r="J36" s="82">
        <f>I36/I35-1</f>
        <v>-1.7155333749221402E-3</v>
      </c>
      <c r="K36" s="76">
        <f t="shared" ref="K36:K40" si="1">I36-$B31</f>
        <v>5.9599999999999795</v>
      </c>
      <c r="N36" s="13">
        <v>2016</v>
      </c>
      <c r="O36" s="14">
        <v>380.4</v>
      </c>
      <c r="P36" s="82">
        <f>O36/O35-1</f>
        <v>-1.8105959222231016E-3</v>
      </c>
      <c r="Q36" s="76">
        <f t="shared" ref="Q36:Q40" si="2">O36-$B31</f>
        <v>2.2999999999999545</v>
      </c>
    </row>
    <row r="37" spans="1:17" x14ac:dyDescent="0.25">
      <c r="H37" s="13">
        <v>2017</v>
      </c>
      <c r="I37" s="14">
        <v>383.89</v>
      </c>
      <c r="J37" s="82">
        <f t="shared" ref="J37:J40" si="3">I37/I36-1</f>
        <v>-4.4263917096287742E-4</v>
      </c>
      <c r="K37" s="76">
        <f t="shared" si="1"/>
        <v>5.9900000000000091</v>
      </c>
      <c r="N37" s="13">
        <v>2017</v>
      </c>
      <c r="O37" s="14">
        <v>380.21</v>
      </c>
      <c r="P37" s="82">
        <f t="shared" ref="P37:P40" si="4">O37/O36-1</f>
        <v>-4.9947423764462595E-4</v>
      </c>
      <c r="Q37" s="76">
        <f t="shared" si="2"/>
        <v>2.3100000000000023</v>
      </c>
    </row>
    <row r="38" spans="1:17" x14ac:dyDescent="0.25">
      <c r="H38" s="13">
        <v>2018</v>
      </c>
      <c r="I38" s="14">
        <v>383.84</v>
      </c>
      <c r="J38" s="82">
        <f t="shared" si="3"/>
        <v>-1.3024564328323329E-4</v>
      </c>
      <c r="K38" s="76">
        <f t="shared" si="1"/>
        <v>5.9899999999999523</v>
      </c>
      <c r="N38" s="13">
        <v>2018</v>
      </c>
      <c r="O38" s="14">
        <v>380.16</v>
      </c>
      <c r="P38" s="82">
        <f t="shared" si="4"/>
        <v>-1.3150627284908012E-4</v>
      </c>
      <c r="Q38" s="76">
        <f t="shared" si="2"/>
        <v>2.3100000000000023</v>
      </c>
    </row>
    <row r="39" spans="1:17" x14ac:dyDescent="0.25">
      <c r="H39" s="13">
        <v>2019</v>
      </c>
      <c r="I39" s="14">
        <v>383.82</v>
      </c>
      <c r="J39" s="82">
        <f t="shared" si="3"/>
        <v>-5.2105043768180259E-5</v>
      </c>
      <c r="K39" s="76">
        <f t="shared" si="1"/>
        <v>5.9900000000000091</v>
      </c>
      <c r="N39" s="13">
        <v>2019</v>
      </c>
      <c r="O39" s="14">
        <v>380.14</v>
      </c>
      <c r="P39" s="82">
        <f t="shared" si="4"/>
        <v>-5.2609427609540127E-5</v>
      </c>
      <c r="Q39" s="76">
        <f t="shared" si="2"/>
        <v>2.3100000000000023</v>
      </c>
    </row>
    <row r="40" spans="1:17" x14ac:dyDescent="0.25">
      <c r="H40" s="18">
        <v>2020</v>
      </c>
      <c r="I40" s="19">
        <v>383.82</v>
      </c>
      <c r="J40" s="83">
        <f t="shared" si="3"/>
        <v>0</v>
      </c>
      <c r="K40" s="79">
        <f t="shared" si="1"/>
        <v>5.9900000000000091</v>
      </c>
      <c r="N40" s="18">
        <v>2020</v>
      </c>
      <c r="O40" s="19">
        <v>380.14</v>
      </c>
      <c r="P40" s="83">
        <f t="shared" si="4"/>
        <v>0</v>
      </c>
      <c r="Q40" s="79">
        <f t="shared" si="2"/>
        <v>2.3100000000000023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157"/>
  <sheetViews>
    <sheetView zoomScale="80" zoomScaleNormal="80" workbookViewId="0">
      <selection activeCell="R115" sqref="O1:R1048576"/>
    </sheetView>
  </sheetViews>
  <sheetFormatPr defaultRowHeight="15" x14ac:dyDescent="0.25"/>
  <sheetData>
    <row r="1" spans="1:9" x14ac:dyDescent="0.25">
      <c r="A1" s="23" t="s">
        <v>0</v>
      </c>
      <c r="B1" s="24" t="s">
        <v>1</v>
      </c>
      <c r="C1" s="24" t="s">
        <v>9</v>
      </c>
      <c r="D1" s="24" t="s">
        <v>10</v>
      </c>
      <c r="E1" s="24" t="s">
        <v>12</v>
      </c>
      <c r="F1" s="24" t="s">
        <v>13</v>
      </c>
      <c r="G1" s="24" t="s">
        <v>14</v>
      </c>
      <c r="H1" s="24" t="s">
        <v>15</v>
      </c>
      <c r="I1" s="25" t="s">
        <v>16</v>
      </c>
    </row>
    <row r="2" spans="1:9" x14ac:dyDescent="0.25">
      <c r="A2" s="13">
        <v>2008</v>
      </c>
      <c r="B2" s="14">
        <v>1</v>
      </c>
      <c r="C2" s="14">
        <v>0</v>
      </c>
      <c r="D2" s="14">
        <v>0</v>
      </c>
      <c r="E2" s="14">
        <v>0</v>
      </c>
      <c r="F2" s="14">
        <v>0</v>
      </c>
      <c r="G2" s="14">
        <v>0</v>
      </c>
      <c r="H2" s="14">
        <v>0</v>
      </c>
      <c r="I2" s="17">
        <v>0</v>
      </c>
    </row>
    <row r="3" spans="1:9" x14ac:dyDescent="0.25">
      <c r="A3" s="13">
        <v>2008</v>
      </c>
      <c r="B3" s="14">
        <v>2</v>
      </c>
      <c r="C3" s="14">
        <v>1</v>
      </c>
      <c r="D3" s="14">
        <v>0</v>
      </c>
      <c r="E3" s="14">
        <v>0</v>
      </c>
      <c r="F3" s="14">
        <v>0</v>
      </c>
      <c r="G3" s="14">
        <v>0</v>
      </c>
      <c r="H3" s="14">
        <v>0</v>
      </c>
      <c r="I3" s="17">
        <v>0</v>
      </c>
    </row>
    <row r="4" spans="1:9" x14ac:dyDescent="0.25">
      <c r="A4" s="13">
        <v>2008</v>
      </c>
      <c r="B4" s="14">
        <v>3</v>
      </c>
      <c r="C4" s="14">
        <v>0</v>
      </c>
      <c r="D4" s="14">
        <v>1</v>
      </c>
      <c r="E4" s="14">
        <v>0</v>
      </c>
      <c r="F4" s="14">
        <v>0</v>
      </c>
      <c r="G4" s="14">
        <v>0</v>
      </c>
      <c r="H4" s="14">
        <v>0</v>
      </c>
      <c r="I4" s="17">
        <v>0</v>
      </c>
    </row>
    <row r="5" spans="1:9" x14ac:dyDescent="0.25">
      <c r="A5" s="13">
        <v>2008</v>
      </c>
      <c r="B5" s="14">
        <v>4</v>
      </c>
      <c r="C5" s="14">
        <v>0</v>
      </c>
      <c r="D5" s="14">
        <v>0</v>
      </c>
      <c r="E5" s="14">
        <v>0</v>
      </c>
      <c r="F5" s="14">
        <v>0</v>
      </c>
      <c r="G5" s="14">
        <v>0</v>
      </c>
      <c r="H5" s="14">
        <v>0</v>
      </c>
      <c r="I5" s="17">
        <v>0</v>
      </c>
    </row>
    <row r="6" spans="1:9" x14ac:dyDescent="0.25">
      <c r="A6" s="13">
        <v>2008</v>
      </c>
      <c r="B6" s="14">
        <v>5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7">
        <v>0</v>
      </c>
    </row>
    <row r="7" spans="1:9" x14ac:dyDescent="0.25">
      <c r="A7" s="13">
        <v>2008</v>
      </c>
      <c r="B7" s="14">
        <v>6</v>
      </c>
      <c r="C7" s="14">
        <v>0</v>
      </c>
      <c r="D7" s="14">
        <v>0</v>
      </c>
      <c r="E7" s="14">
        <v>1</v>
      </c>
      <c r="F7" s="14">
        <v>0</v>
      </c>
      <c r="G7" s="14">
        <v>0</v>
      </c>
      <c r="H7" s="14">
        <v>0</v>
      </c>
      <c r="I7" s="17">
        <v>0</v>
      </c>
    </row>
    <row r="8" spans="1:9" x14ac:dyDescent="0.25">
      <c r="A8" s="13">
        <v>2008</v>
      </c>
      <c r="B8" s="14">
        <v>7</v>
      </c>
      <c r="C8" s="14">
        <v>0</v>
      </c>
      <c r="D8" s="14">
        <v>0</v>
      </c>
      <c r="E8" s="14">
        <v>0</v>
      </c>
      <c r="F8" s="14">
        <v>1</v>
      </c>
      <c r="G8" s="14">
        <v>0</v>
      </c>
      <c r="H8" s="14">
        <v>0</v>
      </c>
      <c r="I8" s="17">
        <v>0</v>
      </c>
    </row>
    <row r="9" spans="1:9" x14ac:dyDescent="0.25">
      <c r="A9" s="13">
        <v>2008</v>
      </c>
      <c r="B9" s="14">
        <v>8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7">
        <v>0</v>
      </c>
    </row>
    <row r="10" spans="1:9" x14ac:dyDescent="0.25">
      <c r="A10" s="13">
        <v>2008</v>
      </c>
      <c r="B10" s="14">
        <v>9</v>
      </c>
      <c r="C10" s="14">
        <v>0</v>
      </c>
      <c r="D10" s="14">
        <v>0</v>
      </c>
      <c r="E10" s="14">
        <v>0</v>
      </c>
      <c r="F10" s="14">
        <v>0</v>
      </c>
      <c r="G10" s="14">
        <v>1</v>
      </c>
      <c r="H10" s="14">
        <v>0</v>
      </c>
      <c r="I10" s="17">
        <v>0</v>
      </c>
    </row>
    <row r="11" spans="1:9" x14ac:dyDescent="0.25">
      <c r="A11" s="13">
        <v>2008</v>
      </c>
      <c r="B11" s="14">
        <v>10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1</v>
      </c>
      <c r="I11" s="17">
        <v>0</v>
      </c>
    </row>
    <row r="12" spans="1:9" x14ac:dyDescent="0.25">
      <c r="A12" s="13">
        <v>2008</v>
      </c>
      <c r="B12" s="14">
        <v>11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7">
        <v>1</v>
      </c>
    </row>
    <row r="13" spans="1:9" x14ac:dyDescent="0.25">
      <c r="A13" s="13">
        <v>2008</v>
      </c>
      <c r="B13" s="14">
        <v>12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7">
        <v>0</v>
      </c>
    </row>
    <row r="14" spans="1:9" x14ac:dyDescent="0.25">
      <c r="A14" s="13">
        <v>2009</v>
      </c>
      <c r="B14" s="14">
        <v>1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7">
        <v>0</v>
      </c>
    </row>
    <row r="15" spans="1:9" x14ac:dyDescent="0.25">
      <c r="A15" s="13">
        <v>2009</v>
      </c>
      <c r="B15" s="14">
        <v>2</v>
      </c>
      <c r="C15" s="14">
        <v>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7">
        <v>0</v>
      </c>
    </row>
    <row r="16" spans="1:9" x14ac:dyDescent="0.25">
      <c r="A16" s="13">
        <v>2009</v>
      </c>
      <c r="B16" s="14">
        <v>3</v>
      </c>
      <c r="C16" s="14">
        <v>0</v>
      </c>
      <c r="D16" s="14">
        <v>1</v>
      </c>
      <c r="E16" s="14">
        <v>0</v>
      </c>
      <c r="F16" s="14">
        <v>0</v>
      </c>
      <c r="G16" s="14">
        <v>0</v>
      </c>
      <c r="H16" s="14">
        <v>0</v>
      </c>
      <c r="I16" s="17">
        <v>0</v>
      </c>
    </row>
    <row r="17" spans="1:9" x14ac:dyDescent="0.25">
      <c r="A17" s="13">
        <v>2009</v>
      </c>
      <c r="B17" s="14">
        <v>4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7">
        <v>0</v>
      </c>
    </row>
    <row r="18" spans="1:9" x14ac:dyDescent="0.25">
      <c r="A18" s="13">
        <v>2009</v>
      </c>
      <c r="B18" s="14">
        <v>5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7">
        <v>0</v>
      </c>
    </row>
    <row r="19" spans="1:9" x14ac:dyDescent="0.25">
      <c r="A19" s="13">
        <v>2009</v>
      </c>
      <c r="B19" s="14">
        <v>6</v>
      </c>
      <c r="C19" s="14">
        <v>0</v>
      </c>
      <c r="D19" s="14">
        <v>0</v>
      </c>
      <c r="E19" s="14">
        <v>1</v>
      </c>
      <c r="F19" s="14">
        <v>0</v>
      </c>
      <c r="G19" s="14">
        <v>0</v>
      </c>
      <c r="H19" s="14">
        <v>0</v>
      </c>
      <c r="I19" s="17">
        <v>0</v>
      </c>
    </row>
    <row r="20" spans="1:9" x14ac:dyDescent="0.25">
      <c r="A20" s="13">
        <v>2009</v>
      </c>
      <c r="B20" s="14">
        <v>7</v>
      </c>
      <c r="C20" s="14">
        <v>0</v>
      </c>
      <c r="D20" s="14">
        <v>0</v>
      </c>
      <c r="E20" s="14">
        <v>0</v>
      </c>
      <c r="F20" s="14">
        <v>1</v>
      </c>
      <c r="G20" s="14">
        <v>0</v>
      </c>
      <c r="H20" s="14">
        <v>0</v>
      </c>
      <c r="I20" s="17">
        <v>0</v>
      </c>
    </row>
    <row r="21" spans="1:9" x14ac:dyDescent="0.25">
      <c r="A21" s="13">
        <v>2009</v>
      </c>
      <c r="B21" s="14">
        <v>8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7">
        <v>0</v>
      </c>
    </row>
    <row r="22" spans="1:9" x14ac:dyDescent="0.25">
      <c r="A22" s="13">
        <v>2009</v>
      </c>
      <c r="B22" s="14">
        <v>9</v>
      </c>
      <c r="C22" s="14">
        <v>0</v>
      </c>
      <c r="D22" s="14">
        <v>0</v>
      </c>
      <c r="E22" s="14">
        <v>0</v>
      </c>
      <c r="F22" s="14">
        <v>0</v>
      </c>
      <c r="G22" s="14">
        <v>1</v>
      </c>
      <c r="H22" s="14">
        <v>0</v>
      </c>
      <c r="I22" s="17">
        <v>0</v>
      </c>
    </row>
    <row r="23" spans="1:9" x14ac:dyDescent="0.25">
      <c r="A23" s="13">
        <v>2009</v>
      </c>
      <c r="B23" s="14">
        <v>10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1</v>
      </c>
      <c r="I23" s="17">
        <v>0</v>
      </c>
    </row>
    <row r="24" spans="1:9" x14ac:dyDescent="0.25">
      <c r="A24" s="13">
        <v>2009</v>
      </c>
      <c r="B24" s="14">
        <v>11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7">
        <v>1</v>
      </c>
    </row>
    <row r="25" spans="1:9" x14ac:dyDescent="0.25">
      <c r="A25" s="13">
        <v>2009</v>
      </c>
      <c r="B25" s="14">
        <v>12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7">
        <v>0</v>
      </c>
    </row>
    <row r="26" spans="1:9" x14ac:dyDescent="0.25">
      <c r="A26" s="13">
        <v>2010</v>
      </c>
      <c r="B26" s="14">
        <v>1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7">
        <v>0</v>
      </c>
    </row>
    <row r="27" spans="1:9" x14ac:dyDescent="0.25">
      <c r="A27" s="13">
        <v>2010</v>
      </c>
      <c r="B27" s="14">
        <v>2</v>
      </c>
      <c r="C27" s="14">
        <v>1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7">
        <v>0</v>
      </c>
    </row>
    <row r="28" spans="1:9" x14ac:dyDescent="0.25">
      <c r="A28" s="13">
        <v>2010</v>
      </c>
      <c r="B28" s="14">
        <v>3</v>
      </c>
      <c r="C28" s="14">
        <v>0</v>
      </c>
      <c r="D28" s="14">
        <v>1</v>
      </c>
      <c r="E28" s="14">
        <v>0</v>
      </c>
      <c r="F28" s="14">
        <v>0</v>
      </c>
      <c r="G28" s="14">
        <v>0</v>
      </c>
      <c r="H28" s="14">
        <v>0</v>
      </c>
      <c r="I28" s="17">
        <v>0</v>
      </c>
    </row>
    <row r="29" spans="1:9" x14ac:dyDescent="0.25">
      <c r="A29" s="13">
        <v>2010</v>
      </c>
      <c r="B29" s="14">
        <v>4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7">
        <v>0</v>
      </c>
    </row>
    <row r="30" spans="1:9" ht="14.45" x14ac:dyDescent="0.3">
      <c r="A30" s="13">
        <v>2010</v>
      </c>
      <c r="B30" s="14">
        <v>5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7">
        <v>0</v>
      </c>
    </row>
    <row r="31" spans="1:9" ht="14.45" x14ac:dyDescent="0.3">
      <c r="A31" s="13">
        <v>2010</v>
      </c>
      <c r="B31" s="14">
        <v>6</v>
      </c>
      <c r="C31" s="14">
        <v>0</v>
      </c>
      <c r="D31" s="14">
        <v>0</v>
      </c>
      <c r="E31" s="14">
        <v>1</v>
      </c>
      <c r="F31" s="14">
        <v>0</v>
      </c>
      <c r="G31" s="14">
        <v>0</v>
      </c>
      <c r="H31" s="14">
        <v>0</v>
      </c>
      <c r="I31" s="17">
        <v>0</v>
      </c>
    </row>
    <row r="32" spans="1:9" ht="14.45" x14ac:dyDescent="0.3">
      <c r="A32" s="13">
        <v>2010</v>
      </c>
      <c r="B32" s="14">
        <v>7</v>
      </c>
      <c r="C32" s="14">
        <v>0</v>
      </c>
      <c r="D32" s="14">
        <v>0</v>
      </c>
      <c r="E32" s="14">
        <v>0</v>
      </c>
      <c r="F32" s="14">
        <v>1</v>
      </c>
      <c r="G32" s="14">
        <v>0</v>
      </c>
      <c r="H32" s="14">
        <v>0</v>
      </c>
      <c r="I32" s="17">
        <v>0</v>
      </c>
    </row>
    <row r="33" spans="1:9" ht="14.45" x14ac:dyDescent="0.3">
      <c r="A33" s="13">
        <v>2010</v>
      </c>
      <c r="B33" s="14">
        <v>8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7">
        <v>0</v>
      </c>
    </row>
    <row r="34" spans="1:9" ht="14.45" x14ac:dyDescent="0.3">
      <c r="A34" s="13">
        <v>2010</v>
      </c>
      <c r="B34" s="14">
        <v>9</v>
      </c>
      <c r="C34" s="14">
        <v>0</v>
      </c>
      <c r="D34" s="14">
        <v>0</v>
      </c>
      <c r="E34" s="14">
        <v>0</v>
      </c>
      <c r="F34" s="14">
        <v>0</v>
      </c>
      <c r="G34" s="14">
        <v>1</v>
      </c>
      <c r="H34" s="14">
        <v>0</v>
      </c>
      <c r="I34" s="17">
        <v>0</v>
      </c>
    </row>
    <row r="35" spans="1:9" ht="14.45" x14ac:dyDescent="0.3">
      <c r="A35" s="13">
        <v>2010</v>
      </c>
      <c r="B35" s="14">
        <v>10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1</v>
      </c>
      <c r="I35" s="17">
        <v>0</v>
      </c>
    </row>
    <row r="36" spans="1:9" x14ac:dyDescent="0.25">
      <c r="A36" s="13">
        <v>2010</v>
      </c>
      <c r="B36" s="14">
        <v>11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7">
        <v>1</v>
      </c>
    </row>
    <row r="37" spans="1:9" x14ac:dyDescent="0.25">
      <c r="A37" s="13">
        <v>2010</v>
      </c>
      <c r="B37" s="14">
        <v>12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7">
        <v>0</v>
      </c>
    </row>
    <row r="38" spans="1:9" x14ac:dyDescent="0.25">
      <c r="A38" s="13">
        <v>2011</v>
      </c>
      <c r="B38" s="14">
        <v>1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7">
        <v>0</v>
      </c>
    </row>
    <row r="39" spans="1:9" x14ac:dyDescent="0.25">
      <c r="A39" s="13">
        <v>2011</v>
      </c>
      <c r="B39" s="14">
        <v>2</v>
      </c>
      <c r="C39" s="14">
        <v>1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7">
        <v>0</v>
      </c>
    </row>
    <row r="40" spans="1:9" x14ac:dyDescent="0.25">
      <c r="A40" s="13">
        <v>2011</v>
      </c>
      <c r="B40" s="14">
        <v>3</v>
      </c>
      <c r="C40" s="14">
        <v>0</v>
      </c>
      <c r="D40" s="14">
        <v>1</v>
      </c>
      <c r="E40" s="14">
        <v>0</v>
      </c>
      <c r="F40" s="14">
        <v>0</v>
      </c>
      <c r="G40" s="14">
        <v>0</v>
      </c>
      <c r="H40" s="14">
        <v>0</v>
      </c>
      <c r="I40" s="17">
        <v>0</v>
      </c>
    </row>
    <row r="41" spans="1:9" x14ac:dyDescent="0.25">
      <c r="A41" s="13">
        <v>2011</v>
      </c>
      <c r="B41" s="14">
        <v>4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7">
        <v>0</v>
      </c>
    </row>
    <row r="42" spans="1:9" x14ac:dyDescent="0.25">
      <c r="A42" s="13">
        <v>2011</v>
      </c>
      <c r="B42" s="14">
        <v>5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7">
        <v>0</v>
      </c>
    </row>
    <row r="43" spans="1:9" x14ac:dyDescent="0.25">
      <c r="A43" s="13">
        <v>2011</v>
      </c>
      <c r="B43" s="14">
        <v>6</v>
      </c>
      <c r="C43" s="14">
        <v>0</v>
      </c>
      <c r="D43" s="14">
        <v>0</v>
      </c>
      <c r="E43" s="14">
        <v>1</v>
      </c>
      <c r="F43" s="14">
        <v>0</v>
      </c>
      <c r="G43" s="14">
        <v>0</v>
      </c>
      <c r="H43" s="14">
        <v>0</v>
      </c>
      <c r="I43" s="17">
        <v>0</v>
      </c>
    </row>
    <row r="44" spans="1:9" x14ac:dyDescent="0.25">
      <c r="A44" s="13">
        <v>2011</v>
      </c>
      <c r="B44" s="14">
        <v>7</v>
      </c>
      <c r="C44" s="14">
        <v>0</v>
      </c>
      <c r="D44" s="14">
        <v>0</v>
      </c>
      <c r="E44" s="14">
        <v>0</v>
      </c>
      <c r="F44" s="14">
        <v>1</v>
      </c>
      <c r="G44" s="14">
        <v>0</v>
      </c>
      <c r="H44" s="14">
        <v>0</v>
      </c>
      <c r="I44" s="17">
        <v>0</v>
      </c>
    </row>
    <row r="45" spans="1:9" x14ac:dyDescent="0.25">
      <c r="A45" s="13">
        <v>2011</v>
      </c>
      <c r="B45" s="14">
        <v>8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7">
        <v>0</v>
      </c>
    </row>
    <row r="46" spans="1:9" x14ac:dyDescent="0.25">
      <c r="A46" s="13">
        <v>2011</v>
      </c>
      <c r="B46" s="14">
        <v>9</v>
      </c>
      <c r="C46" s="14">
        <v>0</v>
      </c>
      <c r="D46" s="14">
        <v>0</v>
      </c>
      <c r="E46" s="14">
        <v>0</v>
      </c>
      <c r="F46" s="14">
        <v>0</v>
      </c>
      <c r="G46" s="14">
        <v>1</v>
      </c>
      <c r="H46" s="14">
        <v>0</v>
      </c>
      <c r="I46" s="17">
        <v>0</v>
      </c>
    </row>
    <row r="47" spans="1:9" x14ac:dyDescent="0.25">
      <c r="A47" s="13">
        <v>2011</v>
      </c>
      <c r="B47" s="14">
        <v>10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1</v>
      </c>
      <c r="I47" s="17">
        <v>0</v>
      </c>
    </row>
    <row r="48" spans="1:9" x14ac:dyDescent="0.25">
      <c r="A48" s="13">
        <v>2011</v>
      </c>
      <c r="B48" s="14">
        <v>11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7">
        <v>1</v>
      </c>
    </row>
    <row r="49" spans="1:9" x14ac:dyDescent="0.25">
      <c r="A49" s="13">
        <v>2011</v>
      </c>
      <c r="B49" s="14">
        <v>12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7">
        <v>0</v>
      </c>
    </row>
    <row r="50" spans="1:9" x14ac:dyDescent="0.25">
      <c r="A50" s="13">
        <v>2012</v>
      </c>
      <c r="B50" s="14">
        <v>1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7">
        <v>0</v>
      </c>
    </row>
    <row r="51" spans="1:9" x14ac:dyDescent="0.25">
      <c r="A51" s="13">
        <v>2012</v>
      </c>
      <c r="B51" s="14">
        <v>2</v>
      </c>
      <c r="C51" s="14">
        <v>1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7">
        <v>0</v>
      </c>
    </row>
    <row r="52" spans="1:9" x14ac:dyDescent="0.25">
      <c r="A52" s="13">
        <v>2012</v>
      </c>
      <c r="B52" s="14">
        <v>3</v>
      </c>
      <c r="C52" s="14">
        <v>0</v>
      </c>
      <c r="D52" s="14">
        <v>1</v>
      </c>
      <c r="E52" s="14">
        <v>0</v>
      </c>
      <c r="F52" s="14">
        <v>0</v>
      </c>
      <c r="G52" s="14">
        <v>0</v>
      </c>
      <c r="H52" s="14">
        <v>0</v>
      </c>
      <c r="I52" s="17">
        <v>0</v>
      </c>
    </row>
    <row r="53" spans="1:9" x14ac:dyDescent="0.25">
      <c r="A53" s="13">
        <v>2012</v>
      </c>
      <c r="B53" s="14">
        <v>4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7">
        <v>0</v>
      </c>
    </row>
    <row r="54" spans="1:9" x14ac:dyDescent="0.25">
      <c r="A54" s="13">
        <v>2012</v>
      </c>
      <c r="B54" s="14">
        <v>5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7">
        <v>0</v>
      </c>
    </row>
    <row r="55" spans="1:9" x14ac:dyDescent="0.25">
      <c r="A55" s="13">
        <v>2012</v>
      </c>
      <c r="B55" s="14">
        <v>6</v>
      </c>
      <c r="C55" s="14">
        <v>0</v>
      </c>
      <c r="D55" s="14">
        <v>0</v>
      </c>
      <c r="E55" s="14">
        <v>1</v>
      </c>
      <c r="F55" s="14">
        <v>0</v>
      </c>
      <c r="G55" s="14">
        <v>0</v>
      </c>
      <c r="H55" s="14">
        <v>0</v>
      </c>
      <c r="I55" s="17">
        <v>0</v>
      </c>
    </row>
    <row r="56" spans="1:9" x14ac:dyDescent="0.25">
      <c r="A56" s="13">
        <v>2012</v>
      </c>
      <c r="B56" s="14">
        <v>7</v>
      </c>
      <c r="C56" s="14">
        <v>0</v>
      </c>
      <c r="D56" s="14">
        <v>0</v>
      </c>
      <c r="E56" s="14">
        <v>0</v>
      </c>
      <c r="F56" s="14">
        <v>1</v>
      </c>
      <c r="G56" s="14">
        <v>0</v>
      </c>
      <c r="H56" s="14">
        <v>0</v>
      </c>
      <c r="I56" s="17">
        <v>0</v>
      </c>
    </row>
    <row r="57" spans="1:9" x14ac:dyDescent="0.25">
      <c r="A57" s="13">
        <v>2012</v>
      </c>
      <c r="B57" s="14">
        <v>8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7">
        <v>0</v>
      </c>
    </row>
    <row r="58" spans="1:9" x14ac:dyDescent="0.25">
      <c r="A58" s="13">
        <v>2012</v>
      </c>
      <c r="B58" s="14">
        <v>9</v>
      </c>
      <c r="C58" s="14">
        <v>0</v>
      </c>
      <c r="D58" s="14">
        <v>0</v>
      </c>
      <c r="E58" s="14">
        <v>0</v>
      </c>
      <c r="F58" s="14">
        <v>0</v>
      </c>
      <c r="G58" s="14">
        <v>1</v>
      </c>
      <c r="H58" s="14">
        <v>0</v>
      </c>
      <c r="I58" s="17">
        <v>0</v>
      </c>
    </row>
    <row r="59" spans="1:9" x14ac:dyDescent="0.25">
      <c r="A59" s="13">
        <v>2012</v>
      </c>
      <c r="B59" s="14">
        <v>10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1</v>
      </c>
      <c r="I59" s="17">
        <v>0</v>
      </c>
    </row>
    <row r="60" spans="1:9" x14ac:dyDescent="0.25">
      <c r="A60" s="13">
        <v>2012</v>
      </c>
      <c r="B60" s="14">
        <v>11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7">
        <v>1</v>
      </c>
    </row>
    <row r="61" spans="1:9" x14ac:dyDescent="0.25">
      <c r="A61" s="13">
        <v>2012</v>
      </c>
      <c r="B61" s="14">
        <v>12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7">
        <v>0</v>
      </c>
    </row>
    <row r="62" spans="1:9" x14ac:dyDescent="0.25">
      <c r="A62" s="13">
        <v>2013</v>
      </c>
      <c r="B62" s="14">
        <v>1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7">
        <v>0</v>
      </c>
    </row>
    <row r="63" spans="1:9" x14ac:dyDescent="0.25">
      <c r="A63" s="13">
        <v>2013</v>
      </c>
      <c r="B63" s="14">
        <v>2</v>
      </c>
      <c r="C63" s="14">
        <v>1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7">
        <v>0</v>
      </c>
    </row>
    <row r="64" spans="1:9" x14ac:dyDescent="0.25">
      <c r="A64" s="13">
        <v>2013</v>
      </c>
      <c r="B64" s="14">
        <v>3</v>
      </c>
      <c r="C64" s="14">
        <v>0</v>
      </c>
      <c r="D64" s="14">
        <v>1</v>
      </c>
      <c r="E64" s="14">
        <v>0</v>
      </c>
      <c r="F64" s="14">
        <v>0</v>
      </c>
      <c r="G64" s="14">
        <v>0</v>
      </c>
      <c r="H64" s="14">
        <v>0</v>
      </c>
      <c r="I64" s="17">
        <v>0</v>
      </c>
    </row>
    <row r="65" spans="1:9" x14ac:dyDescent="0.25">
      <c r="A65" s="13">
        <v>2013</v>
      </c>
      <c r="B65" s="14">
        <v>4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7">
        <v>0</v>
      </c>
    </row>
    <row r="66" spans="1:9" x14ac:dyDescent="0.25">
      <c r="A66" s="13">
        <v>2013</v>
      </c>
      <c r="B66" s="14">
        <v>5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7">
        <v>0</v>
      </c>
    </row>
    <row r="67" spans="1:9" x14ac:dyDescent="0.25">
      <c r="A67" s="13">
        <v>2013</v>
      </c>
      <c r="B67" s="14">
        <v>6</v>
      </c>
      <c r="C67" s="14">
        <v>0</v>
      </c>
      <c r="D67" s="14">
        <v>0</v>
      </c>
      <c r="E67" s="14">
        <v>1</v>
      </c>
      <c r="F67" s="14">
        <v>0</v>
      </c>
      <c r="G67" s="14">
        <v>0</v>
      </c>
      <c r="H67" s="14">
        <v>0</v>
      </c>
      <c r="I67" s="17">
        <v>0</v>
      </c>
    </row>
    <row r="68" spans="1:9" x14ac:dyDescent="0.25">
      <c r="A68" s="13">
        <v>2013</v>
      </c>
      <c r="B68" s="14">
        <v>7</v>
      </c>
      <c r="C68" s="14">
        <v>0</v>
      </c>
      <c r="D68" s="14">
        <v>0</v>
      </c>
      <c r="E68" s="14">
        <v>0</v>
      </c>
      <c r="F68" s="14">
        <v>1</v>
      </c>
      <c r="G68" s="14">
        <v>0</v>
      </c>
      <c r="H68" s="14">
        <v>0</v>
      </c>
      <c r="I68" s="17">
        <v>0</v>
      </c>
    </row>
    <row r="69" spans="1:9" x14ac:dyDescent="0.25">
      <c r="A69" s="13">
        <v>2013</v>
      </c>
      <c r="B69" s="14">
        <v>8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7">
        <v>0</v>
      </c>
    </row>
    <row r="70" spans="1:9" x14ac:dyDescent="0.25">
      <c r="A70" s="13">
        <v>2013</v>
      </c>
      <c r="B70" s="14">
        <v>9</v>
      </c>
      <c r="C70" s="14">
        <v>0</v>
      </c>
      <c r="D70" s="14">
        <v>0</v>
      </c>
      <c r="E70" s="14">
        <v>0</v>
      </c>
      <c r="F70" s="14">
        <v>0</v>
      </c>
      <c r="G70" s="14">
        <v>1</v>
      </c>
      <c r="H70" s="14">
        <v>0</v>
      </c>
      <c r="I70" s="17">
        <v>0</v>
      </c>
    </row>
    <row r="71" spans="1:9" x14ac:dyDescent="0.25">
      <c r="A71" s="13">
        <v>2013</v>
      </c>
      <c r="B71" s="14">
        <v>10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1</v>
      </c>
      <c r="I71" s="17">
        <v>0</v>
      </c>
    </row>
    <row r="72" spans="1:9" x14ac:dyDescent="0.25">
      <c r="A72" s="13">
        <v>2013</v>
      </c>
      <c r="B72" s="14">
        <v>11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7">
        <v>1</v>
      </c>
    </row>
    <row r="73" spans="1:9" x14ac:dyDescent="0.25">
      <c r="A73" s="13">
        <v>2013</v>
      </c>
      <c r="B73" s="14">
        <v>12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7">
        <v>0</v>
      </c>
    </row>
    <row r="74" spans="1:9" x14ac:dyDescent="0.25">
      <c r="A74" s="13">
        <v>2014</v>
      </c>
      <c r="B74" s="14">
        <v>1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7">
        <v>0</v>
      </c>
    </row>
    <row r="75" spans="1:9" x14ac:dyDescent="0.25">
      <c r="A75" s="13">
        <v>2014</v>
      </c>
      <c r="B75" s="14">
        <v>2</v>
      </c>
      <c r="C75" s="14">
        <v>1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7">
        <v>0</v>
      </c>
    </row>
    <row r="76" spans="1:9" x14ac:dyDescent="0.25">
      <c r="A76" s="13">
        <v>2014</v>
      </c>
      <c r="B76" s="14">
        <v>3</v>
      </c>
      <c r="C76" s="14">
        <v>0</v>
      </c>
      <c r="D76" s="14">
        <v>1</v>
      </c>
      <c r="E76" s="14">
        <v>0</v>
      </c>
      <c r="F76" s="14">
        <v>0</v>
      </c>
      <c r="G76" s="14">
        <v>0</v>
      </c>
      <c r="H76" s="14">
        <v>0</v>
      </c>
      <c r="I76" s="17">
        <v>0</v>
      </c>
    </row>
    <row r="77" spans="1:9" x14ac:dyDescent="0.25">
      <c r="A77" s="13">
        <v>2014</v>
      </c>
      <c r="B77" s="14">
        <v>4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7">
        <v>0</v>
      </c>
    </row>
    <row r="78" spans="1:9" x14ac:dyDescent="0.25">
      <c r="A78" s="13">
        <v>2014</v>
      </c>
      <c r="B78" s="14">
        <v>5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7">
        <v>0</v>
      </c>
    </row>
    <row r="79" spans="1:9" x14ac:dyDescent="0.25">
      <c r="A79" s="13">
        <v>2014</v>
      </c>
      <c r="B79" s="14">
        <v>6</v>
      </c>
      <c r="C79" s="14">
        <v>0</v>
      </c>
      <c r="D79" s="14">
        <v>0</v>
      </c>
      <c r="E79" s="14">
        <v>1</v>
      </c>
      <c r="F79" s="14">
        <v>0</v>
      </c>
      <c r="G79" s="14">
        <v>0</v>
      </c>
      <c r="H79" s="14">
        <v>0</v>
      </c>
      <c r="I79" s="17">
        <v>0</v>
      </c>
    </row>
    <row r="80" spans="1:9" x14ac:dyDescent="0.25">
      <c r="A80" s="13">
        <v>2014</v>
      </c>
      <c r="B80" s="14">
        <v>7</v>
      </c>
      <c r="C80" s="14">
        <v>0</v>
      </c>
      <c r="D80" s="14">
        <v>0</v>
      </c>
      <c r="E80" s="14">
        <v>0</v>
      </c>
      <c r="F80" s="14">
        <v>1</v>
      </c>
      <c r="G80" s="14">
        <v>0</v>
      </c>
      <c r="H80" s="14">
        <v>0</v>
      </c>
      <c r="I80" s="17">
        <v>0</v>
      </c>
    </row>
    <row r="81" spans="1:9" x14ac:dyDescent="0.25">
      <c r="A81" s="13">
        <v>2014</v>
      </c>
      <c r="B81" s="14">
        <v>8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7">
        <v>0</v>
      </c>
    </row>
    <row r="82" spans="1:9" x14ac:dyDescent="0.25">
      <c r="A82" s="13">
        <v>2014</v>
      </c>
      <c r="B82" s="14">
        <v>9</v>
      </c>
      <c r="C82" s="14">
        <v>0</v>
      </c>
      <c r="D82" s="14">
        <v>0</v>
      </c>
      <c r="E82" s="14">
        <v>0</v>
      </c>
      <c r="F82" s="14">
        <v>0</v>
      </c>
      <c r="G82" s="14">
        <v>1</v>
      </c>
      <c r="H82" s="14">
        <v>0</v>
      </c>
      <c r="I82" s="17">
        <v>0</v>
      </c>
    </row>
    <row r="83" spans="1:9" x14ac:dyDescent="0.25">
      <c r="A83" s="13">
        <v>2014</v>
      </c>
      <c r="B83" s="14">
        <v>10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1</v>
      </c>
      <c r="I83" s="17">
        <v>0</v>
      </c>
    </row>
    <row r="84" spans="1:9" x14ac:dyDescent="0.25">
      <c r="A84" s="13">
        <v>2014</v>
      </c>
      <c r="B84" s="14">
        <v>11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7">
        <v>1</v>
      </c>
    </row>
    <row r="85" spans="1:9" x14ac:dyDescent="0.25">
      <c r="A85" s="13">
        <v>2014</v>
      </c>
      <c r="B85" s="14">
        <v>12</v>
      </c>
      <c r="C85" s="14">
        <v>0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7">
        <v>0</v>
      </c>
    </row>
    <row r="86" spans="1:9" x14ac:dyDescent="0.25">
      <c r="A86" s="13">
        <v>2015</v>
      </c>
      <c r="B86" s="14">
        <v>1</v>
      </c>
      <c r="C86" s="14">
        <v>0</v>
      </c>
      <c r="D86" s="14">
        <v>0</v>
      </c>
      <c r="E86" s="14">
        <v>0</v>
      </c>
      <c r="F86" s="14">
        <v>0</v>
      </c>
      <c r="G86" s="14">
        <v>0</v>
      </c>
      <c r="H86" s="14">
        <v>0</v>
      </c>
      <c r="I86" s="17">
        <v>0</v>
      </c>
    </row>
    <row r="87" spans="1:9" x14ac:dyDescent="0.25">
      <c r="A87" s="13">
        <v>2015</v>
      </c>
      <c r="B87" s="14">
        <v>2</v>
      </c>
      <c r="C87" s="14">
        <v>1</v>
      </c>
      <c r="D87" s="14">
        <v>0</v>
      </c>
      <c r="E87" s="14">
        <v>0</v>
      </c>
      <c r="F87" s="14">
        <v>0</v>
      </c>
      <c r="G87" s="14">
        <v>0</v>
      </c>
      <c r="H87" s="14">
        <v>0</v>
      </c>
      <c r="I87" s="17">
        <v>0</v>
      </c>
    </row>
    <row r="88" spans="1:9" x14ac:dyDescent="0.25">
      <c r="A88" s="13">
        <v>2015</v>
      </c>
      <c r="B88" s="14">
        <v>3</v>
      </c>
      <c r="C88" s="14">
        <v>0</v>
      </c>
      <c r="D88" s="14">
        <v>1</v>
      </c>
      <c r="E88" s="14">
        <v>0</v>
      </c>
      <c r="F88" s="14">
        <v>0</v>
      </c>
      <c r="G88" s="14">
        <v>0</v>
      </c>
      <c r="H88" s="14">
        <v>0</v>
      </c>
      <c r="I88" s="17">
        <v>0</v>
      </c>
    </row>
    <row r="89" spans="1:9" x14ac:dyDescent="0.25">
      <c r="A89" s="13">
        <v>2015</v>
      </c>
      <c r="B89" s="14">
        <v>4</v>
      </c>
      <c r="C89" s="14">
        <v>0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7">
        <v>0</v>
      </c>
    </row>
    <row r="90" spans="1:9" x14ac:dyDescent="0.25">
      <c r="A90" s="13">
        <v>2015</v>
      </c>
      <c r="B90" s="14">
        <v>5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7">
        <v>0</v>
      </c>
    </row>
    <row r="91" spans="1:9" x14ac:dyDescent="0.25">
      <c r="A91" s="13">
        <v>2015</v>
      </c>
      <c r="B91" s="14">
        <v>6</v>
      </c>
      <c r="C91" s="14">
        <v>0</v>
      </c>
      <c r="D91" s="14">
        <v>0</v>
      </c>
      <c r="E91" s="14">
        <v>1</v>
      </c>
      <c r="F91" s="14">
        <v>0</v>
      </c>
      <c r="G91" s="14">
        <v>0</v>
      </c>
      <c r="H91" s="14">
        <v>0</v>
      </c>
      <c r="I91" s="17">
        <v>0</v>
      </c>
    </row>
    <row r="92" spans="1:9" x14ac:dyDescent="0.25">
      <c r="A92" s="13">
        <v>2015</v>
      </c>
      <c r="B92" s="14">
        <v>7</v>
      </c>
      <c r="C92" s="14">
        <v>0</v>
      </c>
      <c r="D92" s="14">
        <v>0</v>
      </c>
      <c r="E92" s="14">
        <v>0</v>
      </c>
      <c r="F92" s="14">
        <v>1</v>
      </c>
      <c r="G92" s="14">
        <v>0</v>
      </c>
      <c r="H92" s="14">
        <v>0</v>
      </c>
      <c r="I92" s="17">
        <v>0</v>
      </c>
    </row>
    <row r="93" spans="1:9" x14ac:dyDescent="0.25">
      <c r="A93" s="13">
        <v>2015</v>
      </c>
      <c r="B93" s="14">
        <v>8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7">
        <v>0</v>
      </c>
    </row>
    <row r="94" spans="1:9" x14ac:dyDescent="0.25">
      <c r="A94" s="13">
        <v>2015</v>
      </c>
      <c r="B94" s="14">
        <v>9</v>
      </c>
      <c r="C94" s="14">
        <v>0</v>
      </c>
      <c r="D94" s="14">
        <v>0</v>
      </c>
      <c r="E94" s="14">
        <v>0</v>
      </c>
      <c r="F94" s="14">
        <v>0</v>
      </c>
      <c r="G94" s="14">
        <v>1</v>
      </c>
      <c r="H94" s="14">
        <v>0</v>
      </c>
      <c r="I94" s="17">
        <v>0</v>
      </c>
    </row>
    <row r="95" spans="1:9" x14ac:dyDescent="0.25">
      <c r="A95" s="13">
        <v>2015</v>
      </c>
      <c r="B95" s="14">
        <v>10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4">
        <v>1</v>
      </c>
      <c r="I95" s="17">
        <v>0</v>
      </c>
    </row>
    <row r="96" spans="1:9" x14ac:dyDescent="0.25">
      <c r="A96" s="13">
        <v>2015</v>
      </c>
      <c r="B96" s="14">
        <v>11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7">
        <v>1</v>
      </c>
    </row>
    <row r="97" spans="1:9" x14ac:dyDescent="0.25">
      <c r="A97" s="13">
        <v>2015</v>
      </c>
      <c r="B97" s="14">
        <v>12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7">
        <v>0</v>
      </c>
    </row>
    <row r="98" spans="1:9" x14ac:dyDescent="0.25">
      <c r="A98" s="13">
        <v>2016</v>
      </c>
      <c r="B98" s="14">
        <v>1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7">
        <v>0</v>
      </c>
    </row>
    <row r="99" spans="1:9" x14ac:dyDescent="0.25">
      <c r="A99" s="13">
        <v>2016</v>
      </c>
      <c r="B99" s="14">
        <v>2</v>
      </c>
      <c r="C99" s="14">
        <v>1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7">
        <v>0</v>
      </c>
    </row>
    <row r="100" spans="1:9" x14ac:dyDescent="0.25">
      <c r="A100" s="13">
        <v>2016</v>
      </c>
      <c r="B100" s="14">
        <v>3</v>
      </c>
      <c r="C100" s="14">
        <v>0</v>
      </c>
      <c r="D100" s="14">
        <v>1</v>
      </c>
      <c r="E100" s="14">
        <v>0</v>
      </c>
      <c r="F100" s="14">
        <v>0</v>
      </c>
      <c r="G100" s="14">
        <v>0</v>
      </c>
      <c r="H100" s="14">
        <v>0</v>
      </c>
      <c r="I100" s="17">
        <v>0</v>
      </c>
    </row>
    <row r="101" spans="1:9" x14ac:dyDescent="0.25">
      <c r="A101" s="13">
        <v>2016</v>
      </c>
      <c r="B101" s="14">
        <v>4</v>
      </c>
      <c r="C101" s="14">
        <v>0</v>
      </c>
      <c r="D101" s="14">
        <v>0</v>
      </c>
      <c r="E101" s="14">
        <v>0</v>
      </c>
      <c r="F101" s="14">
        <v>0</v>
      </c>
      <c r="G101" s="14">
        <v>0</v>
      </c>
      <c r="H101" s="14">
        <v>0</v>
      </c>
      <c r="I101" s="17">
        <v>0</v>
      </c>
    </row>
    <row r="102" spans="1:9" x14ac:dyDescent="0.25">
      <c r="A102" s="13">
        <v>2016</v>
      </c>
      <c r="B102" s="14">
        <v>5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7">
        <v>0</v>
      </c>
    </row>
    <row r="103" spans="1:9" x14ac:dyDescent="0.25">
      <c r="A103" s="13">
        <v>2016</v>
      </c>
      <c r="B103" s="14">
        <v>6</v>
      </c>
      <c r="C103" s="14">
        <v>0</v>
      </c>
      <c r="D103" s="14">
        <v>0</v>
      </c>
      <c r="E103" s="14">
        <v>1</v>
      </c>
      <c r="F103" s="14">
        <v>0</v>
      </c>
      <c r="G103" s="14">
        <v>0</v>
      </c>
      <c r="H103" s="14">
        <v>0</v>
      </c>
      <c r="I103" s="17">
        <v>0</v>
      </c>
    </row>
    <row r="104" spans="1:9" x14ac:dyDescent="0.25">
      <c r="A104" s="13">
        <v>2016</v>
      </c>
      <c r="B104" s="14">
        <v>7</v>
      </c>
      <c r="C104" s="14">
        <v>0</v>
      </c>
      <c r="D104" s="14">
        <v>0</v>
      </c>
      <c r="E104" s="14">
        <v>0</v>
      </c>
      <c r="F104" s="14">
        <v>1</v>
      </c>
      <c r="G104" s="14">
        <v>0</v>
      </c>
      <c r="H104" s="14">
        <v>0</v>
      </c>
      <c r="I104" s="17">
        <v>0</v>
      </c>
    </row>
    <row r="105" spans="1:9" x14ac:dyDescent="0.25">
      <c r="A105" s="13">
        <v>2016</v>
      </c>
      <c r="B105" s="14">
        <v>8</v>
      </c>
      <c r="C105" s="14">
        <v>0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7">
        <v>0</v>
      </c>
    </row>
    <row r="106" spans="1:9" x14ac:dyDescent="0.25">
      <c r="A106" s="13">
        <v>2016</v>
      </c>
      <c r="B106" s="14">
        <v>9</v>
      </c>
      <c r="C106" s="14">
        <v>0</v>
      </c>
      <c r="D106" s="14">
        <v>0</v>
      </c>
      <c r="E106" s="14">
        <v>0</v>
      </c>
      <c r="F106" s="14">
        <v>0</v>
      </c>
      <c r="G106" s="14">
        <v>1</v>
      </c>
      <c r="H106" s="14">
        <v>0</v>
      </c>
      <c r="I106" s="17">
        <v>0</v>
      </c>
    </row>
    <row r="107" spans="1:9" x14ac:dyDescent="0.25">
      <c r="A107" s="13">
        <v>2016</v>
      </c>
      <c r="B107" s="14">
        <v>10</v>
      </c>
      <c r="C107" s="14">
        <v>0</v>
      </c>
      <c r="D107" s="14">
        <v>0</v>
      </c>
      <c r="E107" s="14">
        <v>0</v>
      </c>
      <c r="F107" s="14">
        <v>0</v>
      </c>
      <c r="G107" s="14">
        <v>0</v>
      </c>
      <c r="H107" s="14">
        <v>1</v>
      </c>
      <c r="I107" s="17">
        <v>0</v>
      </c>
    </row>
    <row r="108" spans="1:9" x14ac:dyDescent="0.25">
      <c r="A108" s="13">
        <v>2016</v>
      </c>
      <c r="B108" s="14">
        <v>11</v>
      </c>
      <c r="C108" s="14">
        <v>0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7">
        <v>1</v>
      </c>
    </row>
    <row r="109" spans="1:9" x14ac:dyDescent="0.25">
      <c r="A109" s="13">
        <v>2016</v>
      </c>
      <c r="B109" s="14">
        <v>12</v>
      </c>
      <c r="C109" s="14">
        <v>0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I109" s="17">
        <v>0</v>
      </c>
    </row>
    <row r="110" spans="1:9" x14ac:dyDescent="0.25">
      <c r="A110" s="13">
        <v>2017</v>
      </c>
      <c r="B110" s="14">
        <v>1</v>
      </c>
      <c r="C110" s="14">
        <v>0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7">
        <v>0</v>
      </c>
    </row>
    <row r="111" spans="1:9" x14ac:dyDescent="0.25">
      <c r="A111" s="13">
        <v>2017</v>
      </c>
      <c r="B111" s="14">
        <v>2</v>
      </c>
      <c r="C111" s="14">
        <v>1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7">
        <v>0</v>
      </c>
    </row>
    <row r="112" spans="1:9" x14ac:dyDescent="0.25">
      <c r="A112" s="13">
        <v>2017</v>
      </c>
      <c r="B112" s="14">
        <v>3</v>
      </c>
      <c r="C112" s="14">
        <v>0</v>
      </c>
      <c r="D112" s="14">
        <v>1</v>
      </c>
      <c r="E112" s="14">
        <v>0</v>
      </c>
      <c r="F112" s="14">
        <v>0</v>
      </c>
      <c r="G112" s="14">
        <v>0</v>
      </c>
      <c r="H112" s="14">
        <v>0</v>
      </c>
      <c r="I112" s="17">
        <v>0</v>
      </c>
    </row>
    <row r="113" spans="1:9" x14ac:dyDescent="0.25">
      <c r="A113" s="13">
        <v>2017</v>
      </c>
      <c r="B113" s="14">
        <v>4</v>
      </c>
      <c r="C113" s="14">
        <v>0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17">
        <v>0</v>
      </c>
    </row>
    <row r="114" spans="1:9" x14ac:dyDescent="0.25">
      <c r="A114" s="13">
        <v>2017</v>
      </c>
      <c r="B114" s="14">
        <v>5</v>
      </c>
      <c r="C114" s="14">
        <v>0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7">
        <v>0</v>
      </c>
    </row>
    <row r="115" spans="1:9" x14ac:dyDescent="0.25">
      <c r="A115" s="13">
        <v>2017</v>
      </c>
      <c r="B115" s="14">
        <v>6</v>
      </c>
      <c r="C115" s="14">
        <v>0</v>
      </c>
      <c r="D115" s="14">
        <v>0</v>
      </c>
      <c r="E115" s="14">
        <v>1</v>
      </c>
      <c r="F115" s="14">
        <v>0</v>
      </c>
      <c r="G115" s="14">
        <v>0</v>
      </c>
      <c r="H115" s="14">
        <v>0</v>
      </c>
      <c r="I115" s="17">
        <v>0</v>
      </c>
    </row>
    <row r="116" spans="1:9" x14ac:dyDescent="0.25">
      <c r="A116" s="13">
        <v>2017</v>
      </c>
      <c r="B116" s="14">
        <v>7</v>
      </c>
      <c r="C116" s="14">
        <v>0</v>
      </c>
      <c r="D116" s="14">
        <v>0</v>
      </c>
      <c r="E116" s="14">
        <v>0</v>
      </c>
      <c r="F116" s="14">
        <v>1</v>
      </c>
      <c r="G116" s="14">
        <v>0</v>
      </c>
      <c r="H116" s="14">
        <v>0</v>
      </c>
      <c r="I116" s="17">
        <v>0</v>
      </c>
    </row>
    <row r="117" spans="1:9" x14ac:dyDescent="0.25">
      <c r="A117" s="13">
        <v>2017</v>
      </c>
      <c r="B117" s="14">
        <v>8</v>
      </c>
      <c r="C117" s="14">
        <v>0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7">
        <v>0</v>
      </c>
    </row>
    <row r="118" spans="1:9" x14ac:dyDescent="0.25">
      <c r="A118" s="13">
        <v>2017</v>
      </c>
      <c r="B118" s="14">
        <v>9</v>
      </c>
      <c r="C118" s="14">
        <v>0</v>
      </c>
      <c r="D118" s="14">
        <v>0</v>
      </c>
      <c r="E118" s="14">
        <v>0</v>
      </c>
      <c r="F118" s="14">
        <v>0</v>
      </c>
      <c r="G118" s="14">
        <v>1</v>
      </c>
      <c r="H118" s="14">
        <v>0</v>
      </c>
      <c r="I118" s="17">
        <v>0</v>
      </c>
    </row>
    <row r="119" spans="1:9" x14ac:dyDescent="0.25">
      <c r="A119" s="13">
        <v>2017</v>
      </c>
      <c r="B119" s="14">
        <v>10</v>
      </c>
      <c r="C119" s="14">
        <v>0</v>
      </c>
      <c r="D119" s="14">
        <v>0</v>
      </c>
      <c r="E119" s="14">
        <v>0</v>
      </c>
      <c r="F119" s="14">
        <v>0</v>
      </c>
      <c r="G119" s="14">
        <v>0</v>
      </c>
      <c r="H119" s="14">
        <v>1</v>
      </c>
      <c r="I119" s="17">
        <v>0</v>
      </c>
    </row>
    <row r="120" spans="1:9" x14ac:dyDescent="0.25">
      <c r="A120" s="13">
        <v>2017</v>
      </c>
      <c r="B120" s="14">
        <v>11</v>
      </c>
      <c r="C120" s="14">
        <v>0</v>
      </c>
      <c r="D120" s="14">
        <v>0</v>
      </c>
      <c r="E120" s="14">
        <v>0</v>
      </c>
      <c r="F120" s="14">
        <v>0</v>
      </c>
      <c r="G120" s="14">
        <v>0</v>
      </c>
      <c r="H120" s="14">
        <v>0</v>
      </c>
      <c r="I120" s="17">
        <v>1</v>
      </c>
    </row>
    <row r="121" spans="1:9" x14ac:dyDescent="0.25">
      <c r="A121" s="13">
        <v>2017</v>
      </c>
      <c r="B121" s="14">
        <v>12</v>
      </c>
      <c r="C121" s="14">
        <v>0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7">
        <v>0</v>
      </c>
    </row>
    <row r="122" spans="1:9" x14ac:dyDescent="0.25">
      <c r="A122" s="13">
        <v>2018</v>
      </c>
      <c r="B122" s="14">
        <v>1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7">
        <v>0</v>
      </c>
    </row>
    <row r="123" spans="1:9" x14ac:dyDescent="0.25">
      <c r="A123" s="13">
        <v>2018</v>
      </c>
      <c r="B123" s="14">
        <v>2</v>
      </c>
      <c r="C123" s="14">
        <v>1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7">
        <v>0</v>
      </c>
    </row>
    <row r="124" spans="1:9" x14ac:dyDescent="0.25">
      <c r="A124" s="13">
        <v>2018</v>
      </c>
      <c r="B124" s="14">
        <v>3</v>
      </c>
      <c r="C124" s="14">
        <v>0</v>
      </c>
      <c r="D124" s="14">
        <v>1</v>
      </c>
      <c r="E124" s="14">
        <v>0</v>
      </c>
      <c r="F124" s="14">
        <v>0</v>
      </c>
      <c r="G124" s="14">
        <v>0</v>
      </c>
      <c r="H124" s="14">
        <v>0</v>
      </c>
      <c r="I124" s="17">
        <v>0</v>
      </c>
    </row>
    <row r="125" spans="1:9" x14ac:dyDescent="0.25">
      <c r="A125" s="13">
        <v>2018</v>
      </c>
      <c r="B125" s="14">
        <v>4</v>
      </c>
      <c r="C125" s="14">
        <v>0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7">
        <v>0</v>
      </c>
    </row>
    <row r="126" spans="1:9" x14ac:dyDescent="0.25">
      <c r="A126" s="13">
        <v>2018</v>
      </c>
      <c r="B126" s="14">
        <v>5</v>
      </c>
      <c r="C126" s="14">
        <v>0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7">
        <v>0</v>
      </c>
    </row>
    <row r="127" spans="1:9" x14ac:dyDescent="0.25">
      <c r="A127" s="13">
        <v>2018</v>
      </c>
      <c r="B127" s="14">
        <v>6</v>
      </c>
      <c r="C127" s="14">
        <v>0</v>
      </c>
      <c r="D127" s="14">
        <v>0</v>
      </c>
      <c r="E127" s="14">
        <v>1</v>
      </c>
      <c r="F127" s="14">
        <v>0</v>
      </c>
      <c r="G127" s="14">
        <v>0</v>
      </c>
      <c r="H127" s="14">
        <v>0</v>
      </c>
      <c r="I127" s="17">
        <v>0</v>
      </c>
    </row>
    <row r="128" spans="1:9" x14ac:dyDescent="0.25">
      <c r="A128" s="13">
        <v>2018</v>
      </c>
      <c r="B128" s="14">
        <v>7</v>
      </c>
      <c r="C128" s="14">
        <v>0</v>
      </c>
      <c r="D128" s="14">
        <v>0</v>
      </c>
      <c r="E128" s="14">
        <v>0</v>
      </c>
      <c r="F128" s="14">
        <v>1</v>
      </c>
      <c r="G128" s="14">
        <v>0</v>
      </c>
      <c r="H128" s="14">
        <v>0</v>
      </c>
      <c r="I128" s="17">
        <v>0</v>
      </c>
    </row>
    <row r="129" spans="1:9" x14ac:dyDescent="0.25">
      <c r="A129" s="13">
        <v>2018</v>
      </c>
      <c r="B129" s="14">
        <v>8</v>
      </c>
      <c r="C129" s="14">
        <v>0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  <c r="I129" s="17">
        <v>0</v>
      </c>
    </row>
    <row r="130" spans="1:9" x14ac:dyDescent="0.25">
      <c r="A130" s="13">
        <v>2018</v>
      </c>
      <c r="B130" s="14">
        <v>9</v>
      </c>
      <c r="C130" s="14">
        <v>0</v>
      </c>
      <c r="D130" s="14">
        <v>0</v>
      </c>
      <c r="E130" s="14">
        <v>0</v>
      </c>
      <c r="F130" s="14">
        <v>0</v>
      </c>
      <c r="G130" s="14">
        <v>1</v>
      </c>
      <c r="H130" s="14">
        <v>0</v>
      </c>
      <c r="I130" s="17">
        <v>0</v>
      </c>
    </row>
    <row r="131" spans="1:9" x14ac:dyDescent="0.25">
      <c r="A131" s="13">
        <v>2018</v>
      </c>
      <c r="B131" s="14">
        <v>10</v>
      </c>
      <c r="C131" s="14">
        <v>0</v>
      </c>
      <c r="D131" s="14">
        <v>0</v>
      </c>
      <c r="E131" s="14">
        <v>0</v>
      </c>
      <c r="F131" s="14">
        <v>0</v>
      </c>
      <c r="G131" s="14">
        <v>0</v>
      </c>
      <c r="H131" s="14">
        <v>1</v>
      </c>
      <c r="I131" s="17">
        <v>0</v>
      </c>
    </row>
    <row r="132" spans="1:9" x14ac:dyDescent="0.25">
      <c r="A132" s="13">
        <v>2018</v>
      </c>
      <c r="B132" s="14">
        <v>11</v>
      </c>
      <c r="C132" s="14">
        <v>0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7">
        <v>1</v>
      </c>
    </row>
    <row r="133" spans="1:9" x14ac:dyDescent="0.25">
      <c r="A133" s="13">
        <v>2018</v>
      </c>
      <c r="B133" s="14">
        <v>12</v>
      </c>
      <c r="C133" s="14">
        <v>0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7">
        <v>0</v>
      </c>
    </row>
    <row r="134" spans="1:9" x14ac:dyDescent="0.25">
      <c r="A134" s="13">
        <v>2019</v>
      </c>
      <c r="B134" s="14">
        <v>1</v>
      </c>
      <c r="C134" s="14">
        <v>0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7">
        <v>0</v>
      </c>
    </row>
    <row r="135" spans="1:9" x14ac:dyDescent="0.25">
      <c r="A135" s="13">
        <v>2019</v>
      </c>
      <c r="B135" s="14">
        <v>2</v>
      </c>
      <c r="C135" s="14">
        <v>1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7">
        <v>0</v>
      </c>
    </row>
    <row r="136" spans="1:9" x14ac:dyDescent="0.25">
      <c r="A136" s="13">
        <v>2019</v>
      </c>
      <c r="B136" s="14">
        <v>3</v>
      </c>
      <c r="C136" s="14">
        <v>0</v>
      </c>
      <c r="D136" s="14">
        <v>1</v>
      </c>
      <c r="E136" s="14">
        <v>0</v>
      </c>
      <c r="F136" s="14">
        <v>0</v>
      </c>
      <c r="G136" s="14">
        <v>0</v>
      </c>
      <c r="H136" s="14">
        <v>0</v>
      </c>
      <c r="I136" s="17">
        <v>0</v>
      </c>
    </row>
    <row r="137" spans="1:9" x14ac:dyDescent="0.25">
      <c r="A137" s="13">
        <v>2019</v>
      </c>
      <c r="B137" s="14">
        <v>4</v>
      </c>
      <c r="C137" s="14">
        <v>0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7">
        <v>0</v>
      </c>
    </row>
    <row r="138" spans="1:9" x14ac:dyDescent="0.25">
      <c r="A138" s="13">
        <v>2019</v>
      </c>
      <c r="B138" s="14">
        <v>5</v>
      </c>
      <c r="C138" s="14">
        <v>0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7">
        <v>0</v>
      </c>
    </row>
    <row r="139" spans="1:9" x14ac:dyDescent="0.25">
      <c r="A139" s="13">
        <v>2019</v>
      </c>
      <c r="B139" s="14">
        <v>6</v>
      </c>
      <c r="C139" s="14">
        <v>0</v>
      </c>
      <c r="D139" s="14">
        <v>0</v>
      </c>
      <c r="E139" s="14">
        <v>1</v>
      </c>
      <c r="F139" s="14">
        <v>0</v>
      </c>
      <c r="G139" s="14">
        <v>0</v>
      </c>
      <c r="H139" s="14">
        <v>0</v>
      </c>
      <c r="I139" s="17">
        <v>0</v>
      </c>
    </row>
    <row r="140" spans="1:9" x14ac:dyDescent="0.25">
      <c r="A140" s="13">
        <v>2019</v>
      </c>
      <c r="B140" s="14">
        <v>7</v>
      </c>
      <c r="C140" s="14">
        <v>0</v>
      </c>
      <c r="D140" s="14">
        <v>0</v>
      </c>
      <c r="E140" s="14">
        <v>0</v>
      </c>
      <c r="F140" s="14">
        <v>1</v>
      </c>
      <c r="G140" s="14">
        <v>0</v>
      </c>
      <c r="H140" s="14">
        <v>0</v>
      </c>
      <c r="I140" s="17">
        <v>0</v>
      </c>
    </row>
    <row r="141" spans="1:9" x14ac:dyDescent="0.25">
      <c r="A141" s="13">
        <v>2019</v>
      </c>
      <c r="B141" s="14">
        <v>8</v>
      </c>
      <c r="C141" s="14">
        <v>0</v>
      </c>
      <c r="D141" s="14">
        <v>0</v>
      </c>
      <c r="E141" s="14">
        <v>0</v>
      </c>
      <c r="F141" s="14">
        <v>0</v>
      </c>
      <c r="G141" s="14">
        <v>0</v>
      </c>
      <c r="H141" s="14">
        <v>0</v>
      </c>
      <c r="I141" s="17">
        <v>0</v>
      </c>
    </row>
    <row r="142" spans="1:9" x14ac:dyDescent="0.25">
      <c r="A142" s="13">
        <v>2019</v>
      </c>
      <c r="B142" s="14">
        <v>9</v>
      </c>
      <c r="C142" s="14">
        <v>0</v>
      </c>
      <c r="D142" s="14">
        <v>0</v>
      </c>
      <c r="E142" s="14">
        <v>0</v>
      </c>
      <c r="F142" s="14">
        <v>0</v>
      </c>
      <c r="G142" s="14">
        <v>1</v>
      </c>
      <c r="H142" s="14">
        <v>0</v>
      </c>
      <c r="I142" s="17">
        <v>0</v>
      </c>
    </row>
    <row r="143" spans="1:9" x14ac:dyDescent="0.25">
      <c r="A143" s="13">
        <v>2019</v>
      </c>
      <c r="B143" s="14">
        <v>10</v>
      </c>
      <c r="C143" s="14">
        <v>0</v>
      </c>
      <c r="D143" s="14">
        <v>0</v>
      </c>
      <c r="E143" s="14">
        <v>0</v>
      </c>
      <c r="F143" s="14">
        <v>0</v>
      </c>
      <c r="G143" s="14">
        <v>0</v>
      </c>
      <c r="H143" s="14">
        <v>1</v>
      </c>
      <c r="I143" s="17">
        <v>0</v>
      </c>
    </row>
    <row r="144" spans="1:9" x14ac:dyDescent="0.25">
      <c r="A144" s="13">
        <v>2019</v>
      </c>
      <c r="B144" s="14">
        <v>11</v>
      </c>
      <c r="C144" s="14">
        <v>0</v>
      </c>
      <c r="D144" s="14">
        <v>0</v>
      </c>
      <c r="E144" s="14">
        <v>0</v>
      </c>
      <c r="F144" s="14">
        <v>0</v>
      </c>
      <c r="G144" s="14">
        <v>0</v>
      </c>
      <c r="H144" s="14">
        <v>0</v>
      </c>
      <c r="I144" s="17">
        <v>1</v>
      </c>
    </row>
    <row r="145" spans="1:9" x14ac:dyDescent="0.25">
      <c r="A145" s="13">
        <v>2019</v>
      </c>
      <c r="B145" s="14">
        <v>12</v>
      </c>
      <c r="C145" s="14">
        <v>0</v>
      </c>
      <c r="D145" s="14">
        <v>0</v>
      </c>
      <c r="E145" s="14">
        <v>0</v>
      </c>
      <c r="F145" s="14">
        <v>0</v>
      </c>
      <c r="G145" s="14">
        <v>0</v>
      </c>
      <c r="H145" s="14">
        <v>0</v>
      </c>
      <c r="I145" s="17">
        <v>0</v>
      </c>
    </row>
    <row r="146" spans="1:9" x14ac:dyDescent="0.25">
      <c r="A146" s="13">
        <v>2020</v>
      </c>
      <c r="B146" s="14">
        <v>1</v>
      </c>
      <c r="C146" s="14">
        <v>0</v>
      </c>
      <c r="D146" s="14">
        <v>0</v>
      </c>
      <c r="E146" s="14">
        <v>0</v>
      </c>
      <c r="F146" s="14">
        <v>0</v>
      </c>
      <c r="G146" s="14">
        <v>0</v>
      </c>
      <c r="H146" s="14">
        <v>0</v>
      </c>
      <c r="I146" s="17">
        <v>0</v>
      </c>
    </row>
    <row r="147" spans="1:9" x14ac:dyDescent="0.25">
      <c r="A147" s="13">
        <v>2020</v>
      </c>
      <c r="B147" s="14">
        <v>2</v>
      </c>
      <c r="C147" s="14">
        <v>1</v>
      </c>
      <c r="D147" s="14">
        <v>0</v>
      </c>
      <c r="E147" s="14">
        <v>0</v>
      </c>
      <c r="F147" s="14">
        <v>0</v>
      </c>
      <c r="G147" s="14">
        <v>0</v>
      </c>
      <c r="H147" s="14">
        <v>0</v>
      </c>
      <c r="I147" s="17">
        <v>0</v>
      </c>
    </row>
    <row r="148" spans="1:9" x14ac:dyDescent="0.25">
      <c r="A148" s="13">
        <v>2020</v>
      </c>
      <c r="B148" s="14">
        <v>3</v>
      </c>
      <c r="C148" s="14">
        <v>0</v>
      </c>
      <c r="D148" s="14">
        <v>1</v>
      </c>
      <c r="E148" s="14">
        <v>0</v>
      </c>
      <c r="F148" s="14">
        <v>0</v>
      </c>
      <c r="G148" s="14">
        <v>0</v>
      </c>
      <c r="H148" s="14">
        <v>0</v>
      </c>
      <c r="I148" s="17">
        <v>0</v>
      </c>
    </row>
    <row r="149" spans="1:9" x14ac:dyDescent="0.25">
      <c r="A149" s="13">
        <v>2020</v>
      </c>
      <c r="B149" s="14">
        <v>4</v>
      </c>
      <c r="C149" s="14">
        <v>0</v>
      </c>
      <c r="D149" s="14">
        <v>0</v>
      </c>
      <c r="E149" s="14">
        <v>0</v>
      </c>
      <c r="F149" s="14">
        <v>0</v>
      </c>
      <c r="G149" s="14">
        <v>0</v>
      </c>
      <c r="H149" s="14">
        <v>0</v>
      </c>
      <c r="I149" s="17">
        <v>0</v>
      </c>
    </row>
    <row r="150" spans="1:9" x14ac:dyDescent="0.25">
      <c r="A150" s="13">
        <v>2020</v>
      </c>
      <c r="B150" s="14">
        <v>5</v>
      </c>
      <c r="C150" s="14">
        <v>0</v>
      </c>
      <c r="D150" s="14">
        <v>0</v>
      </c>
      <c r="E150" s="14">
        <v>0</v>
      </c>
      <c r="F150" s="14">
        <v>0</v>
      </c>
      <c r="G150" s="14">
        <v>0</v>
      </c>
      <c r="H150" s="14">
        <v>0</v>
      </c>
      <c r="I150" s="17">
        <v>0</v>
      </c>
    </row>
    <row r="151" spans="1:9" x14ac:dyDescent="0.25">
      <c r="A151" s="13">
        <v>2020</v>
      </c>
      <c r="B151" s="14">
        <v>6</v>
      </c>
      <c r="C151" s="14">
        <v>0</v>
      </c>
      <c r="D151" s="14">
        <v>0</v>
      </c>
      <c r="E151" s="14">
        <v>1</v>
      </c>
      <c r="F151" s="14">
        <v>0</v>
      </c>
      <c r="G151" s="14">
        <v>0</v>
      </c>
      <c r="H151" s="14">
        <v>0</v>
      </c>
      <c r="I151" s="17">
        <v>0</v>
      </c>
    </row>
    <row r="152" spans="1:9" x14ac:dyDescent="0.25">
      <c r="A152" s="13">
        <v>2020</v>
      </c>
      <c r="B152" s="14">
        <v>7</v>
      </c>
      <c r="C152" s="14">
        <v>0</v>
      </c>
      <c r="D152" s="14">
        <v>0</v>
      </c>
      <c r="E152" s="14">
        <v>0</v>
      </c>
      <c r="F152" s="14">
        <v>1</v>
      </c>
      <c r="G152" s="14">
        <v>0</v>
      </c>
      <c r="H152" s="14">
        <v>0</v>
      </c>
      <c r="I152" s="17">
        <v>0</v>
      </c>
    </row>
    <row r="153" spans="1:9" x14ac:dyDescent="0.25">
      <c r="A153" s="13">
        <v>2020</v>
      </c>
      <c r="B153" s="14">
        <v>8</v>
      </c>
      <c r="C153" s="14">
        <v>0</v>
      </c>
      <c r="D153" s="14">
        <v>0</v>
      </c>
      <c r="E153" s="14">
        <v>0</v>
      </c>
      <c r="F153" s="14">
        <v>0</v>
      </c>
      <c r="G153" s="14">
        <v>0</v>
      </c>
      <c r="H153" s="14">
        <v>0</v>
      </c>
      <c r="I153" s="17">
        <v>0</v>
      </c>
    </row>
    <row r="154" spans="1:9" x14ac:dyDescent="0.25">
      <c r="A154" s="13">
        <v>2020</v>
      </c>
      <c r="B154" s="14">
        <v>9</v>
      </c>
      <c r="C154" s="14">
        <v>0</v>
      </c>
      <c r="D154" s="14">
        <v>0</v>
      </c>
      <c r="E154" s="14">
        <v>0</v>
      </c>
      <c r="F154" s="14">
        <v>0</v>
      </c>
      <c r="G154" s="14">
        <v>1</v>
      </c>
      <c r="H154" s="14">
        <v>0</v>
      </c>
      <c r="I154" s="17">
        <v>0</v>
      </c>
    </row>
    <row r="155" spans="1:9" x14ac:dyDescent="0.25">
      <c r="A155" s="13">
        <v>2020</v>
      </c>
      <c r="B155" s="14">
        <v>10</v>
      </c>
      <c r="C155" s="14">
        <v>0</v>
      </c>
      <c r="D155" s="14">
        <v>0</v>
      </c>
      <c r="E155" s="14">
        <v>0</v>
      </c>
      <c r="F155" s="14">
        <v>0</v>
      </c>
      <c r="G155" s="14">
        <v>0</v>
      </c>
      <c r="H155" s="14">
        <v>1</v>
      </c>
      <c r="I155" s="17">
        <v>0</v>
      </c>
    </row>
    <row r="156" spans="1:9" x14ac:dyDescent="0.25">
      <c r="A156" s="13">
        <v>2020</v>
      </c>
      <c r="B156" s="14">
        <v>11</v>
      </c>
      <c r="C156" s="14">
        <v>0</v>
      </c>
      <c r="D156" s="14">
        <v>0</v>
      </c>
      <c r="E156" s="14">
        <v>0</v>
      </c>
      <c r="F156" s="14">
        <v>0</v>
      </c>
      <c r="G156" s="14">
        <v>0</v>
      </c>
      <c r="H156" s="14">
        <v>0</v>
      </c>
      <c r="I156" s="17">
        <v>1</v>
      </c>
    </row>
    <row r="157" spans="1:9" x14ac:dyDescent="0.25">
      <c r="A157" s="18">
        <v>2020</v>
      </c>
      <c r="B157" s="19">
        <v>12</v>
      </c>
      <c r="C157" s="19">
        <v>0</v>
      </c>
      <c r="D157" s="19">
        <v>0</v>
      </c>
      <c r="E157" s="19">
        <v>0</v>
      </c>
      <c r="F157" s="19">
        <v>0</v>
      </c>
      <c r="G157" s="19">
        <v>0</v>
      </c>
      <c r="H157" s="19">
        <v>0</v>
      </c>
      <c r="I157" s="2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Residential Variables</vt:lpstr>
      <vt:lpstr>Residential Model Evaluation</vt:lpstr>
      <vt:lpstr>GS&lt;50 Variables</vt:lpstr>
      <vt:lpstr>GS&lt;50 Model Evaluation</vt:lpstr>
      <vt:lpstr>GS&gt;50 Variables</vt:lpstr>
      <vt:lpstr>GS&gt;50 Model Evaluation</vt:lpstr>
      <vt:lpstr>Sentinel Variables</vt:lpstr>
      <vt:lpstr>Sentinel Model Evaluation</vt:lpstr>
      <vt:lpstr>Street Lighting Variables </vt:lpstr>
      <vt:lpstr>StreetLighting Model Evaluation</vt:lpstr>
    </vt:vector>
  </TitlesOfParts>
  <Company>PowerStream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Fan</dc:creator>
  <cp:lastModifiedBy>Nicole Fan</cp:lastModifiedBy>
  <cp:lastPrinted>2015-03-31T19:24:08Z</cp:lastPrinted>
  <dcterms:created xsi:type="dcterms:W3CDTF">2015-03-25T16:39:59Z</dcterms:created>
  <dcterms:modified xsi:type="dcterms:W3CDTF">2015-04-06T18:29:20Z</dcterms:modified>
</cp:coreProperties>
</file>