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4355" windowHeight="7485" tabRatio="990" firstSheet="16" activeTab="24"/>
  </bookViews>
  <sheets>
    <sheet name="Residential_Data" sheetId="16" r:id="rId1"/>
    <sheet name="Residential_Coef" sheetId="2" r:id="rId2"/>
    <sheet name="Residential_MStat" sheetId="3" r:id="rId3"/>
    <sheet name="Residential_Forcast" sheetId="4" r:id="rId4"/>
    <sheet name="Residential_Equation" sheetId="5" r:id="rId5"/>
    <sheet name="GS&lt;50_Data" sheetId="17" r:id="rId6"/>
    <sheet name="GS&lt;50_Coef" sheetId="7" r:id="rId7"/>
    <sheet name="GS&lt;50_MStat" sheetId="8" r:id="rId8"/>
    <sheet name="GS&lt;50_Forecast" sheetId="9" r:id="rId9"/>
    <sheet name="GS&lt;50_Equation" sheetId="10" r:id="rId10"/>
    <sheet name="GS&gt;50_Data" sheetId="11" r:id="rId11"/>
    <sheet name="GS&gt;50_Coef" sheetId="12" r:id="rId12"/>
    <sheet name="GS&gt;50 MStat" sheetId="13" r:id="rId13"/>
    <sheet name="GS&gt;50_Forecast" sheetId="14" r:id="rId14"/>
    <sheet name="GS&gt;50 Equation" sheetId="15" r:id="rId15"/>
    <sheet name="Sentinel_Data" sheetId="18" r:id="rId16"/>
    <sheet name="Sentinel_Coef" sheetId="19" r:id="rId17"/>
    <sheet name="Sentinel_Forecast" sheetId="21" r:id="rId18"/>
    <sheet name="Sentinel_MStat" sheetId="20" r:id="rId19"/>
    <sheet name="Sentinel_Equation" sheetId="22" r:id="rId20"/>
    <sheet name="Street Lighting_Data" sheetId="23" r:id="rId21"/>
    <sheet name="Street Lighting_Coef" sheetId="24" r:id="rId22"/>
    <sheet name="Street Lighting_MStat" sheetId="25" r:id="rId23"/>
    <sheet name="Street Lighting_Forecast" sheetId="26" r:id="rId24"/>
    <sheet name="Street Lighting_Equation" sheetId="27" r:id="rId25"/>
  </sheets>
  <calcPr calcId="145621"/>
</workbook>
</file>

<file path=xl/calcChain.xml><?xml version="1.0" encoding="utf-8"?>
<calcChain xmlns="http://schemas.openxmlformats.org/spreadsheetml/2006/main">
  <c r="D81" i="26" l="1"/>
  <c r="B81" i="26"/>
  <c r="B80" i="26"/>
  <c r="D80" i="26" s="1"/>
  <c r="B79" i="26"/>
  <c r="D79" i="26" s="1"/>
  <c r="B78" i="26"/>
  <c r="D78" i="26" s="1"/>
  <c r="B77" i="26"/>
  <c r="D77" i="26" s="1"/>
  <c r="B76" i="26"/>
  <c r="D76" i="26" s="1"/>
  <c r="B81" i="21"/>
  <c r="B80" i="21"/>
  <c r="B79" i="21"/>
  <c r="B78" i="21"/>
  <c r="B77" i="21"/>
  <c r="B76" i="21"/>
  <c r="C81" i="14"/>
  <c r="D81" i="14" s="1"/>
  <c r="C80" i="14"/>
  <c r="C79" i="14"/>
  <c r="C78" i="14"/>
  <c r="C77" i="14"/>
  <c r="C76" i="14"/>
  <c r="B81" i="14"/>
  <c r="B80" i="14"/>
  <c r="D79" i="14"/>
  <c r="B79" i="14"/>
  <c r="B78" i="14"/>
  <c r="B77" i="14"/>
  <c r="B76" i="14"/>
  <c r="B81" i="9"/>
  <c r="B80" i="9"/>
  <c r="B79" i="9"/>
  <c r="B78" i="9"/>
  <c r="B77" i="9"/>
  <c r="B76" i="9"/>
  <c r="B77" i="4"/>
  <c r="D77" i="4" s="1"/>
  <c r="B78" i="4"/>
  <c r="D78" i="4" s="1"/>
  <c r="B79" i="4"/>
  <c r="D79" i="4" s="1"/>
  <c r="B80" i="4"/>
  <c r="D80" i="4" s="1"/>
  <c r="B81" i="4"/>
  <c r="D81" i="4" s="1"/>
  <c r="B76" i="4"/>
  <c r="D76" i="4" s="1"/>
  <c r="D78" i="14" l="1"/>
  <c r="D77" i="14"/>
  <c r="D80" i="14"/>
  <c r="D76" i="14"/>
</calcChain>
</file>

<file path=xl/sharedStrings.xml><?xml version="1.0" encoding="utf-8"?>
<sst xmlns="http://schemas.openxmlformats.org/spreadsheetml/2006/main" count="286" uniqueCount="95">
  <si>
    <t>Year</t>
  </si>
  <si>
    <t>Month</t>
  </si>
  <si>
    <t>ResMWh</t>
  </si>
  <si>
    <t>Res_HDD10</t>
  </si>
  <si>
    <t>Res_CDD18</t>
  </si>
  <si>
    <t>Nov</t>
  </si>
  <si>
    <t>Dec</t>
  </si>
  <si>
    <t>Variable</t>
  </si>
  <si>
    <t>Coefficient</t>
  </si>
  <si>
    <t>StdErr</t>
  </si>
  <si>
    <t>T-Stat</t>
  </si>
  <si>
    <t>P-Value</t>
  </si>
  <si>
    <t>mWthr.Res_HDD10</t>
  </si>
  <si>
    <t>mWthr.Res_CDD18</t>
  </si>
  <si>
    <t>mBin.Jan08</t>
  </si>
  <si>
    <t>mBin.Feb08</t>
  </si>
  <si>
    <t>mBin.Nov10</t>
  </si>
  <si>
    <t>mBin.Jun14</t>
  </si>
  <si>
    <t>mBin.Nov</t>
  </si>
  <si>
    <t>mBin.Dec</t>
  </si>
  <si>
    <t>Model Statistics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</si>
  <si>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</si>
  <si>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</si>
  <si>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</si>
  <si>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</si>
  <si>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</si>
  <si>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</si>
  <si>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Model Sum of Squares</t>
  </si>
  <si>
    <t>Sum of Squared Errors</t>
  </si>
  <si>
    <t>Mean Squared Error</t>
  </si>
  <si>
    <t>Std. Error of Regression</t>
  </si>
  <si>
    <t>Durbin-Watson Statistic</t>
  </si>
  <si>
    <t>Actual</t>
  </si>
  <si>
    <t>Pred</t>
  </si>
  <si>
    <t>Sales Forecast</t>
  </si>
  <si>
    <t>Sales Forecast 
Before CDM Adjustment</t>
  </si>
  <si>
    <t xml:space="preserve">Allocation of Sales to GS&gt;50 </t>
  </si>
  <si>
    <t>SmlGSMWh</t>
  </si>
  <si>
    <t>SmlGS_HDD10</t>
  </si>
  <si>
    <t>SmlGS_CDD18</t>
  </si>
  <si>
    <t>GDP_Idx</t>
  </si>
  <si>
    <t>CalDays</t>
  </si>
  <si>
    <t>Oct</t>
  </si>
  <si>
    <t>mWthr.SmlGS_HDD10</t>
  </si>
  <si>
    <t>mWthr.SmlGS_CDD18</t>
  </si>
  <si>
    <t>mEcon.GDP_Idx</t>
  </si>
  <si>
    <t>mWthr.CalDays</t>
  </si>
  <si>
    <t>mBin.Oct</t>
  </si>
  <si>
    <t>Sales Forecast
before CDM Adjustment</t>
  </si>
  <si>
    <t>LrgGSMWh</t>
  </si>
  <si>
    <t>LrgGS_HDD10</t>
  </si>
  <si>
    <t>LrgGS_CDD18</t>
  </si>
  <si>
    <t>ManGDP_Idx</t>
  </si>
  <si>
    <t>Jun</t>
  </si>
  <si>
    <t>mWthr.LrgGS_HDD10</t>
  </si>
  <si>
    <t>mWthr.LrgGS_CDD18</t>
  </si>
  <si>
    <t>mEcon.ManGDP_Idx</t>
  </si>
  <si>
    <t>mBin.Sep10</t>
  </si>
  <si>
    <t>mBin.May11</t>
  </si>
  <si>
    <t>mBin.Jun11</t>
  </si>
  <si>
    <t>mBin.Dec13</t>
  </si>
  <si>
    <t>mBin.Nov14</t>
  </si>
  <si>
    <t>mBin.Jun</t>
  </si>
  <si>
    <t>SentinelMWh</t>
  </si>
  <si>
    <t>Filled</t>
  </si>
  <si>
    <t>Jan</t>
  </si>
  <si>
    <t>Mar</t>
  </si>
  <si>
    <t>May</t>
  </si>
  <si>
    <t>Jul</t>
  </si>
  <si>
    <t>Aug</t>
  </si>
  <si>
    <t>mBin.Apr14</t>
  </si>
  <si>
    <t>mBin.Oct13</t>
  </si>
  <si>
    <t>mBin.Jan</t>
  </si>
  <si>
    <t>mBin.Mar</t>
  </si>
  <si>
    <t>mBin.May</t>
  </si>
  <si>
    <t>mBin.Jul</t>
  </si>
  <si>
    <t>mBin.Aug</t>
  </si>
  <si>
    <t>StLMWh</t>
  </si>
  <si>
    <t>HrLight</t>
  </si>
  <si>
    <t>Apr</t>
  </si>
  <si>
    <t>CONST</t>
  </si>
  <si>
    <t>mWthr.HrLight</t>
  </si>
  <si>
    <t>mBin.Nov08</t>
  </si>
  <si>
    <t>mBin.Apr09</t>
  </si>
  <si>
    <t>mBin.Feb10</t>
  </si>
  <si>
    <t>mBin.Nov12</t>
  </si>
  <si>
    <t>mBin.Dec12</t>
  </si>
  <si>
    <t>mBin.Apr</t>
  </si>
  <si>
    <t>LED Adjustment</t>
  </si>
  <si>
    <t>PCI*Pop*EI_Idx</t>
  </si>
  <si>
    <t xml:space="preserve">Allocationto GS&gt;50 </t>
  </si>
  <si>
    <t>SentinelCusts</t>
  </si>
  <si>
    <t>in MWh for all classes</t>
  </si>
  <si>
    <t>Note : Reallocation from Residential to GS &gt; 50 kW based on the trend of new condominiums opting for submetering.</t>
  </si>
  <si>
    <t>Note : Reallocation to GS &gt; 50 kW based on the trend of new condominiums opting for submetering.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</si>
</sst>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_);_(* \(#,##0.0\);_(* &quot;-&quot;??_);_(@_)"/>
    <numFmt numFmtId="166" formatCode="#,##0.0"/>
    <numFmt numFmtId="167" formatCode="mm/dd/yyyy"/>
    <numFmt numFmtId="168" formatCode="0\-0"/>
    <numFmt numFmtId="169" formatCode="&quot;$&quot;#,##0_);\(&quot;$&quot;#,##0\)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8" fillId="0" borderId="0"/>
    <xf numFmtId="166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7" fontId="18" fillId="0" borderId="0"/>
    <xf numFmtId="168" fontId="18" fillId="0" borderId="0"/>
    <xf numFmtId="167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6" fillId="2" borderId="0" applyNumberFormat="0" applyBorder="0" applyAlignment="0" applyProtection="0"/>
    <xf numFmtId="38" fontId="19" fillId="34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0" fontId="19" fillId="35" borderId="10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170" fontId="18" fillId="0" borderId="0"/>
    <xf numFmtId="171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0" fontId="8" fillId="4" borderId="0" applyNumberFormat="0" applyBorder="0" applyAlignment="0" applyProtection="0"/>
    <xf numFmtId="172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173" fontId="18" fillId="0" borderId="0" applyFont="0" applyFill="0" applyBorder="0" applyAlignment="0" applyProtection="0"/>
    <xf numFmtId="0" fontId="18" fillId="0" borderId="0"/>
    <xf numFmtId="0" fontId="18" fillId="0" borderId="0"/>
    <xf numFmtId="17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10">
    <xf numFmtId="0" fontId="0" fillId="0" borderId="0" xfId="0"/>
    <xf numFmtId="10" fontId="0" fillId="0" borderId="0" xfId="0" applyNumberFormat="1"/>
    <xf numFmtId="0" fontId="0" fillId="0" borderId="14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16" fillId="33" borderId="20" xfId="0" applyFont="1" applyFill="1" applyBorder="1"/>
    <xf numFmtId="10" fontId="0" fillId="0" borderId="15" xfId="0" applyNumberFormat="1" applyBorder="1"/>
    <xf numFmtId="10" fontId="0" fillId="0" borderId="18" xfId="0" applyNumberFormat="1" applyBorder="1"/>
    <xf numFmtId="4" fontId="0" fillId="0" borderId="15" xfId="0" applyNumberFormat="1" applyBorder="1"/>
    <xf numFmtId="0" fontId="16" fillId="33" borderId="12" xfId="0" applyFont="1" applyFill="1" applyBorder="1"/>
    <xf numFmtId="17" fontId="16" fillId="33" borderId="12" xfId="0" applyNumberFormat="1" applyFont="1" applyFill="1" applyBorder="1"/>
    <xf numFmtId="0" fontId="0" fillId="0" borderId="0" xfId="0"/>
    <xf numFmtId="0" fontId="0" fillId="0" borderId="0" xfId="0" applyBorder="1"/>
    <xf numFmtId="0" fontId="16" fillId="0" borderId="0" xfId="0" applyFont="1"/>
    <xf numFmtId="164" fontId="0" fillId="0" borderId="0" xfId="1" applyNumberFormat="1" applyFont="1" applyBorder="1"/>
    <xf numFmtId="10" fontId="0" fillId="0" borderId="0" xfId="0" applyNumberFormat="1"/>
    <xf numFmtId="164" fontId="0" fillId="0" borderId="17" xfId="1" applyNumberFormat="1" applyFont="1" applyBorder="1"/>
    <xf numFmtId="0" fontId="0" fillId="0" borderId="17" xfId="0" applyBorder="1"/>
    <xf numFmtId="0" fontId="0" fillId="0" borderId="14" xfId="0" applyFill="1" applyBorder="1"/>
    <xf numFmtId="164" fontId="0" fillId="0" borderId="0" xfId="1" applyNumberFormat="1" applyFont="1" applyFill="1" applyBorder="1"/>
    <xf numFmtId="0" fontId="0" fillId="0" borderId="16" xfId="0" applyFill="1" applyBorder="1"/>
    <xf numFmtId="0" fontId="0" fillId="0" borderId="14" xfId="0" applyBorder="1"/>
    <xf numFmtId="10" fontId="0" fillId="0" borderId="15" xfId="0" applyNumberFormat="1" applyBorder="1"/>
    <xf numFmtId="0" fontId="0" fillId="0" borderId="16" xfId="0" applyBorder="1"/>
    <xf numFmtId="10" fontId="0" fillId="0" borderId="18" xfId="0" applyNumberFormat="1" applyBorder="1"/>
    <xf numFmtId="164" fontId="0" fillId="0" borderId="0" xfId="0" applyNumberFormat="1" applyFill="1" applyBorder="1"/>
    <xf numFmtId="164" fontId="0" fillId="0" borderId="15" xfId="1" applyNumberFormat="1" applyFont="1" applyFill="1" applyBorder="1"/>
    <xf numFmtId="164" fontId="0" fillId="0" borderId="15" xfId="0" applyNumberFormat="1" applyBorder="1"/>
    <xf numFmtId="164" fontId="0" fillId="0" borderId="18" xfId="0" applyNumberFormat="1" applyBorder="1"/>
    <xf numFmtId="164" fontId="0" fillId="0" borderId="18" xfId="1" applyNumberFormat="1" applyFont="1" applyFill="1" applyBorder="1"/>
    <xf numFmtId="0" fontId="16" fillId="33" borderId="21" xfId="0" applyFont="1" applyFill="1" applyBorder="1"/>
    <xf numFmtId="0" fontId="16" fillId="33" borderId="11" xfId="0" applyFont="1" applyFill="1" applyBorder="1"/>
    <xf numFmtId="0" fontId="16" fillId="33" borderId="13" xfId="0" applyFont="1" applyFill="1" applyBorder="1"/>
    <xf numFmtId="0" fontId="16" fillId="33" borderId="19" xfId="0" applyFont="1" applyFill="1" applyBorder="1"/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 wrapText="1"/>
    </xf>
    <xf numFmtId="0" fontId="16" fillId="33" borderId="13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6" fillId="36" borderId="11" xfId="0" applyFont="1" applyFill="1" applyBorder="1" applyAlignment="1">
      <alignment horizontal="center"/>
    </xf>
    <xf numFmtId="0" fontId="16" fillId="36" borderId="13" xfId="0" applyFont="1" applyFill="1" applyBorder="1" applyAlignment="1">
      <alignment horizontal="center" wrapText="1"/>
    </xf>
    <xf numFmtId="0" fontId="16" fillId="36" borderId="11" xfId="0" applyFont="1" applyFill="1" applyBorder="1"/>
    <xf numFmtId="0" fontId="16" fillId="36" borderId="12" xfId="0" applyFont="1" applyFill="1" applyBorder="1"/>
    <xf numFmtId="17" fontId="16" fillId="36" borderId="12" xfId="0" applyNumberFormat="1" applyFont="1" applyFill="1" applyBorder="1"/>
    <xf numFmtId="0" fontId="16" fillId="36" borderId="13" xfId="0" applyFont="1" applyFill="1" applyBorder="1"/>
    <xf numFmtId="0" fontId="20" fillId="0" borderId="0" xfId="0" applyFont="1" applyBorder="1"/>
    <xf numFmtId="0" fontId="20" fillId="0" borderId="16" xfId="0" applyFont="1" applyBorder="1"/>
    <xf numFmtId="0" fontId="20" fillId="0" borderId="17" xfId="0" applyFont="1" applyBorder="1"/>
    <xf numFmtId="0" fontId="21" fillId="36" borderId="11" xfId="0" applyFont="1" applyFill="1" applyBorder="1"/>
    <xf numFmtId="0" fontId="21" fillId="36" borderId="12" xfId="0" applyFont="1" applyFill="1" applyBorder="1"/>
    <xf numFmtId="0" fontId="21" fillId="36" borderId="13" xfId="0" applyFont="1" applyFill="1" applyBorder="1"/>
    <xf numFmtId="0" fontId="21" fillId="0" borderId="19" xfId="0" applyFont="1" applyBorder="1"/>
    <xf numFmtId="0" fontId="21" fillId="36" borderId="19" xfId="0" applyFont="1" applyFill="1" applyBorder="1"/>
    <xf numFmtId="0" fontId="21" fillId="36" borderId="21" xfId="0" applyFont="1" applyFill="1" applyBorder="1"/>
    <xf numFmtId="0" fontId="20" fillId="36" borderId="19" xfId="0" applyFont="1" applyFill="1" applyBorder="1"/>
    <xf numFmtId="0" fontId="20" fillId="36" borderId="21" xfId="0" applyFont="1" applyFill="1" applyBorder="1"/>
    <xf numFmtId="17" fontId="21" fillId="36" borderId="20" xfId="0" applyNumberFormat="1" applyFont="1" applyFill="1" applyBorder="1"/>
    <xf numFmtId="17" fontId="21" fillId="36" borderId="12" xfId="0" applyNumberFormat="1" applyFont="1" applyFill="1" applyBorder="1"/>
    <xf numFmtId="10" fontId="20" fillId="0" borderId="15" xfId="0" applyNumberFormat="1" applyFont="1" applyBorder="1"/>
    <xf numFmtId="10" fontId="20" fillId="0" borderId="18" xfId="0" applyNumberFormat="1" applyFont="1" applyBorder="1"/>
    <xf numFmtId="0" fontId="21" fillId="0" borderId="20" xfId="0" applyFont="1" applyBorder="1"/>
    <xf numFmtId="43" fontId="0" fillId="0" borderId="17" xfId="1" applyNumberFormat="1" applyFont="1" applyBorder="1"/>
    <xf numFmtId="0" fontId="21" fillId="0" borderId="21" xfId="0" applyFont="1" applyBorder="1"/>
    <xf numFmtId="0" fontId="20" fillId="0" borderId="14" xfId="0" applyFont="1" applyBorder="1"/>
    <xf numFmtId="0" fontId="21" fillId="36" borderId="20" xfId="0" applyFont="1" applyFill="1" applyBorder="1"/>
    <xf numFmtId="4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0" xfId="0" applyBorder="1"/>
    <xf numFmtId="164" fontId="0" fillId="0" borderId="0" xfId="1" applyNumberFormat="1" applyFont="1" applyBorder="1"/>
    <xf numFmtId="164" fontId="0" fillId="0" borderId="17" xfId="1" applyNumberFormat="1" applyFont="1" applyBorder="1"/>
    <xf numFmtId="0" fontId="0" fillId="0" borderId="14" xfId="0" applyBorder="1"/>
    <xf numFmtId="0" fontId="0" fillId="0" borderId="16" xfId="0" applyBorder="1"/>
    <xf numFmtId="164" fontId="0" fillId="0" borderId="15" xfId="0" applyNumberFormat="1" applyBorder="1"/>
    <xf numFmtId="164" fontId="0" fillId="0" borderId="18" xfId="0" applyNumberFormat="1" applyBorder="1"/>
    <xf numFmtId="43" fontId="0" fillId="0" borderId="0" xfId="1" applyNumberFormat="1" applyFont="1" applyBorder="1"/>
    <xf numFmtId="0" fontId="0" fillId="0" borderId="0" xfId="0" applyBorder="1"/>
    <xf numFmtId="0" fontId="0" fillId="0" borderId="17" xfId="0" applyBorder="1"/>
    <xf numFmtId="0" fontId="0" fillId="0" borderId="14" xfId="0" applyBorder="1"/>
    <xf numFmtId="0" fontId="0" fillId="0" borderId="15" xfId="0" applyBorder="1"/>
    <xf numFmtId="4" fontId="0" fillId="0" borderId="0" xfId="0" applyNumberFormat="1" applyBorder="1"/>
    <xf numFmtId="10" fontId="0" fillId="0" borderId="15" xfId="0" applyNumberFormat="1" applyBorder="1"/>
    <xf numFmtId="0" fontId="0" fillId="0" borderId="16" xfId="0" applyBorder="1"/>
    <xf numFmtId="10" fontId="0" fillId="0" borderId="18" xfId="0" applyNumberFormat="1" applyBorder="1"/>
    <xf numFmtId="4" fontId="0" fillId="0" borderId="17" xfId="0" applyNumberFormat="1" applyBorder="1"/>
    <xf numFmtId="0" fontId="0" fillId="0" borderId="18" xfId="0" applyBorder="1"/>
    <xf numFmtId="4" fontId="0" fillId="0" borderId="18" xfId="0" applyNumberFormat="1" applyBorder="1"/>
    <xf numFmtId="0" fontId="0" fillId="0" borderId="0" xfId="0" applyAlignment="1">
      <alignment horizontal="right"/>
    </xf>
    <xf numFmtId="0" fontId="16" fillId="33" borderId="19" xfId="0" applyFont="1" applyFill="1" applyBorder="1" applyAlignment="1">
      <alignment horizontal="left"/>
    </xf>
    <xf numFmtId="0" fontId="16" fillId="33" borderId="20" xfId="0" applyFont="1" applyFill="1" applyBorder="1" applyAlignment="1">
      <alignment horizontal="left"/>
    </xf>
    <xf numFmtId="0" fontId="16" fillId="33" borderId="2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6" fillId="36" borderId="19" xfId="0" applyFont="1" applyFill="1" applyBorder="1" applyAlignment="1">
      <alignment horizontal="left"/>
    </xf>
    <xf numFmtId="0" fontId="16" fillId="36" borderId="20" xfId="0" applyFont="1" applyFill="1" applyBorder="1" applyAlignment="1">
      <alignment horizontal="left"/>
    </xf>
    <xf numFmtId="17" fontId="16" fillId="36" borderId="20" xfId="0" applyNumberFormat="1" applyFont="1" applyFill="1" applyBorder="1" applyAlignment="1">
      <alignment horizontal="left"/>
    </xf>
    <xf numFmtId="0" fontId="16" fillId="36" borderId="21" xfId="0" applyFont="1" applyFill="1" applyBorder="1" applyAlignment="1">
      <alignment horizontal="left"/>
    </xf>
    <xf numFmtId="0" fontId="16" fillId="36" borderId="11" xfId="0" applyFont="1" applyFill="1" applyBorder="1" applyAlignment="1">
      <alignment horizontal="left"/>
    </xf>
    <xf numFmtId="0" fontId="16" fillId="36" borderId="12" xfId="0" applyFont="1" applyFill="1" applyBorder="1" applyAlignment="1">
      <alignment horizontal="left"/>
    </xf>
    <xf numFmtId="17" fontId="16" fillId="36" borderId="12" xfId="0" applyNumberFormat="1" applyFont="1" applyFill="1" applyBorder="1" applyAlignment="1">
      <alignment horizontal="left"/>
    </xf>
    <xf numFmtId="0" fontId="16" fillId="36" borderId="13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164" fontId="20" fillId="0" borderId="0" xfId="1" applyNumberFormat="1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0" fontId="21" fillId="33" borderId="19" xfId="0" applyFont="1" applyFill="1" applyBorder="1"/>
    <xf numFmtId="0" fontId="21" fillId="33" borderId="21" xfId="0" applyFont="1" applyFill="1" applyBorder="1"/>
    <xf numFmtId="0" fontId="21" fillId="0" borderId="0" xfId="0" applyFont="1"/>
  </cellXfs>
  <cellStyles count="88">
    <cellStyle name="$" xfId="5"/>
    <cellStyle name="$.00" xfId="6"/>
    <cellStyle name="$_9. Rev2Cost_GDPIPI" xfId="7"/>
    <cellStyle name="$_lists" xfId="8"/>
    <cellStyle name="$_lists_4. Current Monthly Fixed Charge" xfId="9"/>
    <cellStyle name="$_Sheet4" xfId="10"/>
    <cellStyle name="$M" xfId="11"/>
    <cellStyle name="$M.00" xfId="12"/>
    <cellStyle name="$M_9. Rev2Cost_GDPIPI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" xfId="1" builtinId="3"/>
    <cellStyle name="Comma 2" xfId="3"/>
    <cellStyle name="Comma 2 2" xfId="85"/>
    <cellStyle name="Comma 3" xfId="41"/>
    <cellStyle name="Comma 3 2" xfId="42"/>
    <cellStyle name="Comma 4" xfId="43"/>
    <cellStyle name="Comma 5" xfId="82"/>
    <cellStyle name="Comma0" xfId="44"/>
    <cellStyle name="Currency 2" xfId="45"/>
    <cellStyle name="Currency 3" xfId="46"/>
    <cellStyle name="Currency0" xfId="47"/>
    <cellStyle name="Date" xfId="48"/>
    <cellStyle name="Explanatory Text 2" xfId="49"/>
    <cellStyle name="Fixed" xfId="50"/>
    <cellStyle name="Good 2" xfId="51"/>
    <cellStyle name="Grey" xfId="52"/>
    <cellStyle name="Heading 1 2" xfId="53"/>
    <cellStyle name="Heading 2 2" xfId="54"/>
    <cellStyle name="Heading 3 2" xfId="55"/>
    <cellStyle name="Heading 4 2" xfId="56"/>
    <cellStyle name="Input [yellow]" xfId="57"/>
    <cellStyle name="Input 2" xfId="58"/>
    <cellStyle name="Linked Cell 2" xfId="59"/>
    <cellStyle name="M" xfId="60"/>
    <cellStyle name="M.00" xfId="61"/>
    <cellStyle name="M_9. Rev2Cost_GDPIPI" xfId="62"/>
    <cellStyle name="M_lists" xfId="63"/>
    <cellStyle name="M_lists_4. Current Monthly Fixed Charge" xfId="64"/>
    <cellStyle name="M_Sheet4" xfId="65"/>
    <cellStyle name="Neutral 2" xfId="66"/>
    <cellStyle name="Normal" xfId="0" builtinId="0"/>
    <cellStyle name="Normal - Style1" xfId="67"/>
    <cellStyle name="Normal 2" xfId="2"/>
    <cellStyle name="Normal 3" xfId="68"/>
    <cellStyle name="Normal 4" xfId="69"/>
    <cellStyle name="Normal 5" xfId="70"/>
    <cellStyle name="Normal 5 2" xfId="71"/>
    <cellStyle name="Normal 6" xfId="72"/>
    <cellStyle name="Normal 7" xfId="83"/>
    <cellStyle name="Normal 8" xfId="84"/>
    <cellStyle name="Note 2" xfId="73"/>
    <cellStyle name="Output 2" xfId="74"/>
    <cellStyle name="Percent [2]" xfId="75"/>
    <cellStyle name="Percent 2" xfId="4"/>
    <cellStyle name="Percent 3" xfId="76"/>
    <cellStyle name="Percent 3 2" xfId="77"/>
    <cellStyle name="Percent 4" xfId="78"/>
    <cellStyle name="Percent 5" xfId="86"/>
    <cellStyle name="Percent 6" xfId="87"/>
    <cellStyle name="Title 2" xfId="79"/>
    <cellStyle name="Total 2" xfId="80"/>
    <cellStyle name="Warning Text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8"/>
  <sheetViews>
    <sheetView topLeftCell="A7" zoomScale="80" zoomScaleNormal="80" workbookViewId="0">
      <selection activeCell="G16" sqref="G16"/>
    </sheetView>
  </sheetViews>
  <sheetFormatPr defaultRowHeight="15" x14ac:dyDescent="0.25"/>
  <cols>
    <col min="3" max="3" width="10.85546875" bestFit="1" customWidth="1"/>
    <col min="4" max="4" width="12" bestFit="1" customWidth="1"/>
    <col min="5" max="5" width="11.5703125" bestFit="1" customWidth="1"/>
    <col min="6" max="6" width="14.85546875" bestFit="1" customWidth="1"/>
  </cols>
  <sheetData>
    <row r="1" spans="1:12" s="12" customFormat="1" x14ac:dyDescent="0.25">
      <c r="A1" s="109" t="s">
        <v>92</v>
      </c>
    </row>
    <row r="2" spans="1:12" s="88" customFormat="1" x14ac:dyDescent="0.25">
      <c r="A2" s="97" t="s">
        <v>0</v>
      </c>
      <c r="B2" s="98" t="s">
        <v>1</v>
      </c>
      <c r="C2" s="98" t="s">
        <v>2</v>
      </c>
      <c r="D2" s="98" t="s">
        <v>3</v>
      </c>
      <c r="E2" s="98" t="s">
        <v>4</v>
      </c>
      <c r="F2" s="98" t="s">
        <v>89</v>
      </c>
      <c r="G2" s="99">
        <v>39448</v>
      </c>
      <c r="H2" s="99">
        <v>39479</v>
      </c>
      <c r="I2" s="99">
        <v>40483</v>
      </c>
      <c r="J2" s="99">
        <v>41791</v>
      </c>
      <c r="K2" s="98" t="s">
        <v>5</v>
      </c>
      <c r="L2" s="100" t="s">
        <v>6</v>
      </c>
    </row>
    <row r="3" spans="1:12" x14ac:dyDescent="0.25">
      <c r="A3" s="79">
        <v>2008</v>
      </c>
      <c r="B3" s="77">
        <v>1</v>
      </c>
      <c r="C3" s="81">
        <v>316539.53000000003</v>
      </c>
      <c r="D3" s="77">
        <v>382.85</v>
      </c>
      <c r="E3" s="77">
        <v>0</v>
      </c>
      <c r="F3" s="77">
        <v>1.01</v>
      </c>
      <c r="G3" s="77">
        <v>1</v>
      </c>
      <c r="H3" s="77">
        <v>0</v>
      </c>
      <c r="I3" s="77">
        <v>0</v>
      </c>
      <c r="J3" s="77">
        <v>0</v>
      </c>
      <c r="K3" s="77">
        <v>0</v>
      </c>
      <c r="L3" s="80">
        <v>0</v>
      </c>
    </row>
    <row r="4" spans="1:12" x14ac:dyDescent="0.25">
      <c r="A4" s="79">
        <v>2008</v>
      </c>
      <c r="B4" s="77">
        <v>2</v>
      </c>
      <c r="C4" s="81">
        <v>190338.98</v>
      </c>
      <c r="D4" s="77">
        <v>375.1</v>
      </c>
      <c r="E4" s="77">
        <v>0</v>
      </c>
      <c r="F4" s="77">
        <v>1.01</v>
      </c>
      <c r="G4" s="77">
        <v>0</v>
      </c>
      <c r="H4" s="77">
        <v>1</v>
      </c>
      <c r="I4" s="77">
        <v>0</v>
      </c>
      <c r="J4" s="77">
        <v>0</v>
      </c>
      <c r="K4" s="77">
        <v>0</v>
      </c>
      <c r="L4" s="80">
        <v>0</v>
      </c>
    </row>
    <row r="5" spans="1:12" x14ac:dyDescent="0.25">
      <c r="A5" s="79">
        <v>2008</v>
      </c>
      <c r="B5" s="77">
        <v>3</v>
      </c>
      <c r="C5" s="81">
        <v>221370.05</v>
      </c>
      <c r="D5" s="77">
        <v>427</v>
      </c>
      <c r="E5" s="77">
        <v>0</v>
      </c>
      <c r="F5" s="77">
        <v>1</v>
      </c>
      <c r="G5" s="77">
        <v>0</v>
      </c>
      <c r="H5" s="77">
        <v>0</v>
      </c>
      <c r="I5" s="77">
        <v>0</v>
      </c>
      <c r="J5" s="77">
        <v>0</v>
      </c>
      <c r="K5" s="77">
        <v>0</v>
      </c>
      <c r="L5" s="80">
        <v>0</v>
      </c>
    </row>
    <row r="6" spans="1:12" x14ac:dyDescent="0.25">
      <c r="A6" s="79">
        <v>2008</v>
      </c>
      <c r="B6" s="77">
        <v>4</v>
      </c>
      <c r="C6" s="81">
        <v>212630.39999999999</v>
      </c>
      <c r="D6" s="77">
        <v>362.7</v>
      </c>
      <c r="E6" s="77">
        <v>0</v>
      </c>
      <c r="F6" s="77">
        <v>1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80">
        <v>0</v>
      </c>
    </row>
    <row r="7" spans="1:12" x14ac:dyDescent="0.25">
      <c r="A7" s="79">
        <v>2008</v>
      </c>
      <c r="B7" s="77">
        <v>5</v>
      </c>
      <c r="C7" s="81">
        <v>174495.85</v>
      </c>
      <c r="D7" s="77">
        <v>15</v>
      </c>
      <c r="E7" s="77">
        <v>0</v>
      </c>
      <c r="F7" s="77">
        <v>1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80">
        <v>0</v>
      </c>
    </row>
    <row r="8" spans="1:12" x14ac:dyDescent="0.25">
      <c r="A8" s="79">
        <v>2008</v>
      </c>
      <c r="B8" s="77">
        <v>6</v>
      </c>
      <c r="C8" s="81">
        <v>173116.01</v>
      </c>
      <c r="D8" s="77">
        <v>0</v>
      </c>
      <c r="E8" s="77">
        <v>2.5</v>
      </c>
      <c r="F8" s="77">
        <v>0.99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80">
        <v>0</v>
      </c>
    </row>
    <row r="9" spans="1:12" x14ac:dyDescent="0.25">
      <c r="A9" s="79">
        <v>2008</v>
      </c>
      <c r="B9" s="77">
        <v>7</v>
      </c>
      <c r="C9" s="81">
        <v>232195.81</v>
      </c>
      <c r="D9" s="77">
        <v>0</v>
      </c>
      <c r="E9" s="77">
        <v>71.5</v>
      </c>
      <c r="F9" s="77">
        <v>0.99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80">
        <v>0</v>
      </c>
    </row>
    <row r="10" spans="1:12" x14ac:dyDescent="0.25">
      <c r="A10" s="79">
        <v>2008</v>
      </c>
      <c r="B10" s="77">
        <v>8</v>
      </c>
      <c r="C10" s="81">
        <v>281463.24</v>
      </c>
      <c r="D10" s="77">
        <v>0</v>
      </c>
      <c r="E10" s="77">
        <v>111</v>
      </c>
      <c r="F10" s="77">
        <v>0.99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80">
        <v>0</v>
      </c>
    </row>
    <row r="11" spans="1:12" x14ac:dyDescent="0.25">
      <c r="A11" s="79">
        <v>2008</v>
      </c>
      <c r="B11" s="77">
        <v>9</v>
      </c>
      <c r="C11" s="81">
        <v>250675.45</v>
      </c>
      <c r="D11" s="77">
        <v>0</v>
      </c>
      <c r="E11" s="77">
        <v>64</v>
      </c>
      <c r="F11" s="77">
        <v>0.99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80">
        <v>0</v>
      </c>
    </row>
    <row r="12" spans="1:12" x14ac:dyDescent="0.25">
      <c r="A12" s="79">
        <v>2008</v>
      </c>
      <c r="B12" s="77">
        <v>10</v>
      </c>
      <c r="C12" s="81">
        <v>199301.91</v>
      </c>
      <c r="D12" s="77">
        <v>0</v>
      </c>
      <c r="E12" s="77">
        <v>26.7</v>
      </c>
      <c r="F12" s="77">
        <v>0.99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80">
        <v>0</v>
      </c>
    </row>
    <row r="13" spans="1:12" x14ac:dyDescent="0.25">
      <c r="A13" s="79">
        <v>2008</v>
      </c>
      <c r="B13" s="77">
        <v>11</v>
      </c>
      <c r="C13" s="81">
        <v>164785.60999999999</v>
      </c>
      <c r="D13" s="77">
        <v>31</v>
      </c>
      <c r="E13" s="77">
        <v>0</v>
      </c>
      <c r="F13" s="77">
        <v>0.98</v>
      </c>
      <c r="G13" s="77">
        <v>0</v>
      </c>
      <c r="H13" s="77">
        <v>0</v>
      </c>
      <c r="I13" s="77">
        <v>0</v>
      </c>
      <c r="J13" s="77">
        <v>0</v>
      </c>
      <c r="K13" s="77">
        <v>1</v>
      </c>
      <c r="L13" s="80">
        <v>0</v>
      </c>
    </row>
    <row r="14" spans="1:12" x14ac:dyDescent="0.25">
      <c r="A14" s="79">
        <v>2008</v>
      </c>
      <c r="B14" s="77">
        <v>12</v>
      </c>
      <c r="C14" s="81">
        <v>208740.18</v>
      </c>
      <c r="D14" s="77">
        <v>211.5</v>
      </c>
      <c r="E14" s="77">
        <v>0</v>
      </c>
      <c r="F14" s="77">
        <v>0.98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80">
        <v>1</v>
      </c>
    </row>
    <row r="15" spans="1:12" x14ac:dyDescent="0.25">
      <c r="A15" s="79">
        <v>2009</v>
      </c>
      <c r="B15" s="77">
        <v>1</v>
      </c>
      <c r="C15" s="81">
        <v>245342.95</v>
      </c>
      <c r="D15" s="77">
        <v>406.1</v>
      </c>
      <c r="E15" s="77">
        <v>0</v>
      </c>
      <c r="F15" s="77">
        <v>0.98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80">
        <v>0</v>
      </c>
    </row>
    <row r="16" spans="1:12" x14ac:dyDescent="0.25">
      <c r="A16" s="79">
        <v>2009</v>
      </c>
      <c r="B16" s="77">
        <v>2</v>
      </c>
      <c r="C16" s="81">
        <v>248460.37</v>
      </c>
      <c r="D16" s="77">
        <v>581.25</v>
      </c>
      <c r="E16" s="77">
        <v>0</v>
      </c>
      <c r="F16" s="77">
        <v>0.97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80">
        <v>0</v>
      </c>
    </row>
    <row r="17" spans="1:12" x14ac:dyDescent="0.25">
      <c r="A17" s="79">
        <v>2009</v>
      </c>
      <c r="B17" s="77">
        <v>3</v>
      </c>
      <c r="C17" s="81">
        <v>240362.02</v>
      </c>
      <c r="D17" s="77">
        <v>395.85</v>
      </c>
      <c r="E17" s="77">
        <v>0</v>
      </c>
      <c r="F17" s="77">
        <v>0.97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80">
        <v>0</v>
      </c>
    </row>
    <row r="18" spans="1:12" x14ac:dyDescent="0.25">
      <c r="A18" s="79">
        <v>2009</v>
      </c>
      <c r="B18" s="77">
        <v>4</v>
      </c>
      <c r="C18" s="81">
        <v>198953.2</v>
      </c>
      <c r="D18" s="77">
        <v>285.2</v>
      </c>
      <c r="E18" s="77">
        <v>0</v>
      </c>
      <c r="F18" s="77">
        <v>0.97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80">
        <v>0</v>
      </c>
    </row>
    <row r="19" spans="1:12" x14ac:dyDescent="0.25">
      <c r="A19" s="79">
        <v>2009</v>
      </c>
      <c r="B19" s="77">
        <v>5</v>
      </c>
      <c r="C19" s="81">
        <v>174670.02</v>
      </c>
      <c r="D19" s="77">
        <v>66</v>
      </c>
      <c r="E19" s="77">
        <v>1.2</v>
      </c>
      <c r="F19" s="77">
        <v>0.98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80">
        <v>0</v>
      </c>
    </row>
    <row r="20" spans="1:12" x14ac:dyDescent="0.25">
      <c r="A20" s="79">
        <v>2009</v>
      </c>
      <c r="B20" s="77">
        <v>6</v>
      </c>
      <c r="C20" s="81">
        <v>167937.21</v>
      </c>
      <c r="D20" s="77">
        <v>0</v>
      </c>
      <c r="E20" s="77">
        <v>6.9</v>
      </c>
      <c r="F20" s="77">
        <v>0.98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80">
        <v>0</v>
      </c>
    </row>
    <row r="21" spans="1:12" x14ac:dyDescent="0.25">
      <c r="A21" s="79">
        <v>2009</v>
      </c>
      <c r="B21" s="77">
        <v>7</v>
      </c>
      <c r="C21" s="81">
        <v>205834.16</v>
      </c>
      <c r="D21" s="77">
        <v>0</v>
      </c>
      <c r="E21" s="77">
        <v>34.200000000000003</v>
      </c>
      <c r="F21" s="77">
        <v>0.99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80">
        <v>0</v>
      </c>
    </row>
    <row r="22" spans="1:12" x14ac:dyDescent="0.25">
      <c r="A22" s="79">
        <v>2009</v>
      </c>
      <c r="B22" s="77">
        <v>8</v>
      </c>
      <c r="C22" s="81">
        <v>236738.11</v>
      </c>
      <c r="D22" s="77">
        <v>0</v>
      </c>
      <c r="E22" s="77">
        <v>43.7</v>
      </c>
      <c r="F22" s="77">
        <v>1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80">
        <v>0</v>
      </c>
    </row>
    <row r="23" spans="1:12" x14ac:dyDescent="0.25">
      <c r="A23" s="79">
        <v>2009</v>
      </c>
      <c r="B23" s="77">
        <v>9</v>
      </c>
      <c r="C23" s="81">
        <v>261063.38</v>
      </c>
      <c r="D23" s="77">
        <v>0</v>
      </c>
      <c r="E23" s="77">
        <v>91</v>
      </c>
      <c r="F23" s="77">
        <v>1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80">
        <v>0</v>
      </c>
    </row>
    <row r="24" spans="1:12" x14ac:dyDescent="0.25">
      <c r="A24" s="79">
        <v>2009</v>
      </c>
      <c r="B24" s="77">
        <v>10</v>
      </c>
      <c r="C24" s="81">
        <v>210368.88</v>
      </c>
      <c r="D24" s="77">
        <v>0</v>
      </c>
      <c r="E24" s="77">
        <v>20.9</v>
      </c>
      <c r="F24" s="77">
        <v>1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80">
        <v>0</v>
      </c>
    </row>
    <row r="25" spans="1:12" x14ac:dyDescent="0.25">
      <c r="A25" s="79">
        <v>2009</v>
      </c>
      <c r="B25" s="77">
        <v>11</v>
      </c>
      <c r="C25" s="81">
        <v>182145.04</v>
      </c>
      <c r="D25" s="77">
        <v>40.299999999999997</v>
      </c>
      <c r="E25" s="77">
        <v>0</v>
      </c>
      <c r="F25" s="77">
        <v>1</v>
      </c>
      <c r="G25" s="77">
        <v>0</v>
      </c>
      <c r="H25" s="77">
        <v>0</v>
      </c>
      <c r="I25" s="77">
        <v>0</v>
      </c>
      <c r="J25" s="77">
        <v>0</v>
      </c>
      <c r="K25" s="77">
        <v>1</v>
      </c>
      <c r="L25" s="80">
        <v>0</v>
      </c>
    </row>
    <row r="26" spans="1:12" x14ac:dyDescent="0.25">
      <c r="A26" s="79">
        <v>2009</v>
      </c>
      <c r="B26" s="77">
        <v>12</v>
      </c>
      <c r="C26" s="81">
        <v>234528.87</v>
      </c>
      <c r="D26" s="77">
        <v>121.5</v>
      </c>
      <c r="E26" s="77">
        <v>0</v>
      </c>
      <c r="F26" s="77">
        <v>1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80">
        <v>1</v>
      </c>
    </row>
    <row r="27" spans="1:12" x14ac:dyDescent="0.25">
      <c r="A27" s="79">
        <v>2010</v>
      </c>
      <c r="B27" s="77">
        <v>1</v>
      </c>
      <c r="C27" s="81">
        <v>210315.43</v>
      </c>
      <c r="D27" s="77">
        <v>382.85</v>
      </c>
      <c r="E27" s="77">
        <v>0</v>
      </c>
      <c r="F27" s="77">
        <v>0.99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80">
        <v>0</v>
      </c>
    </row>
    <row r="28" spans="1:12" ht="14.45" x14ac:dyDescent="0.3">
      <c r="A28" s="79">
        <v>2010</v>
      </c>
      <c r="B28" s="77">
        <v>2</v>
      </c>
      <c r="C28" s="81">
        <v>243356.59</v>
      </c>
      <c r="D28" s="77">
        <v>471.2</v>
      </c>
      <c r="E28" s="77">
        <v>0</v>
      </c>
      <c r="F28" s="77">
        <v>0.99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80">
        <v>0</v>
      </c>
    </row>
    <row r="29" spans="1:12" ht="14.45" x14ac:dyDescent="0.3">
      <c r="A29" s="79">
        <v>2010</v>
      </c>
      <c r="B29" s="77">
        <v>3</v>
      </c>
      <c r="C29" s="81">
        <v>233825.4</v>
      </c>
      <c r="D29" s="77">
        <v>373.8</v>
      </c>
      <c r="E29" s="77">
        <v>0</v>
      </c>
      <c r="F29" s="77">
        <v>0.99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80">
        <v>0</v>
      </c>
    </row>
    <row r="30" spans="1:12" ht="14.45" x14ac:dyDescent="0.3">
      <c r="A30" s="79">
        <v>2010</v>
      </c>
      <c r="B30" s="77">
        <v>4</v>
      </c>
      <c r="C30" s="81">
        <v>190477.15</v>
      </c>
      <c r="D30" s="77">
        <v>175.15</v>
      </c>
      <c r="E30" s="77">
        <v>0</v>
      </c>
      <c r="F30" s="77">
        <v>0.98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80">
        <v>0</v>
      </c>
    </row>
    <row r="31" spans="1:12" ht="14.45" x14ac:dyDescent="0.3">
      <c r="A31" s="79">
        <v>2010</v>
      </c>
      <c r="B31" s="77">
        <v>5</v>
      </c>
      <c r="C31" s="81">
        <v>168888.11</v>
      </c>
      <c r="D31" s="77">
        <v>0</v>
      </c>
      <c r="E31" s="77">
        <v>0</v>
      </c>
      <c r="F31" s="77">
        <v>0.98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80">
        <v>0</v>
      </c>
    </row>
    <row r="32" spans="1:12" ht="14.45" x14ac:dyDescent="0.3">
      <c r="A32" s="79">
        <v>2010</v>
      </c>
      <c r="B32" s="77">
        <v>6</v>
      </c>
      <c r="C32" s="81">
        <v>245677.25</v>
      </c>
      <c r="D32" s="77">
        <v>0</v>
      </c>
      <c r="E32" s="77">
        <v>45.7</v>
      </c>
      <c r="F32" s="77">
        <v>0.98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80">
        <v>0</v>
      </c>
    </row>
    <row r="33" spans="1:12" ht="14.45" x14ac:dyDescent="0.3">
      <c r="A33" s="79">
        <v>2010</v>
      </c>
      <c r="B33" s="77">
        <v>7</v>
      </c>
      <c r="C33" s="81">
        <v>226525.95</v>
      </c>
      <c r="D33" s="77">
        <v>0</v>
      </c>
      <c r="E33" s="77">
        <v>58.7</v>
      </c>
      <c r="F33" s="77">
        <v>0.98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80">
        <v>0</v>
      </c>
    </row>
    <row r="34" spans="1:12" ht="14.45" x14ac:dyDescent="0.3">
      <c r="A34" s="79">
        <v>2010</v>
      </c>
      <c r="B34" s="77">
        <v>8</v>
      </c>
      <c r="C34" s="81">
        <v>335512.03999999998</v>
      </c>
      <c r="D34" s="77">
        <v>0</v>
      </c>
      <c r="E34" s="77">
        <v>164.9</v>
      </c>
      <c r="F34" s="77">
        <v>0.98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80">
        <v>0</v>
      </c>
    </row>
    <row r="35" spans="1:12" ht="14.45" x14ac:dyDescent="0.3">
      <c r="A35" s="79">
        <v>2010</v>
      </c>
      <c r="B35" s="77">
        <v>9</v>
      </c>
      <c r="C35" s="81">
        <v>300221.09000000003</v>
      </c>
      <c r="D35" s="77">
        <v>0</v>
      </c>
      <c r="E35" s="77">
        <v>138.80000000000001</v>
      </c>
      <c r="F35" s="77">
        <v>0.98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80">
        <v>0</v>
      </c>
    </row>
    <row r="36" spans="1:12" ht="14.45" x14ac:dyDescent="0.3">
      <c r="A36" s="79">
        <v>2010</v>
      </c>
      <c r="B36" s="77">
        <v>10</v>
      </c>
      <c r="C36" s="81">
        <v>216316.68</v>
      </c>
      <c r="D36" s="77">
        <v>0</v>
      </c>
      <c r="E36" s="77">
        <v>31.5</v>
      </c>
      <c r="F36" s="77">
        <v>0.98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80">
        <v>0</v>
      </c>
    </row>
    <row r="37" spans="1:12" ht="14.45" x14ac:dyDescent="0.3">
      <c r="A37" s="79">
        <v>2010</v>
      </c>
      <c r="B37" s="77">
        <v>11</v>
      </c>
      <c r="C37" s="81">
        <v>123906.27</v>
      </c>
      <c r="D37" s="77">
        <v>0</v>
      </c>
      <c r="E37" s="77">
        <v>0</v>
      </c>
      <c r="F37" s="77">
        <v>0.98</v>
      </c>
      <c r="G37" s="77">
        <v>0</v>
      </c>
      <c r="H37" s="77">
        <v>0</v>
      </c>
      <c r="I37" s="77">
        <v>1</v>
      </c>
      <c r="J37" s="77">
        <v>0</v>
      </c>
      <c r="K37" s="77">
        <v>1</v>
      </c>
      <c r="L37" s="80">
        <v>0</v>
      </c>
    </row>
    <row r="38" spans="1:12" ht="14.45" x14ac:dyDescent="0.3">
      <c r="A38" s="79">
        <v>2010</v>
      </c>
      <c r="B38" s="77">
        <v>12</v>
      </c>
      <c r="C38" s="81">
        <v>232074.98</v>
      </c>
      <c r="D38" s="77">
        <v>165</v>
      </c>
      <c r="E38" s="77">
        <v>0</v>
      </c>
      <c r="F38" s="77">
        <v>0.98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80">
        <v>1</v>
      </c>
    </row>
    <row r="39" spans="1:12" ht="14.45" x14ac:dyDescent="0.3">
      <c r="A39" s="79">
        <v>2011</v>
      </c>
      <c r="B39" s="77">
        <v>1</v>
      </c>
      <c r="C39" s="81">
        <v>201549.41</v>
      </c>
      <c r="D39" s="77">
        <v>426.25</v>
      </c>
      <c r="E39" s="77">
        <v>0</v>
      </c>
      <c r="F39" s="77">
        <v>0.98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80">
        <v>0</v>
      </c>
    </row>
    <row r="40" spans="1:12" ht="14.45" x14ac:dyDescent="0.3">
      <c r="A40" s="79">
        <v>2011</v>
      </c>
      <c r="B40" s="77">
        <v>2</v>
      </c>
      <c r="C40" s="81">
        <v>256757.21</v>
      </c>
      <c r="D40" s="77">
        <v>527</v>
      </c>
      <c r="E40" s="77">
        <v>0</v>
      </c>
      <c r="F40" s="77">
        <v>0.99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80">
        <v>0</v>
      </c>
    </row>
    <row r="41" spans="1:12" ht="14.45" x14ac:dyDescent="0.3">
      <c r="A41" s="79">
        <v>2011</v>
      </c>
      <c r="B41" s="77">
        <v>3</v>
      </c>
      <c r="C41" s="81">
        <v>248513.51</v>
      </c>
      <c r="D41" s="77">
        <v>429.8</v>
      </c>
      <c r="E41" s="77">
        <v>0</v>
      </c>
      <c r="F41" s="77">
        <v>0.98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80">
        <v>0</v>
      </c>
    </row>
    <row r="42" spans="1:12" ht="14.45" x14ac:dyDescent="0.3">
      <c r="A42" s="79">
        <v>2011</v>
      </c>
      <c r="B42" s="77">
        <v>4</v>
      </c>
      <c r="C42" s="81">
        <v>203235.16</v>
      </c>
      <c r="D42" s="77">
        <v>325.5</v>
      </c>
      <c r="E42" s="77">
        <v>0</v>
      </c>
      <c r="F42" s="77">
        <v>0.98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80">
        <v>0</v>
      </c>
    </row>
    <row r="43" spans="1:12" ht="14.45" x14ac:dyDescent="0.3">
      <c r="A43" s="79">
        <v>2011</v>
      </c>
      <c r="B43" s="77">
        <v>5</v>
      </c>
      <c r="C43" s="81">
        <v>180924.1</v>
      </c>
      <c r="D43" s="77">
        <v>93</v>
      </c>
      <c r="E43" s="77">
        <v>0</v>
      </c>
      <c r="F43" s="77">
        <v>0.97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80">
        <v>0</v>
      </c>
    </row>
    <row r="44" spans="1:12" ht="14.45" x14ac:dyDescent="0.3">
      <c r="A44" s="79">
        <v>2011</v>
      </c>
      <c r="B44" s="77">
        <v>6</v>
      </c>
      <c r="C44" s="81">
        <v>171541.28</v>
      </c>
      <c r="D44" s="77">
        <v>0</v>
      </c>
      <c r="E44" s="77">
        <v>13</v>
      </c>
      <c r="F44" s="77">
        <v>0.98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80">
        <v>0</v>
      </c>
    </row>
    <row r="45" spans="1:12" ht="14.45" x14ac:dyDescent="0.3">
      <c r="A45" s="79">
        <v>2011</v>
      </c>
      <c r="B45" s="77">
        <v>7</v>
      </c>
      <c r="C45" s="81">
        <v>238778.13</v>
      </c>
      <c r="D45" s="77">
        <v>0</v>
      </c>
      <c r="E45" s="77">
        <v>52.2</v>
      </c>
      <c r="F45" s="77">
        <v>0.98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80">
        <v>0</v>
      </c>
    </row>
    <row r="46" spans="1:12" ht="14.45" x14ac:dyDescent="0.3">
      <c r="A46" s="79">
        <v>2011</v>
      </c>
      <c r="B46" s="77">
        <v>8</v>
      </c>
      <c r="C46" s="81">
        <v>375458.22</v>
      </c>
      <c r="D46" s="77">
        <v>0</v>
      </c>
      <c r="E46" s="77">
        <v>198.6</v>
      </c>
      <c r="F46" s="77">
        <v>0.98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80">
        <v>0</v>
      </c>
    </row>
    <row r="47" spans="1:12" ht="14.45" x14ac:dyDescent="0.3">
      <c r="A47" s="79">
        <v>2011</v>
      </c>
      <c r="B47" s="77">
        <v>9</v>
      </c>
      <c r="C47" s="81">
        <v>291146.40000000002</v>
      </c>
      <c r="D47" s="77">
        <v>0</v>
      </c>
      <c r="E47" s="77">
        <v>122.2</v>
      </c>
      <c r="F47" s="77">
        <v>0.99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80">
        <v>0</v>
      </c>
    </row>
    <row r="48" spans="1:12" ht="14.45" x14ac:dyDescent="0.3">
      <c r="A48" s="79">
        <v>2011</v>
      </c>
      <c r="B48" s="77">
        <v>10</v>
      </c>
      <c r="C48" s="81">
        <v>196914.14</v>
      </c>
      <c r="D48" s="77">
        <v>0</v>
      </c>
      <c r="E48" s="77">
        <v>39.700000000000003</v>
      </c>
      <c r="F48" s="77">
        <v>0.99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80">
        <v>0</v>
      </c>
    </row>
    <row r="49" spans="1:12" ht="14.45" x14ac:dyDescent="0.3">
      <c r="A49" s="79">
        <v>2011</v>
      </c>
      <c r="B49" s="77">
        <v>11</v>
      </c>
      <c r="C49" s="81">
        <v>144836.28</v>
      </c>
      <c r="D49" s="77">
        <v>0</v>
      </c>
      <c r="E49" s="77">
        <v>2.4</v>
      </c>
      <c r="F49" s="77">
        <v>0.99</v>
      </c>
      <c r="G49" s="77">
        <v>0</v>
      </c>
      <c r="H49" s="77">
        <v>0</v>
      </c>
      <c r="I49" s="77">
        <v>0</v>
      </c>
      <c r="J49" s="77">
        <v>0</v>
      </c>
      <c r="K49" s="77">
        <v>1</v>
      </c>
      <c r="L49" s="80">
        <v>0</v>
      </c>
    </row>
    <row r="50" spans="1:12" ht="14.45" x14ac:dyDescent="0.3">
      <c r="A50" s="79">
        <v>2011</v>
      </c>
      <c r="B50" s="77">
        <v>12</v>
      </c>
      <c r="C50" s="81">
        <v>217926.38</v>
      </c>
      <c r="D50" s="77">
        <v>102</v>
      </c>
      <c r="E50" s="77">
        <v>0</v>
      </c>
      <c r="F50" s="77">
        <v>1</v>
      </c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80">
        <v>1</v>
      </c>
    </row>
    <row r="51" spans="1:12" ht="14.45" x14ac:dyDescent="0.3">
      <c r="A51" s="79">
        <v>2012</v>
      </c>
      <c r="B51" s="77">
        <v>1</v>
      </c>
      <c r="C51" s="81">
        <v>201342.53</v>
      </c>
      <c r="D51" s="77">
        <v>285.2</v>
      </c>
      <c r="E51" s="77">
        <v>0</v>
      </c>
      <c r="F51" s="77">
        <v>1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80">
        <v>0</v>
      </c>
    </row>
    <row r="52" spans="1:12" ht="14.45" x14ac:dyDescent="0.3">
      <c r="A52" s="79">
        <v>2012</v>
      </c>
      <c r="B52" s="77">
        <v>2</v>
      </c>
      <c r="C52" s="81">
        <v>241560.94</v>
      </c>
      <c r="D52" s="77">
        <v>362.7</v>
      </c>
      <c r="E52" s="77">
        <v>0</v>
      </c>
      <c r="F52" s="77">
        <v>1.01</v>
      </c>
      <c r="G52" s="77">
        <v>0</v>
      </c>
      <c r="H52" s="77">
        <v>0</v>
      </c>
      <c r="I52" s="77">
        <v>0</v>
      </c>
      <c r="J52" s="77">
        <v>0</v>
      </c>
      <c r="K52" s="77">
        <v>0</v>
      </c>
      <c r="L52" s="80">
        <v>0</v>
      </c>
    </row>
    <row r="53" spans="1:12" ht="14.45" x14ac:dyDescent="0.3">
      <c r="A53" s="79">
        <v>2012</v>
      </c>
      <c r="B53" s="77">
        <v>3</v>
      </c>
      <c r="C53" s="81">
        <v>233020.27</v>
      </c>
      <c r="D53" s="77">
        <v>298.7</v>
      </c>
      <c r="E53" s="77">
        <v>0</v>
      </c>
      <c r="F53" s="77">
        <v>1.01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80">
        <v>0</v>
      </c>
    </row>
    <row r="54" spans="1:12" ht="14.45" x14ac:dyDescent="0.3">
      <c r="A54" s="79">
        <v>2012</v>
      </c>
      <c r="B54" s="77">
        <v>4</v>
      </c>
      <c r="C54" s="81">
        <v>195246.53</v>
      </c>
      <c r="D54" s="77">
        <v>102.3</v>
      </c>
      <c r="E54" s="77">
        <v>0.2</v>
      </c>
      <c r="F54" s="77">
        <v>1.01</v>
      </c>
      <c r="G54" s="77">
        <v>0</v>
      </c>
      <c r="H54" s="77">
        <v>0</v>
      </c>
      <c r="I54" s="77">
        <v>0</v>
      </c>
      <c r="J54" s="77">
        <v>0</v>
      </c>
      <c r="K54" s="77">
        <v>0</v>
      </c>
      <c r="L54" s="80">
        <v>0</v>
      </c>
    </row>
    <row r="55" spans="1:12" ht="14.45" x14ac:dyDescent="0.3">
      <c r="A55" s="79">
        <v>2012</v>
      </c>
      <c r="B55" s="77">
        <v>5</v>
      </c>
      <c r="C55" s="81">
        <v>169864.5</v>
      </c>
      <c r="D55" s="77">
        <v>81</v>
      </c>
      <c r="E55" s="77">
        <v>0</v>
      </c>
      <c r="F55" s="77">
        <v>1.01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80">
        <v>0</v>
      </c>
    </row>
    <row r="56" spans="1:12" ht="14.45" x14ac:dyDescent="0.3">
      <c r="A56" s="79">
        <v>2012</v>
      </c>
      <c r="B56" s="77">
        <v>6</v>
      </c>
      <c r="C56" s="81">
        <v>183645.16</v>
      </c>
      <c r="D56" s="77">
        <v>0</v>
      </c>
      <c r="E56" s="77">
        <v>36.700000000000003</v>
      </c>
      <c r="F56" s="77">
        <v>1.02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  <c r="L56" s="80">
        <v>0</v>
      </c>
    </row>
    <row r="57" spans="1:12" ht="14.45" x14ac:dyDescent="0.3">
      <c r="A57" s="79">
        <v>2012</v>
      </c>
      <c r="B57" s="77">
        <v>7</v>
      </c>
      <c r="C57" s="81">
        <v>292116.84000000003</v>
      </c>
      <c r="D57" s="77">
        <v>0</v>
      </c>
      <c r="E57" s="77">
        <v>101.6</v>
      </c>
      <c r="F57" s="77">
        <v>1.02</v>
      </c>
      <c r="G57" s="77">
        <v>0</v>
      </c>
      <c r="H57" s="77">
        <v>0</v>
      </c>
      <c r="I57" s="77">
        <v>0</v>
      </c>
      <c r="J57" s="77">
        <v>0</v>
      </c>
      <c r="K57" s="77">
        <v>0</v>
      </c>
      <c r="L57" s="80">
        <v>0</v>
      </c>
    </row>
    <row r="58" spans="1:12" ht="14.45" x14ac:dyDescent="0.3">
      <c r="A58" s="79">
        <v>2012</v>
      </c>
      <c r="B58" s="77">
        <v>8</v>
      </c>
      <c r="C58" s="81">
        <v>381539.67</v>
      </c>
      <c r="D58" s="77">
        <v>0</v>
      </c>
      <c r="E58" s="77">
        <v>195.4</v>
      </c>
      <c r="F58" s="77">
        <v>1.03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80">
        <v>0</v>
      </c>
    </row>
    <row r="59" spans="1:12" ht="14.45" x14ac:dyDescent="0.3">
      <c r="A59" s="79">
        <v>2012</v>
      </c>
      <c r="B59" s="77">
        <v>9</v>
      </c>
      <c r="C59" s="81">
        <v>311197.26</v>
      </c>
      <c r="D59" s="77">
        <v>0</v>
      </c>
      <c r="E59" s="77">
        <v>112.1</v>
      </c>
      <c r="F59" s="77">
        <v>1.03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80">
        <v>0</v>
      </c>
    </row>
    <row r="60" spans="1:12" ht="14.45" x14ac:dyDescent="0.3">
      <c r="A60" s="79">
        <v>2012</v>
      </c>
      <c r="B60" s="77">
        <v>10</v>
      </c>
      <c r="C60" s="81">
        <v>189788.33</v>
      </c>
      <c r="D60" s="77">
        <v>0</v>
      </c>
      <c r="E60" s="77">
        <v>35.6</v>
      </c>
      <c r="F60" s="77">
        <v>1.03</v>
      </c>
      <c r="G60" s="77">
        <v>0</v>
      </c>
      <c r="H60" s="77">
        <v>0</v>
      </c>
      <c r="I60" s="77">
        <v>0</v>
      </c>
      <c r="J60" s="77">
        <v>0</v>
      </c>
      <c r="K60" s="77">
        <v>0</v>
      </c>
      <c r="L60" s="80">
        <v>0</v>
      </c>
    </row>
    <row r="61" spans="1:12" ht="14.45" x14ac:dyDescent="0.3">
      <c r="A61" s="79">
        <v>2012</v>
      </c>
      <c r="B61" s="77">
        <v>11</v>
      </c>
      <c r="C61" s="81">
        <v>140491.03</v>
      </c>
      <c r="D61" s="77">
        <v>0</v>
      </c>
      <c r="E61" s="77">
        <v>1.1000000000000001</v>
      </c>
      <c r="F61" s="77">
        <v>1.04</v>
      </c>
      <c r="G61" s="77">
        <v>0</v>
      </c>
      <c r="H61" s="77">
        <v>0</v>
      </c>
      <c r="I61" s="77">
        <v>0</v>
      </c>
      <c r="J61" s="77">
        <v>0</v>
      </c>
      <c r="K61" s="77">
        <v>1</v>
      </c>
      <c r="L61" s="80">
        <v>0</v>
      </c>
    </row>
    <row r="62" spans="1:12" ht="14.45" x14ac:dyDescent="0.3">
      <c r="A62" s="79">
        <v>2012</v>
      </c>
      <c r="B62" s="77">
        <v>12</v>
      </c>
      <c r="C62" s="81">
        <v>225780.65</v>
      </c>
      <c r="D62" s="77">
        <v>195</v>
      </c>
      <c r="E62" s="77">
        <v>0</v>
      </c>
      <c r="F62" s="77">
        <v>1.04</v>
      </c>
      <c r="G62" s="77">
        <v>0</v>
      </c>
      <c r="H62" s="77">
        <v>0</v>
      </c>
      <c r="I62" s="77">
        <v>0</v>
      </c>
      <c r="J62" s="77">
        <v>0</v>
      </c>
      <c r="K62" s="77">
        <v>0</v>
      </c>
      <c r="L62" s="80">
        <v>1</v>
      </c>
    </row>
    <row r="63" spans="1:12" ht="14.45" x14ac:dyDescent="0.3">
      <c r="A63" s="79">
        <v>2013</v>
      </c>
      <c r="B63" s="77">
        <v>1</v>
      </c>
      <c r="C63" s="81">
        <v>207662.1</v>
      </c>
      <c r="D63" s="77">
        <v>285.2</v>
      </c>
      <c r="E63" s="77">
        <v>0</v>
      </c>
      <c r="F63" s="77">
        <v>1.04</v>
      </c>
      <c r="G63" s="77">
        <v>0</v>
      </c>
      <c r="H63" s="77">
        <v>0</v>
      </c>
      <c r="I63" s="77">
        <v>0</v>
      </c>
      <c r="J63" s="77">
        <v>0</v>
      </c>
      <c r="K63" s="77">
        <v>0</v>
      </c>
      <c r="L63" s="80">
        <v>0</v>
      </c>
    </row>
    <row r="64" spans="1:12" ht="14.45" x14ac:dyDescent="0.3">
      <c r="A64" s="79">
        <v>2013</v>
      </c>
      <c r="B64" s="77">
        <v>2</v>
      </c>
      <c r="C64" s="81">
        <v>238747.7</v>
      </c>
      <c r="D64" s="77">
        <v>375.1</v>
      </c>
      <c r="E64" s="77">
        <v>0</v>
      </c>
      <c r="F64" s="77">
        <v>1.04</v>
      </c>
      <c r="G64" s="77">
        <v>0</v>
      </c>
      <c r="H64" s="77">
        <v>0</v>
      </c>
      <c r="I64" s="77">
        <v>0</v>
      </c>
      <c r="J64" s="77">
        <v>0</v>
      </c>
      <c r="K64" s="77">
        <v>0</v>
      </c>
      <c r="L64" s="80">
        <v>0</v>
      </c>
    </row>
    <row r="65" spans="1:12" ht="14.45" x14ac:dyDescent="0.3">
      <c r="A65" s="79">
        <v>2013</v>
      </c>
      <c r="B65" s="77">
        <v>3</v>
      </c>
      <c r="C65" s="81">
        <v>246794</v>
      </c>
      <c r="D65" s="77">
        <v>408.8</v>
      </c>
      <c r="E65" s="77">
        <v>0</v>
      </c>
      <c r="F65" s="77">
        <v>1.03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80">
        <v>0</v>
      </c>
    </row>
    <row r="66" spans="1:12" ht="14.45" x14ac:dyDescent="0.3">
      <c r="A66" s="79">
        <v>2013</v>
      </c>
      <c r="B66" s="77">
        <v>4</v>
      </c>
      <c r="C66" s="81">
        <v>212439.73</v>
      </c>
      <c r="D66" s="77">
        <v>306.89999999999998</v>
      </c>
      <c r="E66" s="77">
        <v>0</v>
      </c>
      <c r="F66" s="77">
        <v>1.03</v>
      </c>
      <c r="G66" s="77">
        <v>0</v>
      </c>
      <c r="H66" s="77">
        <v>0</v>
      </c>
      <c r="I66" s="77">
        <v>0</v>
      </c>
      <c r="J66" s="77">
        <v>0</v>
      </c>
      <c r="K66" s="77">
        <v>0</v>
      </c>
      <c r="L66" s="80">
        <v>0</v>
      </c>
    </row>
    <row r="67" spans="1:12" ht="14.45" x14ac:dyDescent="0.3">
      <c r="A67" s="79">
        <v>2013</v>
      </c>
      <c r="B67" s="77">
        <v>5</v>
      </c>
      <c r="C67" s="81">
        <v>181148.23</v>
      </c>
      <c r="D67" s="77">
        <v>117</v>
      </c>
      <c r="E67" s="77">
        <v>0</v>
      </c>
      <c r="F67" s="77">
        <v>1.03</v>
      </c>
      <c r="G67" s="77">
        <v>0</v>
      </c>
      <c r="H67" s="77">
        <v>0</v>
      </c>
      <c r="I67" s="77">
        <v>0</v>
      </c>
      <c r="J67" s="77">
        <v>0</v>
      </c>
      <c r="K67" s="77">
        <v>0</v>
      </c>
      <c r="L67" s="80">
        <v>0</v>
      </c>
    </row>
    <row r="68" spans="1:12" ht="14.45" x14ac:dyDescent="0.3">
      <c r="A68" s="79">
        <v>2013</v>
      </c>
      <c r="B68" s="77">
        <v>6</v>
      </c>
      <c r="C68" s="81">
        <v>173941.22</v>
      </c>
      <c r="D68" s="77">
        <v>0</v>
      </c>
      <c r="E68" s="77">
        <v>23.11</v>
      </c>
      <c r="F68" s="77">
        <v>1.03</v>
      </c>
      <c r="G68" s="77">
        <v>0</v>
      </c>
      <c r="H68" s="77">
        <v>0</v>
      </c>
      <c r="I68" s="77">
        <v>0</v>
      </c>
      <c r="J68" s="77">
        <v>0</v>
      </c>
      <c r="K68" s="77">
        <v>0</v>
      </c>
      <c r="L68" s="80">
        <v>0</v>
      </c>
    </row>
    <row r="69" spans="1:12" ht="14.45" x14ac:dyDescent="0.3">
      <c r="A69" s="79">
        <v>2013</v>
      </c>
      <c r="B69" s="77">
        <v>7</v>
      </c>
      <c r="C69" s="81">
        <v>249563.64</v>
      </c>
      <c r="D69" s="77">
        <v>0</v>
      </c>
      <c r="E69" s="77">
        <v>57.6</v>
      </c>
      <c r="F69" s="77">
        <v>1.03</v>
      </c>
      <c r="G69" s="77">
        <v>0</v>
      </c>
      <c r="H69" s="77">
        <v>0</v>
      </c>
      <c r="I69" s="77">
        <v>0</v>
      </c>
      <c r="J69" s="77">
        <v>0</v>
      </c>
      <c r="K69" s="77">
        <v>0</v>
      </c>
      <c r="L69" s="80">
        <v>0</v>
      </c>
    </row>
    <row r="70" spans="1:12" ht="14.45" x14ac:dyDescent="0.3">
      <c r="A70" s="79">
        <v>2013</v>
      </c>
      <c r="B70" s="77">
        <v>8</v>
      </c>
      <c r="C70" s="81">
        <v>317283.46999999997</v>
      </c>
      <c r="D70" s="77">
        <v>0</v>
      </c>
      <c r="E70" s="77">
        <v>133.69999999999999</v>
      </c>
      <c r="F70" s="77">
        <v>1.03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80">
        <v>0</v>
      </c>
    </row>
    <row r="71" spans="1:12" ht="14.45" x14ac:dyDescent="0.3">
      <c r="A71" s="79">
        <v>2013</v>
      </c>
      <c r="B71" s="77">
        <v>9</v>
      </c>
      <c r="C71" s="81">
        <v>287466.92</v>
      </c>
      <c r="D71" s="77">
        <v>0</v>
      </c>
      <c r="E71" s="77">
        <v>93.8</v>
      </c>
      <c r="F71" s="77">
        <v>1.03</v>
      </c>
      <c r="G71" s="77">
        <v>0</v>
      </c>
      <c r="H71" s="77">
        <v>0</v>
      </c>
      <c r="I71" s="77">
        <v>0</v>
      </c>
      <c r="J71" s="77">
        <v>0</v>
      </c>
      <c r="K71" s="77">
        <v>0</v>
      </c>
      <c r="L71" s="80">
        <v>0</v>
      </c>
    </row>
    <row r="72" spans="1:12" ht="14.45" x14ac:dyDescent="0.3">
      <c r="A72" s="79">
        <v>2013</v>
      </c>
      <c r="B72" s="77">
        <v>10</v>
      </c>
      <c r="C72" s="81">
        <v>196602.99</v>
      </c>
      <c r="D72" s="77">
        <v>0</v>
      </c>
      <c r="E72" s="77">
        <v>28.5</v>
      </c>
      <c r="F72" s="77">
        <v>1.03</v>
      </c>
      <c r="G72" s="77">
        <v>0</v>
      </c>
      <c r="H72" s="77">
        <v>0</v>
      </c>
      <c r="I72" s="77">
        <v>0</v>
      </c>
      <c r="J72" s="77">
        <v>0</v>
      </c>
      <c r="K72" s="77">
        <v>0</v>
      </c>
      <c r="L72" s="80">
        <v>0</v>
      </c>
    </row>
    <row r="73" spans="1:12" ht="14.45" x14ac:dyDescent="0.3">
      <c r="A73" s="79">
        <v>2013</v>
      </c>
      <c r="B73" s="77">
        <v>11</v>
      </c>
      <c r="C73" s="81">
        <v>161154.28</v>
      </c>
      <c r="D73" s="77">
        <v>0</v>
      </c>
      <c r="E73" s="77">
        <v>0.4</v>
      </c>
      <c r="F73" s="77">
        <v>1.04</v>
      </c>
      <c r="G73" s="77">
        <v>0</v>
      </c>
      <c r="H73" s="77">
        <v>0</v>
      </c>
      <c r="I73" s="77">
        <v>0</v>
      </c>
      <c r="J73" s="77">
        <v>0</v>
      </c>
      <c r="K73" s="77">
        <v>1</v>
      </c>
      <c r="L73" s="80">
        <v>0</v>
      </c>
    </row>
    <row r="74" spans="1:12" ht="14.45" x14ac:dyDescent="0.3">
      <c r="A74" s="79">
        <v>2013</v>
      </c>
      <c r="B74" s="77">
        <v>12</v>
      </c>
      <c r="C74" s="81">
        <v>218396.06</v>
      </c>
      <c r="D74" s="77">
        <v>237</v>
      </c>
      <c r="E74" s="77">
        <v>0</v>
      </c>
      <c r="F74" s="77">
        <v>1.03</v>
      </c>
      <c r="G74" s="77">
        <v>0</v>
      </c>
      <c r="H74" s="77">
        <v>0</v>
      </c>
      <c r="I74" s="77">
        <v>0</v>
      </c>
      <c r="J74" s="77">
        <v>0</v>
      </c>
      <c r="K74" s="77">
        <v>0</v>
      </c>
      <c r="L74" s="80">
        <v>1</v>
      </c>
    </row>
    <row r="75" spans="1:12" ht="14.45" x14ac:dyDescent="0.3">
      <c r="A75" s="79">
        <v>2014</v>
      </c>
      <c r="B75" s="77">
        <v>1</v>
      </c>
      <c r="C75" s="81">
        <v>273074.55</v>
      </c>
      <c r="D75" s="77">
        <v>576.6</v>
      </c>
      <c r="E75" s="77">
        <v>0</v>
      </c>
      <c r="F75" s="77">
        <v>1.03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80">
        <v>0</v>
      </c>
    </row>
    <row r="76" spans="1:12" ht="14.45" x14ac:dyDescent="0.3">
      <c r="A76" s="79">
        <v>2014</v>
      </c>
      <c r="B76" s="77">
        <v>2</v>
      </c>
      <c r="C76" s="81">
        <v>237729.54</v>
      </c>
      <c r="D76" s="77">
        <v>512.4</v>
      </c>
      <c r="E76" s="77">
        <v>0</v>
      </c>
      <c r="F76" s="77">
        <v>1.03</v>
      </c>
      <c r="G76" s="77">
        <v>0</v>
      </c>
      <c r="H76" s="77">
        <v>0</v>
      </c>
      <c r="I76" s="77">
        <v>0</v>
      </c>
      <c r="J76" s="77">
        <v>0</v>
      </c>
      <c r="K76" s="77">
        <v>0</v>
      </c>
      <c r="L76" s="80">
        <v>0</v>
      </c>
    </row>
    <row r="77" spans="1:12" ht="14.45" x14ac:dyDescent="0.3">
      <c r="A77" s="79">
        <v>2014</v>
      </c>
      <c r="B77" s="77">
        <v>3</v>
      </c>
      <c r="C77" s="81">
        <v>251262.64</v>
      </c>
      <c r="D77" s="77">
        <v>443.3</v>
      </c>
      <c r="E77" s="77">
        <v>0</v>
      </c>
      <c r="F77" s="77">
        <v>1.02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80">
        <v>0</v>
      </c>
    </row>
    <row r="78" spans="1:12" ht="14.45" x14ac:dyDescent="0.3">
      <c r="A78" s="79">
        <v>2014</v>
      </c>
      <c r="B78" s="77">
        <v>4</v>
      </c>
      <c r="C78" s="81">
        <v>204428.05</v>
      </c>
      <c r="D78" s="77">
        <v>117</v>
      </c>
      <c r="E78" s="77">
        <v>0</v>
      </c>
      <c r="F78" s="77">
        <v>1.02</v>
      </c>
      <c r="G78" s="77">
        <v>0</v>
      </c>
      <c r="H78" s="77">
        <v>0</v>
      </c>
      <c r="I78" s="77">
        <v>0</v>
      </c>
      <c r="J78" s="77">
        <v>0</v>
      </c>
      <c r="K78" s="77">
        <v>0</v>
      </c>
      <c r="L78" s="80">
        <v>0</v>
      </c>
    </row>
    <row r="79" spans="1:12" ht="14.45" x14ac:dyDescent="0.3">
      <c r="A79" s="79">
        <v>2014</v>
      </c>
      <c r="B79" s="77">
        <v>5</v>
      </c>
      <c r="C79" s="81">
        <v>187522.26</v>
      </c>
      <c r="D79" s="77">
        <v>0</v>
      </c>
      <c r="E79" s="77">
        <v>11.9</v>
      </c>
      <c r="F79" s="77">
        <v>1.01</v>
      </c>
      <c r="G79" s="77">
        <v>0</v>
      </c>
      <c r="H79" s="77">
        <v>0</v>
      </c>
      <c r="I79" s="77">
        <v>0</v>
      </c>
      <c r="J79" s="77">
        <v>0</v>
      </c>
      <c r="K79" s="77">
        <v>0</v>
      </c>
      <c r="L79" s="80">
        <v>0</v>
      </c>
    </row>
    <row r="80" spans="1:12" ht="14.45" x14ac:dyDescent="0.3">
      <c r="A80" s="79">
        <v>2014</v>
      </c>
      <c r="B80" s="77">
        <v>6</v>
      </c>
      <c r="C80" s="81">
        <v>191438.66</v>
      </c>
      <c r="D80" s="77">
        <v>0</v>
      </c>
      <c r="E80" s="77">
        <v>68.099999999999994</v>
      </c>
      <c r="F80" s="77">
        <v>1.01</v>
      </c>
      <c r="G80" s="77">
        <v>0</v>
      </c>
      <c r="H80" s="77">
        <v>0</v>
      </c>
      <c r="I80" s="77">
        <v>0</v>
      </c>
      <c r="J80" s="77">
        <v>1</v>
      </c>
      <c r="K80" s="77">
        <v>0</v>
      </c>
      <c r="L80" s="80">
        <v>0</v>
      </c>
    </row>
    <row r="81" spans="1:12" ht="14.45" x14ac:dyDescent="0.3">
      <c r="A81" s="79">
        <v>2014</v>
      </c>
      <c r="B81" s="77">
        <v>7</v>
      </c>
      <c r="C81" s="81">
        <v>228475.77</v>
      </c>
      <c r="D81" s="77">
        <v>0</v>
      </c>
      <c r="E81" s="77">
        <v>71</v>
      </c>
      <c r="F81" s="77">
        <v>1.01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80">
        <v>0</v>
      </c>
    </row>
    <row r="82" spans="1:12" ht="14.45" x14ac:dyDescent="0.3">
      <c r="A82" s="79">
        <v>2014</v>
      </c>
      <c r="B82" s="77">
        <v>8</v>
      </c>
      <c r="C82" s="81">
        <v>259938.02</v>
      </c>
      <c r="D82" s="77">
        <v>0</v>
      </c>
      <c r="E82" s="77">
        <v>81.8</v>
      </c>
      <c r="F82" s="77">
        <v>1.01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80">
        <v>0</v>
      </c>
    </row>
    <row r="83" spans="1:12" ht="14.45" x14ac:dyDescent="0.3">
      <c r="A83" s="79">
        <v>2014</v>
      </c>
      <c r="B83" s="77">
        <v>9</v>
      </c>
      <c r="C83" s="81">
        <v>236336.78</v>
      </c>
      <c r="D83" s="77">
        <v>0</v>
      </c>
      <c r="E83" s="77">
        <v>30.1</v>
      </c>
      <c r="F83" s="77">
        <v>1.01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80">
        <v>0</v>
      </c>
    </row>
    <row r="84" spans="1:12" ht="14.45" x14ac:dyDescent="0.3">
      <c r="A84" s="79">
        <v>2014</v>
      </c>
      <c r="B84" s="77">
        <v>10</v>
      </c>
      <c r="C84" s="81">
        <v>200616.51</v>
      </c>
      <c r="D84" s="77">
        <v>0</v>
      </c>
      <c r="E84" s="77">
        <v>1.3</v>
      </c>
      <c r="F84" s="77">
        <v>1.01</v>
      </c>
      <c r="G84" s="77">
        <v>0</v>
      </c>
      <c r="H84" s="77">
        <v>0</v>
      </c>
      <c r="I84" s="77">
        <v>0</v>
      </c>
      <c r="J84" s="77">
        <v>0</v>
      </c>
      <c r="K84" s="77">
        <v>0</v>
      </c>
      <c r="L84" s="80">
        <v>0</v>
      </c>
    </row>
    <row r="85" spans="1:12" ht="14.45" x14ac:dyDescent="0.3">
      <c r="A85" s="79">
        <v>2014</v>
      </c>
      <c r="B85" s="77">
        <v>11</v>
      </c>
      <c r="C85" s="81">
        <v>193962.91</v>
      </c>
      <c r="D85" s="77">
        <v>243</v>
      </c>
      <c r="E85" s="77">
        <v>0</v>
      </c>
      <c r="F85" s="77">
        <v>1.01</v>
      </c>
      <c r="G85" s="77">
        <v>0</v>
      </c>
      <c r="H85" s="77">
        <v>0</v>
      </c>
      <c r="I85" s="77">
        <v>0</v>
      </c>
      <c r="J85" s="77">
        <v>0</v>
      </c>
      <c r="K85" s="77">
        <v>1</v>
      </c>
      <c r="L85" s="80">
        <v>0</v>
      </c>
    </row>
    <row r="86" spans="1:12" ht="14.45" x14ac:dyDescent="0.3">
      <c r="A86" s="79">
        <v>2014</v>
      </c>
      <c r="B86" s="77">
        <v>12</v>
      </c>
      <c r="C86" s="81">
        <v>213533.95</v>
      </c>
      <c r="D86" s="77">
        <v>310</v>
      </c>
      <c r="E86" s="77">
        <v>0</v>
      </c>
      <c r="F86" s="77">
        <v>1.01</v>
      </c>
      <c r="G86" s="77">
        <v>0</v>
      </c>
      <c r="H86" s="77">
        <v>0</v>
      </c>
      <c r="I86" s="77">
        <v>0</v>
      </c>
      <c r="J86" s="77">
        <v>0</v>
      </c>
      <c r="K86" s="77">
        <v>0</v>
      </c>
      <c r="L86" s="80">
        <v>1</v>
      </c>
    </row>
    <row r="87" spans="1:12" ht="14.45" x14ac:dyDescent="0.3">
      <c r="A87" s="79">
        <v>2015</v>
      </c>
      <c r="B87" s="77">
        <v>1</v>
      </c>
      <c r="C87" s="77"/>
      <c r="D87" s="77">
        <v>449.35</v>
      </c>
      <c r="E87" s="77">
        <v>0</v>
      </c>
      <c r="F87" s="77">
        <v>1.01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80">
        <v>0</v>
      </c>
    </row>
    <row r="88" spans="1:12" ht="14.45" x14ac:dyDescent="0.3">
      <c r="A88" s="79">
        <v>2015</v>
      </c>
      <c r="B88" s="77">
        <v>2</v>
      </c>
      <c r="C88" s="77"/>
      <c r="D88" s="77">
        <v>413.44</v>
      </c>
      <c r="E88" s="77">
        <v>0</v>
      </c>
      <c r="F88" s="77">
        <v>1.01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80">
        <v>0</v>
      </c>
    </row>
    <row r="89" spans="1:12" ht="14.45" x14ac:dyDescent="0.3">
      <c r="A89" s="79">
        <v>2015</v>
      </c>
      <c r="B89" s="77">
        <v>3</v>
      </c>
      <c r="C89" s="77"/>
      <c r="D89" s="77">
        <v>292.8</v>
      </c>
      <c r="E89" s="77">
        <v>0.02</v>
      </c>
      <c r="F89" s="77">
        <v>1.01</v>
      </c>
      <c r="G89" s="77">
        <v>0</v>
      </c>
      <c r="H89" s="77">
        <v>0</v>
      </c>
      <c r="I89" s="77">
        <v>0</v>
      </c>
      <c r="J89" s="77">
        <v>0</v>
      </c>
      <c r="K89" s="77">
        <v>0</v>
      </c>
      <c r="L89" s="80">
        <v>0</v>
      </c>
    </row>
    <row r="90" spans="1:12" ht="14.45" x14ac:dyDescent="0.3">
      <c r="A90" s="79">
        <v>2015</v>
      </c>
      <c r="B90" s="77">
        <v>4</v>
      </c>
      <c r="C90" s="77"/>
      <c r="D90" s="77">
        <v>72.75</v>
      </c>
      <c r="E90" s="77">
        <v>0.12</v>
      </c>
      <c r="F90" s="77">
        <v>1.02</v>
      </c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80">
        <v>0</v>
      </c>
    </row>
    <row r="91" spans="1:12" ht="14.45" x14ac:dyDescent="0.3">
      <c r="A91" s="79">
        <v>2015</v>
      </c>
      <c r="B91" s="77">
        <v>5</v>
      </c>
      <c r="C91" s="77"/>
      <c r="D91" s="77">
        <v>0</v>
      </c>
      <c r="E91" s="77">
        <v>18.899999999999999</v>
      </c>
      <c r="F91" s="77">
        <v>1.02</v>
      </c>
      <c r="G91" s="77">
        <v>0</v>
      </c>
      <c r="H91" s="77">
        <v>0</v>
      </c>
      <c r="I91" s="77">
        <v>0</v>
      </c>
      <c r="J91" s="77">
        <v>0</v>
      </c>
      <c r="K91" s="77">
        <v>0</v>
      </c>
      <c r="L91" s="80">
        <v>0</v>
      </c>
    </row>
    <row r="92" spans="1:12" ht="14.45" x14ac:dyDescent="0.3">
      <c r="A92" s="79">
        <v>2015</v>
      </c>
      <c r="B92" s="77">
        <v>6</v>
      </c>
      <c r="C92" s="77"/>
      <c r="D92" s="77">
        <v>0</v>
      </c>
      <c r="E92" s="77">
        <v>76.3</v>
      </c>
      <c r="F92" s="77">
        <v>1.02</v>
      </c>
      <c r="G92" s="77">
        <v>0</v>
      </c>
      <c r="H92" s="77">
        <v>0</v>
      </c>
      <c r="I92" s="77">
        <v>0</v>
      </c>
      <c r="J92" s="77">
        <v>0</v>
      </c>
      <c r="K92" s="77">
        <v>0</v>
      </c>
      <c r="L92" s="80">
        <v>0</v>
      </c>
    </row>
    <row r="93" spans="1:12" ht="14.45" x14ac:dyDescent="0.3">
      <c r="A93" s="79">
        <v>2015</v>
      </c>
      <c r="B93" s="77">
        <v>7</v>
      </c>
      <c r="C93" s="77"/>
      <c r="D93" s="77">
        <v>0</v>
      </c>
      <c r="E93" s="77">
        <v>138.04</v>
      </c>
      <c r="F93" s="77">
        <v>1.02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80">
        <v>0</v>
      </c>
    </row>
    <row r="94" spans="1:12" ht="14.45" x14ac:dyDescent="0.3">
      <c r="A94" s="79">
        <v>2015</v>
      </c>
      <c r="B94" s="77">
        <v>8</v>
      </c>
      <c r="C94" s="77"/>
      <c r="D94" s="77">
        <v>0</v>
      </c>
      <c r="E94" s="77">
        <v>108.7</v>
      </c>
      <c r="F94" s="77">
        <v>1.02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80">
        <v>0</v>
      </c>
    </row>
    <row r="95" spans="1:12" ht="14.45" x14ac:dyDescent="0.3">
      <c r="A95" s="79">
        <v>2015</v>
      </c>
      <c r="B95" s="77">
        <v>9</v>
      </c>
      <c r="C95" s="77"/>
      <c r="D95" s="77">
        <v>0</v>
      </c>
      <c r="E95" s="77">
        <v>32.549999999999997</v>
      </c>
      <c r="F95" s="77">
        <v>1.02</v>
      </c>
      <c r="G95" s="77">
        <v>0</v>
      </c>
      <c r="H95" s="77">
        <v>0</v>
      </c>
      <c r="I95" s="77">
        <v>0</v>
      </c>
      <c r="J95" s="77">
        <v>0</v>
      </c>
      <c r="K95" s="77">
        <v>0</v>
      </c>
      <c r="L95" s="80">
        <v>0</v>
      </c>
    </row>
    <row r="96" spans="1:12" ht="14.45" x14ac:dyDescent="0.3">
      <c r="A96" s="79">
        <v>2015</v>
      </c>
      <c r="B96" s="77">
        <v>10</v>
      </c>
      <c r="C96" s="77"/>
      <c r="D96" s="77">
        <v>11.16</v>
      </c>
      <c r="E96" s="77">
        <v>3.37</v>
      </c>
      <c r="F96" s="77">
        <v>1.02</v>
      </c>
      <c r="G96" s="77">
        <v>0</v>
      </c>
      <c r="H96" s="77">
        <v>0</v>
      </c>
      <c r="I96" s="77">
        <v>0</v>
      </c>
      <c r="J96" s="77">
        <v>0</v>
      </c>
      <c r="K96" s="77">
        <v>0</v>
      </c>
      <c r="L96" s="80">
        <v>0</v>
      </c>
    </row>
    <row r="97" spans="1:12" ht="14.45" x14ac:dyDescent="0.3">
      <c r="A97" s="79">
        <v>2015</v>
      </c>
      <c r="B97" s="77">
        <v>11</v>
      </c>
      <c r="C97" s="77"/>
      <c r="D97" s="77">
        <v>178.95</v>
      </c>
      <c r="E97" s="77">
        <v>0</v>
      </c>
      <c r="F97" s="77">
        <v>1.02</v>
      </c>
      <c r="G97" s="77">
        <v>0</v>
      </c>
      <c r="H97" s="77">
        <v>0</v>
      </c>
      <c r="I97" s="77">
        <v>0</v>
      </c>
      <c r="J97" s="77">
        <v>0</v>
      </c>
      <c r="K97" s="77">
        <v>1</v>
      </c>
      <c r="L97" s="80">
        <v>0</v>
      </c>
    </row>
    <row r="98" spans="1:12" ht="14.45" x14ac:dyDescent="0.3">
      <c r="A98" s="79">
        <v>2015</v>
      </c>
      <c r="B98" s="77">
        <v>12</v>
      </c>
      <c r="C98" s="77"/>
      <c r="D98" s="77">
        <v>358.98</v>
      </c>
      <c r="E98" s="77">
        <v>0</v>
      </c>
      <c r="F98" s="77">
        <v>1.02</v>
      </c>
      <c r="G98" s="77">
        <v>0</v>
      </c>
      <c r="H98" s="77">
        <v>0</v>
      </c>
      <c r="I98" s="77">
        <v>0</v>
      </c>
      <c r="J98" s="77">
        <v>0</v>
      </c>
      <c r="K98" s="77">
        <v>0</v>
      </c>
      <c r="L98" s="80">
        <v>1</v>
      </c>
    </row>
    <row r="99" spans="1:12" ht="14.45" x14ac:dyDescent="0.3">
      <c r="A99" s="79">
        <v>2016</v>
      </c>
      <c r="B99" s="77">
        <v>1</v>
      </c>
      <c r="C99" s="77"/>
      <c r="D99" s="77">
        <v>449.35</v>
      </c>
      <c r="E99" s="77">
        <v>0</v>
      </c>
      <c r="F99" s="77">
        <v>1.02</v>
      </c>
      <c r="G99" s="77">
        <v>0</v>
      </c>
      <c r="H99" s="77">
        <v>0</v>
      </c>
      <c r="I99" s="77">
        <v>0</v>
      </c>
      <c r="J99" s="77">
        <v>0</v>
      </c>
      <c r="K99" s="77">
        <v>0</v>
      </c>
      <c r="L99" s="80">
        <v>0</v>
      </c>
    </row>
    <row r="100" spans="1:12" ht="14.45" x14ac:dyDescent="0.3">
      <c r="A100" s="79">
        <v>2016</v>
      </c>
      <c r="B100" s="77">
        <v>2</v>
      </c>
      <c r="C100" s="77"/>
      <c r="D100" s="77">
        <v>413.44</v>
      </c>
      <c r="E100" s="77">
        <v>0</v>
      </c>
      <c r="F100" s="77">
        <v>1.02</v>
      </c>
      <c r="G100" s="77">
        <v>0</v>
      </c>
      <c r="H100" s="77">
        <v>0</v>
      </c>
      <c r="I100" s="77">
        <v>0</v>
      </c>
      <c r="J100" s="77">
        <v>0</v>
      </c>
      <c r="K100" s="77">
        <v>0</v>
      </c>
      <c r="L100" s="80">
        <v>0</v>
      </c>
    </row>
    <row r="101" spans="1:12" ht="14.45" x14ac:dyDescent="0.3">
      <c r="A101" s="79">
        <v>2016</v>
      </c>
      <c r="B101" s="77">
        <v>3</v>
      </c>
      <c r="C101" s="77"/>
      <c r="D101" s="77">
        <v>292.8</v>
      </c>
      <c r="E101" s="77">
        <v>0.02</v>
      </c>
      <c r="F101" s="77">
        <v>1.02</v>
      </c>
      <c r="G101" s="77">
        <v>0</v>
      </c>
      <c r="H101" s="77">
        <v>0</v>
      </c>
      <c r="I101" s="77">
        <v>0</v>
      </c>
      <c r="J101" s="77">
        <v>0</v>
      </c>
      <c r="K101" s="77">
        <v>0</v>
      </c>
      <c r="L101" s="80">
        <v>0</v>
      </c>
    </row>
    <row r="102" spans="1:12" ht="14.45" x14ac:dyDescent="0.3">
      <c r="A102" s="79">
        <v>2016</v>
      </c>
      <c r="B102" s="77">
        <v>4</v>
      </c>
      <c r="C102" s="77"/>
      <c r="D102" s="77">
        <v>72.75</v>
      </c>
      <c r="E102" s="77">
        <v>0.12</v>
      </c>
      <c r="F102" s="77">
        <v>1.02</v>
      </c>
      <c r="G102" s="77">
        <v>0</v>
      </c>
      <c r="H102" s="77">
        <v>0</v>
      </c>
      <c r="I102" s="77">
        <v>0</v>
      </c>
      <c r="J102" s="77">
        <v>0</v>
      </c>
      <c r="K102" s="77">
        <v>0</v>
      </c>
      <c r="L102" s="80">
        <v>0</v>
      </c>
    </row>
    <row r="103" spans="1:12" ht="14.45" x14ac:dyDescent="0.3">
      <c r="A103" s="79">
        <v>2016</v>
      </c>
      <c r="B103" s="77">
        <v>5</v>
      </c>
      <c r="C103" s="77"/>
      <c r="D103" s="77">
        <v>0</v>
      </c>
      <c r="E103" s="77">
        <v>18.899999999999999</v>
      </c>
      <c r="F103" s="77">
        <v>1.02</v>
      </c>
      <c r="G103" s="77">
        <v>0</v>
      </c>
      <c r="H103" s="77">
        <v>0</v>
      </c>
      <c r="I103" s="77">
        <v>0</v>
      </c>
      <c r="J103" s="77">
        <v>0</v>
      </c>
      <c r="K103" s="77">
        <v>0</v>
      </c>
      <c r="L103" s="80">
        <v>0</v>
      </c>
    </row>
    <row r="104" spans="1:12" ht="14.45" x14ac:dyDescent="0.3">
      <c r="A104" s="79">
        <v>2016</v>
      </c>
      <c r="B104" s="77">
        <v>6</v>
      </c>
      <c r="C104" s="77"/>
      <c r="D104" s="77">
        <v>0</v>
      </c>
      <c r="E104" s="77">
        <v>76.3</v>
      </c>
      <c r="F104" s="77">
        <v>1.02</v>
      </c>
      <c r="G104" s="77">
        <v>0</v>
      </c>
      <c r="H104" s="77">
        <v>0</v>
      </c>
      <c r="I104" s="77">
        <v>0</v>
      </c>
      <c r="J104" s="77">
        <v>0</v>
      </c>
      <c r="K104" s="77">
        <v>0</v>
      </c>
      <c r="L104" s="80">
        <v>0</v>
      </c>
    </row>
    <row r="105" spans="1:12" ht="14.45" x14ac:dyDescent="0.3">
      <c r="A105" s="79">
        <v>2016</v>
      </c>
      <c r="B105" s="77">
        <v>7</v>
      </c>
      <c r="C105" s="77"/>
      <c r="D105" s="77">
        <v>0</v>
      </c>
      <c r="E105" s="77">
        <v>138.04</v>
      </c>
      <c r="F105" s="77">
        <v>1.02</v>
      </c>
      <c r="G105" s="77">
        <v>0</v>
      </c>
      <c r="H105" s="77">
        <v>0</v>
      </c>
      <c r="I105" s="77">
        <v>0</v>
      </c>
      <c r="J105" s="77">
        <v>0</v>
      </c>
      <c r="K105" s="77">
        <v>0</v>
      </c>
      <c r="L105" s="80">
        <v>0</v>
      </c>
    </row>
    <row r="106" spans="1:12" ht="14.45" x14ac:dyDescent="0.3">
      <c r="A106" s="79">
        <v>2016</v>
      </c>
      <c r="B106" s="77">
        <v>8</v>
      </c>
      <c r="C106" s="77"/>
      <c r="D106" s="77">
        <v>0</v>
      </c>
      <c r="E106" s="77">
        <v>108.7</v>
      </c>
      <c r="F106" s="77">
        <v>1.02</v>
      </c>
      <c r="G106" s="77">
        <v>0</v>
      </c>
      <c r="H106" s="77">
        <v>0</v>
      </c>
      <c r="I106" s="77">
        <v>0</v>
      </c>
      <c r="J106" s="77">
        <v>0</v>
      </c>
      <c r="K106" s="77">
        <v>0</v>
      </c>
      <c r="L106" s="80">
        <v>0</v>
      </c>
    </row>
    <row r="107" spans="1:12" ht="14.45" x14ac:dyDescent="0.3">
      <c r="A107" s="79">
        <v>2016</v>
      </c>
      <c r="B107" s="77">
        <v>9</v>
      </c>
      <c r="C107" s="77"/>
      <c r="D107" s="77">
        <v>0</v>
      </c>
      <c r="E107" s="77">
        <v>32.549999999999997</v>
      </c>
      <c r="F107" s="77">
        <v>1.02</v>
      </c>
      <c r="G107" s="77">
        <v>0</v>
      </c>
      <c r="H107" s="77">
        <v>0</v>
      </c>
      <c r="I107" s="77">
        <v>0</v>
      </c>
      <c r="J107" s="77">
        <v>0</v>
      </c>
      <c r="K107" s="77">
        <v>0</v>
      </c>
      <c r="L107" s="80">
        <v>0</v>
      </c>
    </row>
    <row r="108" spans="1:12" ht="14.45" x14ac:dyDescent="0.3">
      <c r="A108" s="79">
        <v>2016</v>
      </c>
      <c r="B108" s="77">
        <v>10</v>
      </c>
      <c r="C108" s="77"/>
      <c r="D108" s="77">
        <v>11.16</v>
      </c>
      <c r="E108" s="77">
        <v>3.37</v>
      </c>
      <c r="F108" s="77">
        <v>1.02</v>
      </c>
      <c r="G108" s="77">
        <v>0</v>
      </c>
      <c r="H108" s="77">
        <v>0</v>
      </c>
      <c r="I108" s="77">
        <v>0</v>
      </c>
      <c r="J108" s="77">
        <v>0</v>
      </c>
      <c r="K108" s="77">
        <v>0</v>
      </c>
      <c r="L108" s="80">
        <v>0</v>
      </c>
    </row>
    <row r="109" spans="1:12" ht="14.45" x14ac:dyDescent="0.3">
      <c r="A109" s="79">
        <v>2016</v>
      </c>
      <c r="B109" s="77">
        <v>11</v>
      </c>
      <c r="C109" s="77"/>
      <c r="D109" s="77">
        <v>178.95</v>
      </c>
      <c r="E109" s="77">
        <v>0</v>
      </c>
      <c r="F109" s="77">
        <v>1.02</v>
      </c>
      <c r="G109" s="77">
        <v>0</v>
      </c>
      <c r="H109" s="77">
        <v>0</v>
      </c>
      <c r="I109" s="77">
        <v>0</v>
      </c>
      <c r="J109" s="77">
        <v>0</v>
      </c>
      <c r="K109" s="77">
        <v>1</v>
      </c>
      <c r="L109" s="80">
        <v>0</v>
      </c>
    </row>
    <row r="110" spans="1:12" ht="14.45" x14ac:dyDescent="0.3">
      <c r="A110" s="79">
        <v>2016</v>
      </c>
      <c r="B110" s="77">
        <v>12</v>
      </c>
      <c r="C110" s="77"/>
      <c r="D110" s="77">
        <v>358.98</v>
      </c>
      <c r="E110" s="77">
        <v>0</v>
      </c>
      <c r="F110" s="77">
        <v>1.03</v>
      </c>
      <c r="G110" s="77">
        <v>0</v>
      </c>
      <c r="H110" s="77">
        <v>0</v>
      </c>
      <c r="I110" s="77">
        <v>0</v>
      </c>
      <c r="J110" s="77">
        <v>0</v>
      </c>
      <c r="K110" s="77">
        <v>0</v>
      </c>
      <c r="L110" s="80">
        <v>1</v>
      </c>
    </row>
    <row r="111" spans="1:12" ht="14.45" x14ac:dyDescent="0.3">
      <c r="A111" s="79">
        <v>2017</v>
      </c>
      <c r="B111" s="77">
        <v>1</v>
      </c>
      <c r="C111" s="77"/>
      <c r="D111" s="77">
        <v>449.35</v>
      </c>
      <c r="E111" s="77">
        <v>0</v>
      </c>
      <c r="F111" s="77">
        <v>1.03</v>
      </c>
      <c r="G111" s="77">
        <v>0</v>
      </c>
      <c r="H111" s="77">
        <v>0</v>
      </c>
      <c r="I111" s="77">
        <v>0</v>
      </c>
      <c r="J111" s="77">
        <v>0</v>
      </c>
      <c r="K111" s="77">
        <v>0</v>
      </c>
      <c r="L111" s="80">
        <v>0</v>
      </c>
    </row>
    <row r="112" spans="1:12" ht="14.45" x14ac:dyDescent="0.3">
      <c r="A112" s="79">
        <v>2017</v>
      </c>
      <c r="B112" s="77">
        <v>2</v>
      </c>
      <c r="C112" s="77"/>
      <c r="D112" s="77">
        <v>413.44</v>
      </c>
      <c r="E112" s="77">
        <v>0</v>
      </c>
      <c r="F112" s="77">
        <v>1.03</v>
      </c>
      <c r="G112" s="77">
        <v>0</v>
      </c>
      <c r="H112" s="77">
        <v>0</v>
      </c>
      <c r="I112" s="77">
        <v>0</v>
      </c>
      <c r="J112" s="77">
        <v>0</v>
      </c>
      <c r="K112" s="77">
        <v>0</v>
      </c>
      <c r="L112" s="80">
        <v>0</v>
      </c>
    </row>
    <row r="113" spans="1:12" ht="14.45" x14ac:dyDescent="0.3">
      <c r="A113" s="79">
        <v>2017</v>
      </c>
      <c r="B113" s="77">
        <v>3</v>
      </c>
      <c r="C113" s="77"/>
      <c r="D113" s="77">
        <v>292.8</v>
      </c>
      <c r="E113" s="77">
        <v>0.02</v>
      </c>
      <c r="F113" s="77">
        <v>1.03</v>
      </c>
      <c r="G113" s="77">
        <v>0</v>
      </c>
      <c r="H113" s="77">
        <v>0</v>
      </c>
      <c r="I113" s="77">
        <v>0</v>
      </c>
      <c r="J113" s="77">
        <v>0</v>
      </c>
      <c r="K113" s="77">
        <v>0</v>
      </c>
      <c r="L113" s="80">
        <v>0</v>
      </c>
    </row>
    <row r="114" spans="1:12" ht="14.45" x14ac:dyDescent="0.3">
      <c r="A114" s="79">
        <v>2017</v>
      </c>
      <c r="B114" s="77">
        <v>4</v>
      </c>
      <c r="C114" s="77"/>
      <c r="D114" s="77">
        <v>72.75</v>
      </c>
      <c r="E114" s="77">
        <v>0.12</v>
      </c>
      <c r="F114" s="77">
        <v>1.03</v>
      </c>
      <c r="G114" s="77">
        <v>0</v>
      </c>
      <c r="H114" s="77">
        <v>0</v>
      </c>
      <c r="I114" s="77">
        <v>0</v>
      </c>
      <c r="J114" s="77">
        <v>0</v>
      </c>
      <c r="K114" s="77">
        <v>0</v>
      </c>
      <c r="L114" s="80">
        <v>0</v>
      </c>
    </row>
    <row r="115" spans="1:12" ht="14.45" x14ac:dyDescent="0.3">
      <c r="A115" s="79">
        <v>2017</v>
      </c>
      <c r="B115" s="77">
        <v>5</v>
      </c>
      <c r="C115" s="77"/>
      <c r="D115" s="77">
        <v>0</v>
      </c>
      <c r="E115" s="77">
        <v>18.899999999999999</v>
      </c>
      <c r="F115" s="77">
        <v>1.03</v>
      </c>
      <c r="G115" s="77">
        <v>0</v>
      </c>
      <c r="H115" s="77">
        <v>0</v>
      </c>
      <c r="I115" s="77">
        <v>0</v>
      </c>
      <c r="J115" s="77">
        <v>0</v>
      </c>
      <c r="K115" s="77">
        <v>0</v>
      </c>
      <c r="L115" s="80">
        <v>0</v>
      </c>
    </row>
    <row r="116" spans="1:12" ht="14.45" x14ac:dyDescent="0.3">
      <c r="A116" s="79">
        <v>2017</v>
      </c>
      <c r="B116" s="77">
        <v>6</v>
      </c>
      <c r="C116" s="77"/>
      <c r="D116" s="77">
        <v>0</v>
      </c>
      <c r="E116" s="77">
        <v>76.3</v>
      </c>
      <c r="F116" s="77">
        <v>1.03</v>
      </c>
      <c r="G116" s="77">
        <v>0</v>
      </c>
      <c r="H116" s="77">
        <v>0</v>
      </c>
      <c r="I116" s="77">
        <v>0</v>
      </c>
      <c r="J116" s="77">
        <v>0</v>
      </c>
      <c r="K116" s="77">
        <v>0</v>
      </c>
      <c r="L116" s="80">
        <v>0</v>
      </c>
    </row>
    <row r="117" spans="1:12" ht="14.45" x14ac:dyDescent="0.3">
      <c r="A117" s="79">
        <v>2017</v>
      </c>
      <c r="B117" s="77">
        <v>7</v>
      </c>
      <c r="C117" s="77"/>
      <c r="D117" s="77">
        <v>0</v>
      </c>
      <c r="E117" s="77">
        <v>138.04</v>
      </c>
      <c r="F117" s="77">
        <v>1.03</v>
      </c>
      <c r="G117" s="77">
        <v>0</v>
      </c>
      <c r="H117" s="77">
        <v>0</v>
      </c>
      <c r="I117" s="77">
        <v>0</v>
      </c>
      <c r="J117" s="77">
        <v>0</v>
      </c>
      <c r="K117" s="77">
        <v>0</v>
      </c>
      <c r="L117" s="80">
        <v>0</v>
      </c>
    </row>
    <row r="118" spans="1:12" ht="14.45" x14ac:dyDescent="0.3">
      <c r="A118" s="79">
        <v>2017</v>
      </c>
      <c r="B118" s="77">
        <v>8</v>
      </c>
      <c r="C118" s="77"/>
      <c r="D118" s="77">
        <v>0</v>
      </c>
      <c r="E118" s="77">
        <v>108.7</v>
      </c>
      <c r="F118" s="77">
        <v>1.03</v>
      </c>
      <c r="G118" s="77">
        <v>0</v>
      </c>
      <c r="H118" s="77">
        <v>0</v>
      </c>
      <c r="I118" s="77">
        <v>0</v>
      </c>
      <c r="J118" s="77">
        <v>0</v>
      </c>
      <c r="K118" s="77">
        <v>0</v>
      </c>
      <c r="L118" s="80">
        <v>0</v>
      </c>
    </row>
    <row r="119" spans="1:12" ht="14.45" x14ac:dyDescent="0.3">
      <c r="A119" s="79">
        <v>2017</v>
      </c>
      <c r="B119" s="77">
        <v>9</v>
      </c>
      <c r="C119" s="77"/>
      <c r="D119" s="77">
        <v>0</v>
      </c>
      <c r="E119" s="77">
        <v>32.549999999999997</v>
      </c>
      <c r="F119" s="77">
        <v>1.03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80">
        <v>0</v>
      </c>
    </row>
    <row r="120" spans="1:12" ht="14.45" x14ac:dyDescent="0.3">
      <c r="A120" s="79">
        <v>2017</v>
      </c>
      <c r="B120" s="77">
        <v>10</v>
      </c>
      <c r="C120" s="77"/>
      <c r="D120" s="77">
        <v>11.16</v>
      </c>
      <c r="E120" s="77">
        <v>3.37</v>
      </c>
      <c r="F120" s="77">
        <v>1.03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80">
        <v>0</v>
      </c>
    </row>
    <row r="121" spans="1:12" ht="14.45" x14ac:dyDescent="0.3">
      <c r="A121" s="79">
        <v>2017</v>
      </c>
      <c r="B121" s="77">
        <v>11</v>
      </c>
      <c r="C121" s="77"/>
      <c r="D121" s="77">
        <v>178.95</v>
      </c>
      <c r="E121" s="77">
        <v>0</v>
      </c>
      <c r="F121" s="77">
        <v>1.03</v>
      </c>
      <c r="G121" s="77">
        <v>0</v>
      </c>
      <c r="H121" s="77">
        <v>0</v>
      </c>
      <c r="I121" s="77">
        <v>0</v>
      </c>
      <c r="J121" s="77">
        <v>0</v>
      </c>
      <c r="K121" s="77">
        <v>1</v>
      </c>
      <c r="L121" s="80">
        <v>0</v>
      </c>
    </row>
    <row r="122" spans="1:12" ht="14.45" x14ac:dyDescent="0.3">
      <c r="A122" s="79">
        <v>2017</v>
      </c>
      <c r="B122" s="77">
        <v>12</v>
      </c>
      <c r="C122" s="77"/>
      <c r="D122" s="77">
        <v>358.98</v>
      </c>
      <c r="E122" s="77">
        <v>0</v>
      </c>
      <c r="F122" s="77">
        <v>1.03</v>
      </c>
      <c r="G122" s="77">
        <v>0</v>
      </c>
      <c r="H122" s="77">
        <v>0</v>
      </c>
      <c r="I122" s="77">
        <v>0</v>
      </c>
      <c r="J122" s="77">
        <v>0</v>
      </c>
      <c r="K122" s="77">
        <v>0</v>
      </c>
      <c r="L122" s="80">
        <v>1</v>
      </c>
    </row>
    <row r="123" spans="1:12" ht="14.45" x14ac:dyDescent="0.3">
      <c r="A123" s="79">
        <v>2018</v>
      </c>
      <c r="B123" s="77">
        <v>1</v>
      </c>
      <c r="C123" s="77"/>
      <c r="D123" s="77">
        <v>449.35</v>
      </c>
      <c r="E123" s="77">
        <v>0</v>
      </c>
      <c r="F123" s="77">
        <v>1.03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80">
        <v>0</v>
      </c>
    </row>
    <row r="124" spans="1:12" ht="14.45" x14ac:dyDescent="0.3">
      <c r="A124" s="79">
        <v>2018</v>
      </c>
      <c r="B124" s="77">
        <v>2</v>
      </c>
      <c r="C124" s="77"/>
      <c r="D124" s="77">
        <v>413.44</v>
      </c>
      <c r="E124" s="77">
        <v>0</v>
      </c>
      <c r="F124" s="77">
        <v>1.04</v>
      </c>
      <c r="G124" s="77">
        <v>0</v>
      </c>
      <c r="H124" s="77">
        <v>0</v>
      </c>
      <c r="I124" s="77">
        <v>0</v>
      </c>
      <c r="J124" s="77">
        <v>0</v>
      </c>
      <c r="K124" s="77">
        <v>0</v>
      </c>
      <c r="L124" s="80">
        <v>0</v>
      </c>
    </row>
    <row r="125" spans="1:12" ht="14.45" x14ac:dyDescent="0.3">
      <c r="A125" s="79">
        <v>2018</v>
      </c>
      <c r="B125" s="77">
        <v>3</v>
      </c>
      <c r="C125" s="77"/>
      <c r="D125" s="77">
        <v>292.8</v>
      </c>
      <c r="E125" s="77">
        <v>0.02</v>
      </c>
      <c r="F125" s="77">
        <v>1.04</v>
      </c>
      <c r="G125" s="77">
        <v>0</v>
      </c>
      <c r="H125" s="77">
        <v>0</v>
      </c>
      <c r="I125" s="77">
        <v>0</v>
      </c>
      <c r="J125" s="77">
        <v>0</v>
      </c>
      <c r="K125" s="77">
        <v>0</v>
      </c>
      <c r="L125" s="80">
        <v>0</v>
      </c>
    </row>
    <row r="126" spans="1:12" ht="14.45" x14ac:dyDescent="0.3">
      <c r="A126" s="79">
        <v>2018</v>
      </c>
      <c r="B126" s="77">
        <v>4</v>
      </c>
      <c r="C126" s="77"/>
      <c r="D126" s="77">
        <v>72.75</v>
      </c>
      <c r="E126" s="77">
        <v>0.12</v>
      </c>
      <c r="F126" s="77">
        <v>1.04</v>
      </c>
      <c r="G126" s="77">
        <v>0</v>
      </c>
      <c r="H126" s="77">
        <v>0</v>
      </c>
      <c r="I126" s="77">
        <v>0</v>
      </c>
      <c r="J126" s="77">
        <v>0</v>
      </c>
      <c r="K126" s="77">
        <v>0</v>
      </c>
      <c r="L126" s="80">
        <v>0</v>
      </c>
    </row>
    <row r="127" spans="1:12" ht="14.45" x14ac:dyDescent="0.3">
      <c r="A127" s="79">
        <v>2018</v>
      </c>
      <c r="B127" s="77">
        <v>5</v>
      </c>
      <c r="C127" s="77"/>
      <c r="D127" s="77">
        <v>0</v>
      </c>
      <c r="E127" s="77">
        <v>18.899999999999999</v>
      </c>
      <c r="F127" s="77">
        <v>1.04</v>
      </c>
      <c r="G127" s="77">
        <v>0</v>
      </c>
      <c r="H127" s="77">
        <v>0</v>
      </c>
      <c r="I127" s="77">
        <v>0</v>
      </c>
      <c r="J127" s="77">
        <v>0</v>
      </c>
      <c r="K127" s="77">
        <v>0</v>
      </c>
      <c r="L127" s="80">
        <v>0</v>
      </c>
    </row>
    <row r="128" spans="1:12" ht="14.45" x14ac:dyDescent="0.3">
      <c r="A128" s="79">
        <v>2018</v>
      </c>
      <c r="B128" s="77">
        <v>6</v>
      </c>
      <c r="C128" s="77"/>
      <c r="D128" s="77">
        <v>0</v>
      </c>
      <c r="E128" s="77">
        <v>76.3</v>
      </c>
      <c r="F128" s="77">
        <v>1.04</v>
      </c>
      <c r="G128" s="77">
        <v>0</v>
      </c>
      <c r="H128" s="77">
        <v>0</v>
      </c>
      <c r="I128" s="77">
        <v>0</v>
      </c>
      <c r="J128" s="77">
        <v>0</v>
      </c>
      <c r="K128" s="77">
        <v>0</v>
      </c>
      <c r="L128" s="80">
        <v>0</v>
      </c>
    </row>
    <row r="129" spans="1:12" ht="14.45" x14ac:dyDescent="0.3">
      <c r="A129" s="79">
        <v>2018</v>
      </c>
      <c r="B129" s="77">
        <v>7</v>
      </c>
      <c r="C129" s="77"/>
      <c r="D129" s="77">
        <v>0</v>
      </c>
      <c r="E129" s="77">
        <v>138.04</v>
      </c>
      <c r="F129" s="77">
        <v>1.04</v>
      </c>
      <c r="G129" s="77">
        <v>0</v>
      </c>
      <c r="H129" s="77">
        <v>0</v>
      </c>
      <c r="I129" s="77">
        <v>0</v>
      </c>
      <c r="J129" s="77">
        <v>0</v>
      </c>
      <c r="K129" s="77">
        <v>0</v>
      </c>
      <c r="L129" s="80">
        <v>0</v>
      </c>
    </row>
    <row r="130" spans="1:12" ht="14.45" x14ac:dyDescent="0.3">
      <c r="A130" s="79">
        <v>2018</v>
      </c>
      <c r="B130" s="77">
        <v>8</v>
      </c>
      <c r="C130" s="77"/>
      <c r="D130" s="77">
        <v>0</v>
      </c>
      <c r="E130" s="77">
        <v>108.7</v>
      </c>
      <c r="F130" s="77">
        <v>1.04</v>
      </c>
      <c r="G130" s="77">
        <v>0</v>
      </c>
      <c r="H130" s="77">
        <v>0</v>
      </c>
      <c r="I130" s="77">
        <v>0</v>
      </c>
      <c r="J130" s="77">
        <v>0</v>
      </c>
      <c r="K130" s="77">
        <v>0</v>
      </c>
      <c r="L130" s="80">
        <v>0</v>
      </c>
    </row>
    <row r="131" spans="1:12" ht="14.45" x14ac:dyDescent="0.3">
      <c r="A131" s="79">
        <v>2018</v>
      </c>
      <c r="B131" s="77">
        <v>9</v>
      </c>
      <c r="C131" s="77"/>
      <c r="D131" s="77">
        <v>0</v>
      </c>
      <c r="E131" s="77">
        <v>32.549999999999997</v>
      </c>
      <c r="F131" s="77">
        <v>1.05</v>
      </c>
      <c r="G131" s="77">
        <v>0</v>
      </c>
      <c r="H131" s="77">
        <v>0</v>
      </c>
      <c r="I131" s="77">
        <v>0</v>
      </c>
      <c r="J131" s="77">
        <v>0</v>
      </c>
      <c r="K131" s="77">
        <v>0</v>
      </c>
      <c r="L131" s="80">
        <v>0</v>
      </c>
    </row>
    <row r="132" spans="1:12" ht="14.45" x14ac:dyDescent="0.3">
      <c r="A132" s="79">
        <v>2018</v>
      </c>
      <c r="B132" s="77">
        <v>10</v>
      </c>
      <c r="C132" s="77"/>
      <c r="D132" s="77">
        <v>11.16</v>
      </c>
      <c r="E132" s="77">
        <v>3.37</v>
      </c>
      <c r="F132" s="77">
        <v>1.05</v>
      </c>
      <c r="G132" s="77">
        <v>0</v>
      </c>
      <c r="H132" s="77">
        <v>0</v>
      </c>
      <c r="I132" s="77">
        <v>0</v>
      </c>
      <c r="J132" s="77">
        <v>0</v>
      </c>
      <c r="K132" s="77">
        <v>0</v>
      </c>
      <c r="L132" s="80">
        <v>0</v>
      </c>
    </row>
    <row r="133" spans="1:12" ht="14.45" x14ac:dyDescent="0.3">
      <c r="A133" s="79">
        <v>2018</v>
      </c>
      <c r="B133" s="77">
        <v>11</v>
      </c>
      <c r="C133" s="77"/>
      <c r="D133" s="77">
        <v>178.95</v>
      </c>
      <c r="E133" s="77">
        <v>0</v>
      </c>
      <c r="F133" s="77">
        <v>1.05</v>
      </c>
      <c r="G133" s="77">
        <v>0</v>
      </c>
      <c r="H133" s="77">
        <v>0</v>
      </c>
      <c r="I133" s="77">
        <v>0</v>
      </c>
      <c r="J133" s="77">
        <v>0</v>
      </c>
      <c r="K133" s="77">
        <v>1</v>
      </c>
      <c r="L133" s="80">
        <v>0</v>
      </c>
    </row>
    <row r="134" spans="1:12" ht="14.45" x14ac:dyDescent="0.3">
      <c r="A134" s="79">
        <v>2018</v>
      </c>
      <c r="B134" s="77">
        <v>12</v>
      </c>
      <c r="C134" s="77"/>
      <c r="D134" s="77">
        <v>358.98</v>
      </c>
      <c r="E134" s="77">
        <v>0</v>
      </c>
      <c r="F134" s="77">
        <v>1.05</v>
      </c>
      <c r="G134" s="77">
        <v>0</v>
      </c>
      <c r="H134" s="77">
        <v>0</v>
      </c>
      <c r="I134" s="77">
        <v>0</v>
      </c>
      <c r="J134" s="77">
        <v>0</v>
      </c>
      <c r="K134" s="77">
        <v>0</v>
      </c>
      <c r="L134" s="80">
        <v>1</v>
      </c>
    </row>
    <row r="135" spans="1:12" ht="14.45" x14ac:dyDescent="0.3">
      <c r="A135" s="79">
        <v>2019</v>
      </c>
      <c r="B135" s="77">
        <v>1</v>
      </c>
      <c r="C135" s="77"/>
      <c r="D135" s="77">
        <v>449.35</v>
      </c>
      <c r="E135" s="77">
        <v>0</v>
      </c>
      <c r="F135" s="77">
        <v>1.05</v>
      </c>
      <c r="G135" s="77">
        <v>0</v>
      </c>
      <c r="H135" s="77">
        <v>0</v>
      </c>
      <c r="I135" s="77">
        <v>0</v>
      </c>
      <c r="J135" s="77">
        <v>0</v>
      </c>
      <c r="K135" s="77">
        <v>0</v>
      </c>
      <c r="L135" s="80">
        <v>0</v>
      </c>
    </row>
    <row r="136" spans="1:12" ht="14.45" x14ac:dyDescent="0.3">
      <c r="A136" s="79">
        <v>2019</v>
      </c>
      <c r="B136" s="77">
        <v>2</v>
      </c>
      <c r="C136" s="77"/>
      <c r="D136" s="77">
        <v>413.44</v>
      </c>
      <c r="E136" s="77">
        <v>0</v>
      </c>
      <c r="F136" s="77">
        <v>1.05</v>
      </c>
      <c r="G136" s="77">
        <v>0</v>
      </c>
      <c r="H136" s="77">
        <v>0</v>
      </c>
      <c r="I136" s="77">
        <v>0</v>
      </c>
      <c r="J136" s="77">
        <v>0</v>
      </c>
      <c r="K136" s="77">
        <v>0</v>
      </c>
      <c r="L136" s="80">
        <v>0</v>
      </c>
    </row>
    <row r="137" spans="1:12" ht="14.45" x14ac:dyDescent="0.3">
      <c r="A137" s="79">
        <v>2019</v>
      </c>
      <c r="B137" s="77">
        <v>3</v>
      </c>
      <c r="C137" s="77"/>
      <c r="D137" s="77">
        <v>292.8</v>
      </c>
      <c r="E137" s="77">
        <v>0.02</v>
      </c>
      <c r="F137" s="77">
        <v>1.05</v>
      </c>
      <c r="G137" s="77">
        <v>0</v>
      </c>
      <c r="H137" s="77">
        <v>0</v>
      </c>
      <c r="I137" s="77">
        <v>0</v>
      </c>
      <c r="J137" s="77">
        <v>0</v>
      </c>
      <c r="K137" s="77">
        <v>0</v>
      </c>
      <c r="L137" s="80">
        <v>0</v>
      </c>
    </row>
    <row r="138" spans="1:12" ht="14.45" x14ac:dyDescent="0.3">
      <c r="A138" s="79">
        <v>2019</v>
      </c>
      <c r="B138" s="77">
        <v>4</v>
      </c>
      <c r="C138" s="77"/>
      <c r="D138" s="77">
        <v>72.75</v>
      </c>
      <c r="E138" s="77">
        <v>0.12</v>
      </c>
      <c r="F138" s="77">
        <v>1.06</v>
      </c>
      <c r="G138" s="77">
        <v>0</v>
      </c>
      <c r="H138" s="77">
        <v>0</v>
      </c>
      <c r="I138" s="77">
        <v>0</v>
      </c>
      <c r="J138" s="77">
        <v>0</v>
      </c>
      <c r="K138" s="77">
        <v>0</v>
      </c>
      <c r="L138" s="80">
        <v>0</v>
      </c>
    </row>
    <row r="139" spans="1:12" x14ac:dyDescent="0.25">
      <c r="A139" s="79">
        <v>2019</v>
      </c>
      <c r="B139" s="77">
        <v>5</v>
      </c>
      <c r="C139" s="77"/>
      <c r="D139" s="77">
        <v>0</v>
      </c>
      <c r="E139" s="77">
        <v>18.899999999999999</v>
      </c>
      <c r="F139" s="77">
        <v>1.06</v>
      </c>
      <c r="G139" s="77">
        <v>0</v>
      </c>
      <c r="H139" s="77">
        <v>0</v>
      </c>
      <c r="I139" s="77">
        <v>0</v>
      </c>
      <c r="J139" s="77">
        <v>0</v>
      </c>
      <c r="K139" s="77">
        <v>0</v>
      </c>
      <c r="L139" s="80">
        <v>0</v>
      </c>
    </row>
    <row r="140" spans="1:12" x14ac:dyDescent="0.25">
      <c r="A140" s="79">
        <v>2019</v>
      </c>
      <c r="B140" s="77">
        <v>6</v>
      </c>
      <c r="C140" s="77"/>
      <c r="D140" s="77">
        <v>0</v>
      </c>
      <c r="E140" s="77">
        <v>76.3</v>
      </c>
      <c r="F140" s="77">
        <v>1.06</v>
      </c>
      <c r="G140" s="77">
        <v>0</v>
      </c>
      <c r="H140" s="77">
        <v>0</v>
      </c>
      <c r="I140" s="77">
        <v>0</v>
      </c>
      <c r="J140" s="77">
        <v>0</v>
      </c>
      <c r="K140" s="77">
        <v>0</v>
      </c>
      <c r="L140" s="80">
        <v>0</v>
      </c>
    </row>
    <row r="141" spans="1:12" x14ac:dyDescent="0.25">
      <c r="A141" s="79">
        <v>2019</v>
      </c>
      <c r="B141" s="77">
        <v>7</v>
      </c>
      <c r="C141" s="77"/>
      <c r="D141" s="77">
        <v>0</v>
      </c>
      <c r="E141" s="77">
        <v>138.04</v>
      </c>
      <c r="F141" s="77">
        <v>1.06</v>
      </c>
      <c r="G141" s="77">
        <v>0</v>
      </c>
      <c r="H141" s="77">
        <v>0</v>
      </c>
      <c r="I141" s="77">
        <v>0</v>
      </c>
      <c r="J141" s="77">
        <v>0</v>
      </c>
      <c r="K141" s="77">
        <v>0</v>
      </c>
      <c r="L141" s="80">
        <v>0</v>
      </c>
    </row>
    <row r="142" spans="1:12" x14ac:dyDescent="0.25">
      <c r="A142" s="79">
        <v>2019</v>
      </c>
      <c r="B142" s="77">
        <v>8</v>
      </c>
      <c r="C142" s="77"/>
      <c r="D142" s="77">
        <v>0</v>
      </c>
      <c r="E142" s="77">
        <v>108.7</v>
      </c>
      <c r="F142" s="77">
        <v>1.06</v>
      </c>
      <c r="G142" s="77">
        <v>0</v>
      </c>
      <c r="H142" s="77">
        <v>0</v>
      </c>
      <c r="I142" s="77">
        <v>0</v>
      </c>
      <c r="J142" s="77">
        <v>0</v>
      </c>
      <c r="K142" s="77">
        <v>0</v>
      </c>
      <c r="L142" s="80">
        <v>0</v>
      </c>
    </row>
    <row r="143" spans="1:12" x14ac:dyDescent="0.25">
      <c r="A143" s="79">
        <v>2019</v>
      </c>
      <c r="B143" s="77">
        <v>9</v>
      </c>
      <c r="C143" s="77"/>
      <c r="D143" s="77">
        <v>0</v>
      </c>
      <c r="E143" s="77">
        <v>32.549999999999997</v>
      </c>
      <c r="F143" s="77">
        <v>1.06</v>
      </c>
      <c r="G143" s="77">
        <v>0</v>
      </c>
      <c r="H143" s="77">
        <v>0</v>
      </c>
      <c r="I143" s="77">
        <v>0</v>
      </c>
      <c r="J143" s="77">
        <v>0</v>
      </c>
      <c r="K143" s="77">
        <v>0</v>
      </c>
      <c r="L143" s="80">
        <v>0</v>
      </c>
    </row>
    <row r="144" spans="1:12" x14ac:dyDescent="0.25">
      <c r="A144" s="79">
        <v>2019</v>
      </c>
      <c r="B144" s="77">
        <v>10</v>
      </c>
      <c r="C144" s="77"/>
      <c r="D144" s="77">
        <v>11.16</v>
      </c>
      <c r="E144" s="77">
        <v>3.37</v>
      </c>
      <c r="F144" s="77">
        <v>1.06</v>
      </c>
      <c r="G144" s="77">
        <v>0</v>
      </c>
      <c r="H144" s="77">
        <v>0</v>
      </c>
      <c r="I144" s="77">
        <v>0</v>
      </c>
      <c r="J144" s="77">
        <v>0</v>
      </c>
      <c r="K144" s="77">
        <v>0</v>
      </c>
      <c r="L144" s="80">
        <v>0</v>
      </c>
    </row>
    <row r="145" spans="1:12" x14ac:dyDescent="0.25">
      <c r="A145" s="79">
        <v>2019</v>
      </c>
      <c r="B145" s="77">
        <v>11</v>
      </c>
      <c r="C145" s="77"/>
      <c r="D145" s="77">
        <v>178.95</v>
      </c>
      <c r="E145" s="77">
        <v>0</v>
      </c>
      <c r="F145" s="77">
        <v>1.06</v>
      </c>
      <c r="G145" s="77">
        <v>0</v>
      </c>
      <c r="H145" s="77">
        <v>0</v>
      </c>
      <c r="I145" s="77">
        <v>0</v>
      </c>
      <c r="J145" s="77">
        <v>0</v>
      </c>
      <c r="K145" s="77">
        <v>1</v>
      </c>
      <c r="L145" s="80">
        <v>0</v>
      </c>
    </row>
    <row r="146" spans="1:12" x14ac:dyDescent="0.25">
      <c r="A146" s="79">
        <v>2019</v>
      </c>
      <c r="B146" s="77">
        <v>12</v>
      </c>
      <c r="C146" s="77"/>
      <c r="D146" s="77">
        <v>358.98</v>
      </c>
      <c r="E146" s="77">
        <v>0</v>
      </c>
      <c r="F146" s="77">
        <v>1.07</v>
      </c>
      <c r="G146" s="77">
        <v>0</v>
      </c>
      <c r="H146" s="77">
        <v>0</v>
      </c>
      <c r="I146" s="77">
        <v>0</v>
      </c>
      <c r="J146" s="77">
        <v>0</v>
      </c>
      <c r="K146" s="77">
        <v>0</v>
      </c>
      <c r="L146" s="80">
        <v>1</v>
      </c>
    </row>
    <row r="147" spans="1:12" x14ac:dyDescent="0.25">
      <c r="A147" s="79">
        <v>2020</v>
      </c>
      <c r="B147" s="77">
        <v>1</v>
      </c>
      <c r="C147" s="77"/>
      <c r="D147" s="77">
        <v>449.35</v>
      </c>
      <c r="E147" s="77">
        <v>0</v>
      </c>
      <c r="F147" s="77">
        <v>1.07</v>
      </c>
      <c r="G147" s="77">
        <v>0</v>
      </c>
      <c r="H147" s="77">
        <v>0</v>
      </c>
      <c r="I147" s="77">
        <v>0</v>
      </c>
      <c r="J147" s="77">
        <v>0</v>
      </c>
      <c r="K147" s="77">
        <v>0</v>
      </c>
      <c r="L147" s="80">
        <v>0</v>
      </c>
    </row>
    <row r="148" spans="1:12" x14ac:dyDescent="0.25">
      <c r="A148" s="79">
        <v>2020</v>
      </c>
      <c r="B148" s="77">
        <v>2</v>
      </c>
      <c r="C148" s="77"/>
      <c r="D148" s="77">
        <v>413.44</v>
      </c>
      <c r="E148" s="77">
        <v>0</v>
      </c>
      <c r="F148" s="77">
        <v>1.07</v>
      </c>
      <c r="G148" s="77">
        <v>0</v>
      </c>
      <c r="H148" s="77">
        <v>0</v>
      </c>
      <c r="I148" s="77">
        <v>0</v>
      </c>
      <c r="J148" s="77">
        <v>0</v>
      </c>
      <c r="K148" s="77">
        <v>0</v>
      </c>
      <c r="L148" s="80">
        <v>0</v>
      </c>
    </row>
    <row r="149" spans="1:12" x14ac:dyDescent="0.25">
      <c r="A149" s="79">
        <v>2020</v>
      </c>
      <c r="B149" s="77">
        <v>3</v>
      </c>
      <c r="C149" s="77"/>
      <c r="D149" s="77">
        <v>292.8</v>
      </c>
      <c r="E149" s="77">
        <v>0.02</v>
      </c>
      <c r="F149" s="77">
        <v>1.07</v>
      </c>
      <c r="G149" s="77">
        <v>0</v>
      </c>
      <c r="H149" s="77">
        <v>0</v>
      </c>
      <c r="I149" s="77">
        <v>0</v>
      </c>
      <c r="J149" s="77">
        <v>0</v>
      </c>
      <c r="K149" s="77">
        <v>0</v>
      </c>
      <c r="L149" s="80">
        <v>0</v>
      </c>
    </row>
    <row r="150" spans="1:12" x14ac:dyDescent="0.25">
      <c r="A150" s="79">
        <v>2020</v>
      </c>
      <c r="B150" s="77">
        <v>4</v>
      </c>
      <c r="C150" s="77"/>
      <c r="D150" s="77">
        <v>72.75</v>
      </c>
      <c r="E150" s="77">
        <v>0.12</v>
      </c>
      <c r="F150" s="77">
        <v>1.07</v>
      </c>
      <c r="G150" s="77">
        <v>0</v>
      </c>
      <c r="H150" s="77">
        <v>0</v>
      </c>
      <c r="I150" s="77">
        <v>0</v>
      </c>
      <c r="J150" s="77">
        <v>0</v>
      </c>
      <c r="K150" s="77">
        <v>0</v>
      </c>
      <c r="L150" s="80">
        <v>0</v>
      </c>
    </row>
    <row r="151" spans="1:12" x14ac:dyDescent="0.25">
      <c r="A151" s="79">
        <v>2020</v>
      </c>
      <c r="B151" s="77">
        <v>5</v>
      </c>
      <c r="C151" s="77"/>
      <c r="D151" s="77">
        <v>0</v>
      </c>
      <c r="E151" s="77">
        <v>18.899999999999999</v>
      </c>
      <c r="F151" s="77">
        <v>1.07</v>
      </c>
      <c r="G151" s="77">
        <v>0</v>
      </c>
      <c r="H151" s="77">
        <v>0</v>
      </c>
      <c r="I151" s="77">
        <v>0</v>
      </c>
      <c r="J151" s="77">
        <v>0</v>
      </c>
      <c r="K151" s="77">
        <v>0</v>
      </c>
      <c r="L151" s="80">
        <v>0</v>
      </c>
    </row>
    <row r="152" spans="1:12" x14ac:dyDescent="0.25">
      <c r="A152" s="79">
        <v>2020</v>
      </c>
      <c r="B152" s="77">
        <v>6</v>
      </c>
      <c r="C152" s="77"/>
      <c r="D152" s="77">
        <v>0</v>
      </c>
      <c r="E152" s="77">
        <v>76.3</v>
      </c>
      <c r="F152" s="77">
        <v>1.07</v>
      </c>
      <c r="G152" s="77">
        <v>0</v>
      </c>
      <c r="H152" s="77">
        <v>0</v>
      </c>
      <c r="I152" s="77">
        <v>0</v>
      </c>
      <c r="J152" s="77">
        <v>0</v>
      </c>
      <c r="K152" s="77">
        <v>0</v>
      </c>
      <c r="L152" s="80">
        <v>0</v>
      </c>
    </row>
    <row r="153" spans="1:12" x14ac:dyDescent="0.25">
      <c r="A153" s="79">
        <v>2020</v>
      </c>
      <c r="B153" s="77">
        <v>7</v>
      </c>
      <c r="C153" s="77"/>
      <c r="D153" s="77">
        <v>0</v>
      </c>
      <c r="E153" s="77">
        <v>138.04</v>
      </c>
      <c r="F153" s="77">
        <v>1.07</v>
      </c>
      <c r="G153" s="77">
        <v>0</v>
      </c>
      <c r="H153" s="77">
        <v>0</v>
      </c>
      <c r="I153" s="77">
        <v>0</v>
      </c>
      <c r="J153" s="77">
        <v>0</v>
      </c>
      <c r="K153" s="77">
        <v>0</v>
      </c>
      <c r="L153" s="80">
        <v>0</v>
      </c>
    </row>
    <row r="154" spans="1:12" x14ac:dyDescent="0.25">
      <c r="A154" s="79">
        <v>2020</v>
      </c>
      <c r="B154" s="77">
        <v>8</v>
      </c>
      <c r="C154" s="77"/>
      <c r="D154" s="77">
        <v>0</v>
      </c>
      <c r="E154" s="77">
        <v>108.7</v>
      </c>
      <c r="F154" s="77">
        <v>1.07</v>
      </c>
      <c r="G154" s="77">
        <v>0</v>
      </c>
      <c r="H154" s="77">
        <v>0</v>
      </c>
      <c r="I154" s="77">
        <v>0</v>
      </c>
      <c r="J154" s="77">
        <v>0</v>
      </c>
      <c r="K154" s="77">
        <v>0</v>
      </c>
      <c r="L154" s="80">
        <v>0</v>
      </c>
    </row>
    <row r="155" spans="1:12" x14ac:dyDescent="0.25">
      <c r="A155" s="79">
        <v>2020</v>
      </c>
      <c r="B155" s="77">
        <v>9</v>
      </c>
      <c r="C155" s="77"/>
      <c r="D155" s="77">
        <v>0</v>
      </c>
      <c r="E155" s="77">
        <v>32.549999999999997</v>
      </c>
      <c r="F155" s="77">
        <v>1.08</v>
      </c>
      <c r="G155" s="77">
        <v>0</v>
      </c>
      <c r="H155" s="77">
        <v>0</v>
      </c>
      <c r="I155" s="77">
        <v>0</v>
      </c>
      <c r="J155" s="77">
        <v>0</v>
      </c>
      <c r="K155" s="77">
        <v>0</v>
      </c>
      <c r="L155" s="80">
        <v>0</v>
      </c>
    </row>
    <row r="156" spans="1:12" x14ac:dyDescent="0.25">
      <c r="A156" s="79">
        <v>2020</v>
      </c>
      <c r="B156" s="77">
        <v>10</v>
      </c>
      <c r="C156" s="77"/>
      <c r="D156" s="77">
        <v>11.16</v>
      </c>
      <c r="E156" s="77">
        <v>3.37</v>
      </c>
      <c r="F156" s="77">
        <v>1.08</v>
      </c>
      <c r="G156" s="77">
        <v>0</v>
      </c>
      <c r="H156" s="77">
        <v>0</v>
      </c>
      <c r="I156" s="77">
        <v>0</v>
      </c>
      <c r="J156" s="77">
        <v>0</v>
      </c>
      <c r="K156" s="77">
        <v>0</v>
      </c>
      <c r="L156" s="80">
        <v>0</v>
      </c>
    </row>
    <row r="157" spans="1:12" x14ac:dyDescent="0.25">
      <c r="A157" s="79">
        <v>2020</v>
      </c>
      <c r="B157" s="77">
        <v>11</v>
      </c>
      <c r="C157" s="77"/>
      <c r="D157" s="77">
        <v>178.95</v>
      </c>
      <c r="E157" s="77">
        <v>0</v>
      </c>
      <c r="F157" s="77">
        <v>1.08</v>
      </c>
      <c r="G157" s="77">
        <v>0</v>
      </c>
      <c r="H157" s="77">
        <v>0</v>
      </c>
      <c r="I157" s="77">
        <v>0</v>
      </c>
      <c r="J157" s="77">
        <v>0</v>
      </c>
      <c r="K157" s="77">
        <v>1</v>
      </c>
      <c r="L157" s="80">
        <v>0</v>
      </c>
    </row>
    <row r="158" spans="1:12" x14ac:dyDescent="0.25">
      <c r="A158" s="83">
        <v>2020</v>
      </c>
      <c r="B158" s="78">
        <v>12</v>
      </c>
      <c r="C158" s="78"/>
      <c r="D158" s="78">
        <v>358.98</v>
      </c>
      <c r="E158" s="78">
        <v>0</v>
      </c>
      <c r="F158" s="78">
        <v>1.08</v>
      </c>
      <c r="G158" s="78">
        <v>0</v>
      </c>
      <c r="H158" s="78">
        <v>0</v>
      </c>
      <c r="I158" s="78">
        <v>0</v>
      </c>
      <c r="J158" s="78">
        <v>0</v>
      </c>
      <c r="K158" s="78">
        <v>0</v>
      </c>
      <c r="L158" s="86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73"/>
  <sheetViews>
    <sheetView zoomScale="80" zoomScaleNormal="80" workbookViewId="0">
      <selection activeCell="L7" sqref="L7"/>
    </sheetView>
  </sheetViews>
  <sheetFormatPr defaultRowHeight="15" x14ac:dyDescent="0.25"/>
  <cols>
    <col min="3" max="3" width="10.85546875" bestFit="1" customWidth="1"/>
    <col min="4" max="4" width="15" bestFit="1" customWidth="1"/>
    <col min="5" max="5" width="14.5703125" bestFit="1" customWidth="1"/>
    <col min="6" max="8" width="9.85546875" bestFit="1" customWidth="1"/>
  </cols>
  <sheetData>
    <row r="1" spans="1:11" x14ac:dyDescent="0.25">
      <c r="A1" s="32" t="s">
        <v>0</v>
      </c>
      <c r="B1" s="10" t="s">
        <v>1</v>
      </c>
      <c r="C1" s="10" t="s">
        <v>33</v>
      </c>
      <c r="D1" s="10" t="s">
        <v>38</v>
      </c>
      <c r="E1" s="10" t="s">
        <v>39</v>
      </c>
      <c r="F1" s="10" t="s">
        <v>40</v>
      </c>
      <c r="G1" s="10" t="s">
        <v>41</v>
      </c>
      <c r="H1" s="11">
        <v>39448</v>
      </c>
      <c r="I1" s="11">
        <v>39479</v>
      </c>
      <c r="J1" s="10" t="s">
        <v>42</v>
      </c>
      <c r="K1" s="33" t="s">
        <v>6</v>
      </c>
    </row>
    <row r="2" spans="1:11" x14ac:dyDescent="0.25">
      <c r="A2" s="79">
        <v>2015</v>
      </c>
      <c r="B2" s="77">
        <v>1</v>
      </c>
      <c r="C2" s="81">
        <v>95000.712</v>
      </c>
      <c r="D2" s="81">
        <v>18403.996999999999</v>
      </c>
      <c r="E2" s="77">
        <v>0</v>
      </c>
      <c r="F2" s="81">
        <v>21714.548999999999</v>
      </c>
      <c r="G2" s="81">
        <v>54882.165999999997</v>
      </c>
      <c r="H2" s="77">
        <v>0</v>
      </c>
      <c r="I2" s="77">
        <v>0</v>
      </c>
      <c r="J2" s="77">
        <v>0</v>
      </c>
      <c r="K2" s="80">
        <v>0</v>
      </c>
    </row>
    <row r="3" spans="1:11" x14ac:dyDescent="0.25">
      <c r="A3" s="79">
        <v>2015</v>
      </c>
      <c r="B3" s="77">
        <v>2</v>
      </c>
      <c r="C3" s="81">
        <v>88272.445000000007</v>
      </c>
      <c r="D3" s="81">
        <v>16933.234</v>
      </c>
      <c r="E3" s="77">
        <v>0</v>
      </c>
      <c r="F3" s="81">
        <v>21768.223000000002</v>
      </c>
      <c r="G3" s="81">
        <v>49570.987999999998</v>
      </c>
      <c r="H3" s="77">
        <v>0</v>
      </c>
      <c r="I3" s="77">
        <v>0</v>
      </c>
      <c r="J3" s="77">
        <v>0</v>
      </c>
      <c r="K3" s="80">
        <v>0</v>
      </c>
    </row>
    <row r="4" spans="1:11" x14ac:dyDescent="0.25">
      <c r="A4" s="79">
        <v>2015</v>
      </c>
      <c r="B4" s="77">
        <v>3</v>
      </c>
      <c r="C4" s="81">
        <v>88696.861000000004</v>
      </c>
      <c r="D4" s="81">
        <v>11992.19</v>
      </c>
      <c r="E4" s="77">
        <v>3.105</v>
      </c>
      <c r="F4" s="81">
        <v>21819.401000000002</v>
      </c>
      <c r="G4" s="81">
        <v>54882.165999999997</v>
      </c>
      <c r="H4" s="77">
        <v>0</v>
      </c>
      <c r="I4" s="77">
        <v>0</v>
      </c>
      <c r="J4" s="77">
        <v>0</v>
      </c>
      <c r="K4" s="80">
        <v>0</v>
      </c>
    </row>
    <row r="5" spans="1:11" x14ac:dyDescent="0.25">
      <c r="A5" s="79">
        <v>2015</v>
      </c>
      <c r="B5" s="77">
        <v>4</v>
      </c>
      <c r="C5" s="81">
        <v>77980.599000000002</v>
      </c>
      <c r="D5" s="81">
        <v>2979.6170000000002</v>
      </c>
      <c r="E5" s="77">
        <v>18.63</v>
      </c>
      <c r="F5" s="81">
        <v>21870.579000000002</v>
      </c>
      <c r="G5" s="81">
        <v>53111.773000000001</v>
      </c>
      <c r="H5" s="77">
        <v>0</v>
      </c>
      <c r="I5" s="77">
        <v>0</v>
      </c>
      <c r="J5" s="77">
        <v>0</v>
      </c>
      <c r="K5" s="80">
        <v>0</v>
      </c>
    </row>
    <row r="6" spans="1:11" x14ac:dyDescent="0.25">
      <c r="A6" s="79">
        <v>2015</v>
      </c>
      <c r="B6" s="77">
        <v>5</v>
      </c>
      <c r="C6" s="81">
        <v>79738.184999999998</v>
      </c>
      <c r="D6" s="77">
        <v>0</v>
      </c>
      <c r="E6" s="81">
        <v>2934.2620000000002</v>
      </c>
      <c r="F6" s="81">
        <v>21921.757000000001</v>
      </c>
      <c r="G6" s="81">
        <v>54882.165999999997</v>
      </c>
      <c r="H6" s="77">
        <v>0</v>
      </c>
      <c r="I6" s="77">
        <v>0</v>
      </c>
      <c r="J6" s="77">
        <v>0</v>
      </c>
      <c r="K6" s="80">
        <v>0</v>
      </c>
    </row>
    <row r="7" spans="1:11" x14ac:dyDescent="0.25">
      <c r="A7" s="79">
        <v>2015</v>
      </c>
      <c r="B7" s="77">
        <v>6</v>
      </c>
      <c r="C7" s="81">
        <v>86931.353000000003</v>
      </c>
      <c r="D7" s="77">
        <v>0</v>
      </c>
      <c r="E7" s="81">
        <v>11845.725</v>
      </c>
      <c r="F7" s="81">
        <v>21973.855</v>
      </c>
      <c r="G7" s="81">
        <v>53111.773000000001</v>
      </c>
      <c r="H7" s="77">
        <v>0</v>
      </c>
      <c r="I7" s="77">
        <v>0</v>
      </c>
      <c r="J7" s="77">
        <v>0</v>
      </c>
      <c r="K7" s="80">
        <v>0</v>
      </c>
    </row>
    <row r="8" spans="1:11" x14ac:dyDescent="0.25">
      <c r="A8" s="79">
        <v>2015</v>
      </c>
      <c r="B8" s="77">
        <v>7</v>
      </c>
      <c r="C8" s="81">
        <v>98339.1</v>
      </c>
      <c r="D8" s="77">
        <v>0</v>
      </c>
      <c r="E8" s="81">
        <v>21430.981</v>
      </c>
      <c r="F8" s="81">
        <v>22025.953000000001</v>
      </c>
      <c r="G8" s="81">
        <v>54882.165999999997</v>
      </c>
      <c r="H8" s="77">
        <v>0</v>
      </c>
      <c r="I8" s="77">
        <v>0</v>
      </c>
      <c r="J8" s="77">
        <v>0</v>
      </c>
      <c r="K8" s="80">
        <v>0</v>
      </c>
    </row>
    <row r="9" spans="1:11" x14ac:dyDescent="0.25">
      <c r="A9" s="79">
        <v>2015</v>
      </c>
      <c r="B9" s="77">
        <v>8</v>
      </c>
      <c r="C9" s="81">
        <v>93836.104999999996</v>
      </c>
      <c r="D9" s="77">
        <v>0</v>
      </c>
      <c r="E9" s="81">
        <v>16875.888999999999</v>
      </c>
      <c r="F9" s="81">
        <v>22078.050999999999</v>
      </c>
      <c r="G9" s="81">
        <v>54882.165999999997</v>
      </c>
      <c r="H9" s="77">
        <v>0</v>
      </c>
      <c r="I9" s="77">
        <v>0</v>
      </c>
      <c r="J9" s="77">
        <v>0</v>
      </c>
      <c r="K9" s="80">
        <v>0</v>
      </c>
    </row>
    <row r="10" spans="1:11" x14ac:dyDescent="0.25">
      <c r="A10" s="79">
        <v>2015</v>
      </c>
      <c r="B10" s="77">
        <v>9</v>
      </c>
      <c r="C10" s="81">
        <v>80297.063999999998</v>
      </c>
      <c r="D10" s="77">
        <v>0</v>
      </c>
      <c r="E10" s="81">
        <v>5053.451</v>
      </c>
      <c r="F10" s="81">
        <v>22131.84</v>
      </c>
      <c r="G10" s="81">
        <v>53111.773000000001</v>
      </c>
      <c r="H10" s="77">
        <v>0</v>
      </c>
      <c r="I10" s="77">
        <v>0</v>
      </c>
      <c r="J10" s="77">
        <v>0</v>
      </c>
      <c r="K10" s="80">
        <v>0</v>
      </c>
    </row>
    <row r="11" spans="1:11" x14ac:dyDescent="0.25">
      <c r="A11" s="79">
        <v>2015</v>
      </c>
      <c r="B11" s="77">
        <v>10</v>
      </c>
      <c r="C11" s="81">
        <v>74410.601999999999</v>
      </c>
      <c r="D11" s="77">
        <v>457.07900000000001</v>
      </c>
      <c r="E11" s="77">
        <v>523.19899999999996</v>
      </c>
      <c r="F11" s="81">
        <v>22185.629000000001</v>
      </c>
      <c r="G11" s="81">
        <v>54882.165999999997</v>
      </c>
      <c r="H11" s="77">
        <v>0</v>
      </c>
      <c r="I11" s="77">
        <v>0</v>
      </c>
      <c r="J11" s="81">
        <v>-3637.471</v>
      </c>
      <c r="K11" s="80">
        <v>0</v>
      </c>
    </row>
    <row r="12" spans="1:11" x14ac:dyDescent="0.25">
      <c r="A12" s="79">
        <v>2015</v>
      </c>
      <c r="B12" s="77">
        <v>11</v>
      </c>
      <c r="C12" s="81">
        <v>82680.433999999994</v>
      </c>
      <c r="D12" s="81">
        <v>7329.2430000000004</v>
      </c>
      <c r="E12" s="77">
        <v>0</v>
      </c>
      <c r="F12" s="81">
        <v>22239.418000000001</v>
      </c>
      <c r="G12" s="81">
        <v>53111.773000000001</v>
      </c>
      <c r="H12" s="77">
        <v>0</v>
      </c>
      <c r="I12" s="77">
        <v>0</v>
      </c>
      <c r="J12" s="77">
        <v>0</v>
      </c>
      <c r="K12" s="80">
        <v>0</v>
      </c>
    </row>
    <row r="13" spans="1:11" x14ac:dyDescent="0.25">
      <c r="A13" s="79">
        <v>2015</v>
      </c>
      <c r="B13" s="77">
        <v>12</v>
      </c>
      <c r="C13" s="81">
        <v>99837.304000000004</v>
      </c>
      <c r="D13" s="81">
        <v>14702.718999999999</v>
      </c>
      <c r="E13" s="77">
        <v>0</v>
      </c>
      <c r="F13" s="81">
        <v>22296.665000000001</v>
      </c>
      <c r="G13" s="81">
        <v>54882.165999999997</v>
      </c>
      <c r="H13" s="77">
        <v>0</v>
      </c>
      <c r="I13" s="77">
        <v>0</v>
      </c>
      <c r="J13" s="77">
        <v>0</v>
      </c>
      <c r="K13" s="9">
        <v>7955.7539999999999</v>
      </c>
    </row>
    <row r="14" spans="1:11" x14ac:dyDescent="0.25">
      <c r="A14" s="79">
        <v>2016</v>
      </c>
      <c r="B14" s="77">
        <v>1</v>
      </c>
      <c r="C14" s="81">
        <v>95640.074999999997</v>
      </c>
      <c r="D14" s="81">
        <v>18403.996999999999</v>
      </c>
      <c r="E14" s="77">
        <v>0</v>
      </c>
      <c r="F14" s="81">
        <v>22353.912</v>
      </c>
      <c r="G14" s="81">
        <v>54882.165999999997</v>
      </c>
      <c r="H14" s="77">
        <v>0</v>
      </c>
      <c r="I14" s="77">
        <v>0</v>
      </c>
      <c r="J14" s="77">
        <v>0</v>
      </c>
      <c r="K14" s="80">
        <v>0</v>
      </c>
    </row>
    <row r="15" spans="1:11" x14ac:dyDescent="0.25">
      <c r="A15" s="79">
        <v>2016</v>
      </c>
      <c r="B15" s="77">
        <v>2</v>
      </c>
      <c r="C15" s="81">
        <v>90685.773000000001</v>
      </c>
      <c r="D15" s="81">
        <v>16933.234</v>
      </c>
      <c r="E15" s="77">
        <v>0</v>
      </c>
      <c r="F15" s="81">
        <v>22411.159</v>
      </c>
      <c r="G15" s="81">
        <v>51341.381000000001</v>
      </c>
      <c r="H15" s="77">
        <v>0</v>
      </c>
      <c r="I15" s="77">
        <v>0</v>
      </c>
      <c r="J15" s="77">
        <v>0</v>
      </c>
      <c r="K15" s="80">
        <v>0</v>
      </c>
    </row>
    <row r="16" spans="1:11" x14ac:dyDescent="0.25">
      <c r="A16" s="79">
        <v>2016</v>
      </c>
      <c r="B16" s="77">
        <v>3</v>
      </c>
      <c r="C16" s="81">
        <v>89341.5</v>
      </c>
      <c r="D16" s="81">
        <v>11992.19</v>
      </c>
      <c r="E16" s="77">
        <v>3.105</v>
      </c>
      <c r="F16" s="81">
        <v>22464.04</v>
      </c>
      <c r="G16" s="81">
        <v>54882.165999999997</v>
      </c>
      <c r="H16" s="77">
        <v>0</v>
      </c>
      <c r="I16" s="77">
        <v>0</v>
      </c>
      <c r="J16" s="77">
        <v>0</v>
      </c>
      <c r="K16" s="80">
        <v>0</v>
      </c>
    </row>
    <row r="17" spans="1:11" x14ac:dyDescent="0.25">
      <c r="A17" s="79">
        <v>2016</v>
      </c>
      <c r="B17" s="77">
        <v>4</v>
      </c>
      <c r="C17" s="81">
        <v>78626.941000000006</v>
      </c>
      <c r="D17" s="81">
        <v>2979.6170000000002</v>
      </c>
      <c r="E17" s="77">
        <v>18.63</v>
      </c>
      <c r="F17" s="81">
        <v>22516.920999999998</v>
      </c>
      <c r="G17" s="81">
        <v>53111.773000000001</v>
      </c>
      <c r="H17" s="77">
        <v>0</v>
      </c>
      <c r="I17" s="77">
        <v>0</v>
      </c>
      <c r="J17" s="77">
        <v>0</v>
      </c>
      <c r="K17" s="80">
        <v>0</v>
      </c>
    </row>
    <row r="18" spans="1:11" x14ac:dyDescent="0.25">
      <c r="A18" s="79">
        <v>2016</v>
      </c>
      <c r="B18" s="77">
        <v>5</v>
      </c>
      <c r="C18" s="81">
        <v>80386.23</v>
      </c>
      <c r="D18" s="77">
        <v>0</v>
      </c>
      <c r="E18" s="81">
        <v>2934.2620000000002</v>
      </c>
      <c r="F18" s="81">
        <v>22569.802</v>
      </c>
      <c r="G18" s="81">
        <v>54882.165999999997</v>
      </c>
      <c r="H18" s="77">
        <v>0</v>
      </c>
      <c r="I18" s="77">
        <v>0</v>
      </c>
      <c r="J18" s="77">
        <v>0</v>
      </c>
      <c r="K18" s="80">
        <v>0</v>
      </c>
    </row>
    <row r="19" spans="1:11" x14ac:dyDescent="0.25">
      <c r="A19" s="79">
        <v>2016</v>
      </c>
      <c r="B19" s="77">
        <v>6</v>
      </c>
      <c r="C19" s="81">
        <v>87579.752999999997</v>
      </c>
      <c r="D19" s="77">
        <v>0</v>
      </c>
      <c r="E19" s="81">
        <v>11845.725</v>
      </c>
      <c r="F19" s="81">
        <v>22622.255000000001</v>
      </c>
      <c r="G19" s="81">
        <v>53111.773000000001</v>
      </c>
      <c r="H19" s="77">
        <v>0</v>
      </c>
      <c r="I19" s="77">
        <v>0</v>
      </c>
      <c r="J19" s="77">
        <v>0</v>
      </c>
      <c r="K19" s="80">
        <v>0</v>
      </c>
    </row>
    <row r="20" spans="1:11" x14ac:dyDescent="0.25">
      <c r="A20" s="79">
        <v>2016</v>
      </c>
      <c r="B20" s="77">
        <v>7</v>
      </c>
      <c r="C20" s="81">
        <v>98987.854999999996</v>
      </c>
      <c r="D20" s="77">
        <v>0</v>
      </c>
      <c r="E20" s="81">
        <v>21430.981</v>
      </c>
      <c r="F20" s="81">
        <v>22674.707999999999</v>
      </c>
      <c r="G20" s="81">
        <v>54882.165999999997</v>
      </c>
      <c r="H20" s="77">
        <v>0</v>
      </c>
      <c r="I20" s="77">
        <v>0</v>
      </c>
      <c r="J20" s="77">
        <v>0</v>
      </c>
      <c r="K20" s="80">
        <v>0</v>
      </c>
    </row>
    <row r="21" spans="1:11" x14ac:dyDescent="0.25">
      <c r="A21" s="79">
        <v>2016</v>
      </c>
      <c r="B21" s="77">
        <v>8</v>
      </c>
      <c r="C21" s="81">
        <v>94485.214999999997</v>
      </c>
      <c r="D21" s="77">
        <v>0</v>
      </c>
      <c r="E21" s="81">
        <v>16875.888999999999</v>
      </c>
      <c r="F21" s="81">
        <v>22727.161</v>
      </c>
      <c r="G21" s="81">
        <v>54882.165999999997</v>
      </c>
      <c r="H21" s="77">
        <v>0</v>
      </c>
      <c r="I21" s="77">
        <v>0</v>
      </c>
      <c r="J21" s="77">
        <v>0</v>
      </c>
      <c r="K21" s="80">
        <v>0</v>
      </c>
    </row>
    <row r="22" spans="1:11" x14ac:dyDescent="0.25">
      <c r="A22" s="79">
        <v>2016</v>
      </c>
      <c r="B22" s="77">
        <v>9</v>
      </c>
      <c r="C22" s="81">
        <v>80945.034</v>
      </c>
      <c r="D22" s="77">
        <v>0</v>
      </c>
      <c r="E22" s="81">
        <v>5053.451</v>
      </c>
      <c r="F22" s="81">
        <v>22779.809000000001</v>
      </c>
      <c r="G22" s="81">
        <v>53111.773000000001</v>
      </c>
      <c r="H22" s="77">
        <v>0</v>
      </c>
      <c r="I22" s="77">
        <v>0</v>
      </c>
      <c r="J22" s="77">
        <v>0</v>
      </c>
      <c r="K22" s="80">
        <v>0</v>
      </c>
    </row>
    <row r="23" spans="1:11" x14ac:dyDescent="0.25">
      <c r="A23" s="79">
        <v>2016</v>
      </c>
      <c r="B23" s="77">
        <v>10</v>
      </c>
      <c r="C23" s="81">
        <v>75057.430999999997</v>
      </c>
      <c r="D23" s="77">
        <v>457.07900000000001</v>
      </c>
      <c r="E23" s="77">
        <v>523.19899999999996</v>
      </c>
      <c r="F23" s="81">
        <v>22832.456999999999</v>
      </c>
      <c r="G23" s="81">
        <v>54882.165999999997</v>
      </c>
      <c r="H23" s="77">
        <v>0</v>
      </c>
      <c r="I23" s="77">
        <v>0</v>
      </c>
      <c r="J23" s="81">
        <v>-3637.471</v>
      </c>
      <c r="K23" s="80">
        <v>0</v>
      </c>
    </row>
    <row r="24" spans="1:11" x14ac:dyDescent="0.25">
      <c r="A24" s="79">
        <v>2016</v>
      </c>
      <c r="B24" s="77">
        <v>11</v>
      </c>
      <c r="C24" s="81">
        <v>83326.122000000003</v>
      </c>
      <c r="D24" s="81">
        <v>7329.2430000000004</v>
      </c>
      <c r="E24" s="77">
        <v>0</v>
      </c>
      <c r="F24" s="81">
        <v>22885.106</v>
      </c>
      <c r="G24" s="81">
        <v>53111.773000000001</v>
      </c>
      <c r="H24" s="77">
        <v>0</v>
      </c>
      <c r="I24" s="77">
        <v>0</v>
      </c>
      <c r="J24" s="77">
        <v>0</v>
      </c>
      <c r="K24" s="80">
        <v>0</v>
      </c>
    </row>
    <row r="25" spans="1:11" x14ac:dyDescent="0.25">
      <c r="A25" s="79">
        <v>2016</v>
      </c>
      <c r="B25" s="77">
        <v>12</v>
      </c>
      <c r="C25" s="81">
        <v>100476.636</v>
      </c>
      <c r="D25" s="81">
        <v>14702.718999999999</v>
      </c>
      <c r="E25" s="77">
        <v>0</v>
      </c>
      <c r="F25" s="81">
        <v>22935.996999999999</v>
      </c>
      <c r="G25" s="81">
        <v>54882.165999999997</v>
      </c>
      <c r="H25" s="77">
        <v>0</v>
      </c>
      <c r="I25" s="77">
        <v>0</v>
      </c>
      <c r="J25" s="77">
        <v>0</v>
      </c>
      <c r="K25" s="9">
        <v>7955.7539999999999</v>
      </c>
    </row>
    <row r="26" spans="1:11" x14ac:dyDescent="0.25">
      <c r="A26" s="79">
        <v>2017</v>
      </c>
      <c r="B26" s="77">
        <v>1</v>
      </c>
      <c r="C26" s="81">
        <v>96273.051000000007</v>
      </c>
      <c r="D26" s="81">
        <v>18403.996999999999</v>
      </c>
      <c r="E26" s="77">
        <v>0</v>
      </c>
      <c r="F26" s="81">
        <v>22986.887999999999</v>
      </c>
      <c r="G26" s="81">
        <v>54882.165999999997</v>
      </c>
      <c r="H26" s="77">
        <v>0</v>
      </c>
      <c r="I26" s="77">
        <v>0</v>
      </c>
      <c r="J26" s="77">
        <v>0</v>
      </c>
      <c r="K26" s="80">
        <v>0</v>
      </c>
    </row>
    <row r="27" spans="1:11" x14ac:dyDescent="0.25">
      <c r="A27" s="79">
        <v>2017</v>
      </c>
      <c r="B27" s="77">
        <v>2</v>
      </c>
      <c r="C27" s="81">
        <v>89542.001000000004</v>
      </c>
      <c r="D27" s="81">
        <v>16933.234</v>
      </c>
      <c r="E27" s="77">
        <v>0</v>
      </c>
      <c r="F27" s="81">
        <v>23037.778999999999</v>
      </c>
      <c r="G27" s="81">
        <v>49570.987999999998</v>
      </c>
      <c r="H27" s="77">
        <v>0</v>
      </c>
      <c r="I27" s="77">
        <v>0</v>
      </c>
      <c r="J27" s="77">
        <v>0</v>
      </c>
      <c r="K27" s="80">
        <v>0</v>
      </c>
    </row>
    <row r="28" spans="1:11" x14ac:dyDescent="0.25">
      <c r="A28" s="79">
        <v>2017</v>
      </c>
      <c r="B28" s="77">
        <v>3</v>
      </c>
      <c r="C28" s="81">
        <v>89967.150999999998</v>
      </c>
      <c r="D28" s="81">
        <v>11992.19</v>
      </c>
      <c r="E28" s="77">
        <v>3.105</v>
      </c>
      <c r="F28" s="81">
        <v>23089.690999999999</v>
      </c>
      <c r="G28" s="81">
        <v>54882.165999999997</v>
      </c>
      <c r="H28" s="77">
        <v>0</v>
      </c>
      <c r="I28" s="77">
        <v>0</v>
      </c>
      <c r="J28" s="77">
        <v>0</v>
      </c>
      <c r="K28" s="80">
        <v>0</v>
      </c>
    </row>
    <row r="29" spans="1:11" x14ac:dyDescent="0.25">
      <c r="A29" s="79">
        <v>2017</v>
      </c>
      <c r="B29" s="77">
        <v>4</v>
      </c>
      <c r="C29" s="81">
        <v>79251.623000000007</v>
      </c>
      <c r="D29" s="81">
        <v>2979.6170000000002</v>
      </c>
      <c r="E29" s="77">
        <v>18.63</v>
      </c>
      <c r="F29" s="81">
        <v>23141.602999999999</v>
      </c>
      <c r="G29" s="81">
        <v>53111.773000000001</v>
      </c>
      <c r="H29" s="77">
        <v>0</v>
      </c>
      <c r="I29" s="77">
        <v>0</v>
      </c>
      <c r="J29" s="77">
        <v>0</v>
      </c>
      <c r="K29" s="80">
        <v>0</v>
      </c>
    </row>
    <row r="30" spans="1:11" ht="14.45" x14ac:dyDescent="0.3">
      <c r="A30" s="79">
        <v>2017</v>
      </c>
      <c r="B30" s="77">
        <v>5</v>
      </c>
      <c r="C30" s="81">
        <v>81009.942999999999</v>
      </c>
      <c r="D30" s="77">
        <v>0</v>
      </c>
      <c r="E30" s="81">
        <v>2934.2620000000002</v>
      </c>
      <c r="F30" s="81">
        <v>23193.514999999999</v>
      </c>
      <c r="G30" s="81">
        <v>54882.165999999997</v>
      </c>
      <c r="H30" s="77">
        <v>0</v>
      </c>
      <c r="I30" s="77">
        <v>0</v>
      </c>
      <c r="J30" s="77">
        <v>0</v>
      </c>
      <c r="K30" s="80">
        <v>0</v>
      </c>
    </row>
    <row r="31" spans="1:11" ht="14.45" x14ac:dyDescent="0.3">
      <c r="A31" s="79">
        <v>2017</v>
      </c>
      <c r="B31" s="77">
        <v>6</v>
      </c>
      <c r="C31" s="81">
        <v>88201.998000000007</v>
      </c>
      <c r="D31" s="77">
        <v>0</v>
      </c>
      <c r="E31" s="81">
        <v>11845.725</v>
      </c>
      <c r="F31" s="81">
        <v>23244.5</v>
      </c>
      <c r="G31" s="81">
        <v>53111.773000000001</v>
      </c>
      <c r="H31" s="77">
        <v>0</v>
      </c>
      <c r="I31" s="77">
        <v>0</v>
      </c>
      <c r="J31" s="77">
        <v>0</v>
      </c>
      <c r="K31" s="80">
        <v>0</v>
      </c>
    </row>
    <row r="32" spans="1:11" ht="14.45" x14ac:dyDescent="0.3">
      <c r="A32" s="79">
        <v>2017</v>
      </c>
      <c r="B32" s="77">
        <v>7</v>
      </c>
      <c r="C32" s="81">
        <v>99608.631999999998</v>
      </c>
      <c r="D32" s="77">
        <v>0</v>
      </c>
      <c r="E32" s="81">
        <v>21430.981</v>
      </c>
      <c r="F32" s="81">
        <v>23295.485000000001</v>
      </c>
      <c r="G32" s="81">
        <v>54882.165999999997</v>
      </c>
      <c r="H32" s="77">
        <v>0</v>
      </c>
      <c r="I32" s="77">
        <v>0</v>
      </c>
      <c r="J32" s="77">
        <v>0</v>
      </c>
      <c r="K32" s="80">
        <v>0</v>
      </c>
    </row>
    <row r="33" spans="1:11" ht="14.45" x14ac:dyDescent="0.3">
      <c r="A33" s="79">
        <v>2017</v>
      </c>
      <c r="B33" s="77">
        <v>8</v>
      </c>
      <c r="C33" s="81">
        <v>95104.524999999994</v>
      </c>
      <c r="D33" s="77">
        <v>0</v>
      </c>
      <c r="E33" s="81">
        <v>16875.888999999999</v>
      </c>
      <c r="F33" s="81">
        <v>23346.47</v>
      </c>
      <c r="G33" s="81">
        <v>54882.165999999997</v>
      </c>
      <c r="H33" s="77">
        <v>0</v>
      </c>
      <c r="I33" s="77">
        <v>0</v>
      </c>
      <c r="J33" s="77">
        <v>0</v>
      </c>
      <c r="K33" s="80">
        <v>0</v>
      </c>
    </row>
    <row r="34" spans="1:11" ht="14.45" x14ac:dyDescent="0.3">
      <c r="A34" s="79">
        <v>2017</v>
      </c>
      <c r="B34" s="77">
        <v>9</v>
      </c>
      <c r="C34" s="81">
        <v>81562.429000000004</v>
      </c>
      <c r="D34" s="77">
        <v>0</v>
      </c>
      <c r="E34" s="81">
        <v>5053.451</v>
      </c>
      <c r="F34" s="81">
        <v>23397.204000000002</v>
      </c>
      <c r="G34" s="81">
        <v>53111.773000000001</v>
      </c>
      <c r="H34" s="77">
        <v>0</v>
      </c>
      <c r="I34" s="77">
        <v>0</v>
      </c>
      <c r="J34" s="77">
        <v>0</v>
      </c>
      <c r="K34" s="80">
        <v>0</v>
      </c>
    </row>
    <row r="35" spans="1:11" ht="14.45" x14ac:dyDescent="0.3">
      <c r="A35" s="79">
        <v>2017</v>
      </c>
      <c r="B35" s="77">
        <v>10</v>
      </c>
      <c r="C35" s="81">
        <v>75672.910999999993</v>
      </c>
      <c r="D35" s="77">
        <v>457.07900000000001</v>
      </c>
      <c r="E35" s="77">
        <v>523.19899999999996</v>
      </c>
      <c r="F35" s="81">
        <v>23447.937000000002</v>
      </c>
      <c r="G35" s="81">
        <v>54882.165999999997</v>
      </c>
      <c r="H35" s="77">
        <v>0</v>
      </c>
      <c r="I35" s="77">
        <v>0</v>
      </c>
      <c r="J35" s="81">
        <v>-3637.471</v>
      </c>
      <c r="K35" s="80">
        <v>0</v>
      </c>
    </row>
    <row r="36" spans="1:11" ht="14.45" x14ac:dyDescent="0.3">
      <c r="A36" s="79">
        <v>2017</v>
      </c>
      <c r="B36" s="77">
        <v>11</v>
      </c>
      <c r="C36" s="81">
        <v>83939.687000000005</v>
      </c>
      <c r="D36" s="81">
        <v>7329.2430000000004</v>
      </c>
      <c r="E36" s="77">
        <v>0</v>
      </c>
      <c r="F36" s="81">
        <v>23498.670999999998</v>
      </c>
      <c r="G36" s="81">
        <v>53111.773000000001</v>
      </c>
      <c r="H36" s="77">
        <v>0</v>
      </c>
      <c r="I36" s="77">
        <v>0</v>
      </c>
      <c r="J36" s="77">
        <v>0</v>
      </c>
      <c r="K36" s="80">
        <v>0</v>
      </c>
    </row>
    <row r="37" spans="1:11" ht="14.45" x14ac:dyDescent="0.3">
      <c r="A37" s="79">
        <v>2017</v>
      </c>
      <c r="B37" s="77">
        <v>12</v>
      </c>
      <c r="C37" s="81">
        <v>101084.836</v>
      </c>
      <c r="D37" s="81">
        <v>14702.718999999999</v>
      </c>
      <c r="E37" s="77">
        <v>0</v>
      </c>
      <c r="F37" s="81">
        <v>23544.197</v>
      </c>
      <c r="G37" s="81">
        <v>54882.165999999997</v>
      </c>
      <c r="H37" s="77">
        <v>0</v>
      </c>
      <c r="I37" s="77">
        <v>0</v>
      </c>
      <c r="J37" s="77">
        <v>0</v>
      </c>
      <c r="K37" s="9">
        <v>7955.7539999999999</v>
      </c>
    </row>
    <row r="38" spans="1:11" ht="14.45" x14ac:dyDescent="0.3">
      <c r="A38" s="79">
        <v>2018</v>
      </c>
      <c r="B38" s="77">
        <v>1</v>
      </c>
      <c r="C38" s="81">
        <v>96875.884999999995</v>
      </c>
      <c r="D38" s="81">
        <v>18403.996999999999</v>
      </c>
      <c r="E38" s="77">
        <v>0</v>
      </c>
      <c r="F38" s="81">
        <v>23589.722000000002</v>
      </c>
      <c r="G38" s="81">
        <v>54882.165999999997</v>
      </c>
      <c r="H38" s="77">
        <v>0</v>
      </c>
      <c r="I38" s="77">
        <v>0</v>
      </c>
      <c r="J38" s="77">
        <v>0</v>
      </c>
      <c r="K38" s="80">
        <v>0</v>
      </c>
    </row>
    <row r="39" spans="1:11" ht="14.45" x14ac:dyDescent="0.3">
      <c r="A39" s="79">
        <v>2018</v>
      </c>
      <c r="B39" s="77">
        <v>2</v>
      </c>
      <c r="C39" s="81">
        <v>90139.47</v>
      </c>
      <c r="D39" s="81">
        <v>16933.234</v>
      </c>
      <c r="E39" s="77">
        <v>0</v>
      </c>
      <c r="F39" s="81">
        <v>23635.248</v>
      </c>
      <c r="G39" s="81">
        <v>49570.987999999998</v>
      </c>
      <c r="H39" s="77">
        <v>0</v>
      </c>
      <c r="I39" s="77">
        <v>0</v>
      </c>
      <c r="J39" s="77">
        <v>0</v>
      </c>
      <c r="K39" s="80">
        <v>0</v>
      </c>
    </row>
    <row r="40" spans="1:11" ht="14.45" x14ac:dyDescent="0.3">
      <c r="A40" s="79">
        <v>2018</v>
      </c>
      <c r="B40" s="77">
        <v>3</v>
      </c>
      <c r="C40" s="81">
        <v>90565.479000000007</v>
      </c>
      <c r="D40" s="81">
        <v>11992.19</v>
      </c>
      <c r="E40" s="77">
        <v>3.105</v>
      </c>
      <c r="F40" s="81">
        <v>23688.018</v>
      </c>
      <c r="G40" s="81">
        <v>54882.165999999997</v>
      </c>
      <c r="H40" s="77">
        <v>0</v>
      </c>
      <c r="I40" s="77">
        <v>0</v>
      </c>
      <c r="J40" s="77">
        <v>0</v>
      </c>
      <c r="K40" s="80">
        <v>0</v>
      </c>
    </row>
    <row r="41" spans="1:11" x14ac:dyDescent="0.25">
      <c r="A41" s="79">
        <v>2018</v>
      </c>
      <c r="B41" s="77">
        <v>4</v>
      </c>
      <c r="C41" s="81">
        <v>79850.808999999994</v>
      </c>
      <c r="D41" s="81">
        <v>2979.6170000000002</v>
      </c>
      <c r="E41" s="77">
        <v>18.63</v>
      </c>
      <c r="F41" s="81">
        <v>23740.789000000001</v>
      </c>
      <c r="G41" s="81">
        <v>53111.773000000001</v>
      </c>
      <c r="H41" s="77">
        <v>0</v>
      </c>
      <c r="I41" s="77">
        <v>0</v>
      </c>
      <c r="J41" s="77">
        <v>0</v>
      </c>
      <c r="K41" s="80">
        <v>0</v>
      </c>
    </row>
    <row r="42" spans="1:11" x14ac:dyDescent="0.25">
      <c r="A42" s="79">
        <v>2018</v>
      </c>
      <c r="B42" s="77">
        <v>5</v>
      </c>
      <c r="C42" s="81">
        <v>81609.986999999994</v>
      </c>
      <c r="D42" s="77">
        <v>0</v>
      </c>
      <c r="E42" s="81">
        <v>2934.2620000000002</v>
      </c>
      <c r="F42" s="81">
        <v>23793.559000000001</v>
      </c>
      <c r="G42" s="81">
        <v>54882.165999999997</v>
      </c>
      <c r="H42" s="77">
        <v>0</v>
      </c>
      <c r="I42" s="77">
        <v>0</v>
      </c>
      <c r="J42" s="77">
        <v>0</v>
      </c>
      <c r="K42" s="80">
        <v>0</v>
      </c>
    </row>
    <row r="43" spans="1:11" x14ac:dyDescent="0.25">
      <c r="A43" s="79">
        <v>2018</v>
      </c>
      <c r="B43" s="77">
        <v>6</v>
      </c>
      <c r="C43" s="81">
        <v>88804.858999999997</v>
      </c>
      <c r="D43" s="77">
        <v>0</v>
      </c>
      <c r="E43" s="81">
        <v>11845.725</v>
      </c>
      <c r="F43" s="81">
        <v>23847.360000000001</v>
      </c>
      <c r="G43" s="81">
        <v>53111.773000000001</v>
      </c>
      <c r="H43" s="77">
        <v>0</v>
      </c>
      <c r="I43" s="77">
        <v>0</v>
      </c>
      <c r="J43" s="77">
        <v>0</v>
      </c>
      <c r="K43" s="80">
        <v>0</v>
      </c>
    </row>
    <row r="44" spans="1:11" x14ac:dyDescent="0.25">
      <c r="A44" s="79">
        <v>2018</v>
      </c>
      <c r="B44" s="77">
        <v>7</v>
      </c>
      <c r="C44" s="81">
        <v>100214.308</v>
      </c>
      <c r="D44" s="77">
        <v>0</v>
      </c>
      <c r="E44" s="81">
        <v>21430.981</v>
      </c>
      <c r="F44" s="81">
        <v>23901.161</v>
      </c>
      <c r="G44" s="81">
        <v>54882.165999999997</v>
      </c>
      <c r="H44" s="77">
        <v>0</v>
      </c>
      <c r="I44" s="77">
        <v>0</v>
      </c>
      <c r="J44" s="77">
        <v>0</v>
      </c>
      <c r="K44" s="80">
        <v>0</v>
      </c>
    </row>
    <row r="45" spans="1:11" x14ac:dyDescent="0.25">
      <c r="A45" s="79">
        <v>2018</v>
      </c>
      <c r="B45" s="77">
        <v>8</v>
      </c>
      <c r="C45" s="81">
        <v>95713.016000000003</v>
      </c>
      <c r="D45" s="77">
        <v>0</v>
      </c>
      <c r="E45" s="81">
        <v>16875.888999999999</v>
      </c>
      <c r="F45" s="81">
        <v>23954.962</v>
      </c>
      <c r="G45" s="81">
        <v>54882.165999999997</v>
      </c>
      <c r="H45" s="77">
        <v>0</v>
      </c>
      <c r="I45" s="77">
        <v>0</v>
      </c>
      <c r="J45" s="77">
        <v>0</v>
      </c>
      <c r="K45" s="80">
        <v>0</v>
      </c>
    </row>
    <row r="46" spans="1:11" x14ac:dyDescent="0.25">
      <c r="A46" s="79">
        <v>2018</v>
      </c>
      <c r="B46" s="77">
        <v>9</v>
      </c>
      <c r="C46" s="81">
        <v>82175.731</v>
      </c>
      <c r="D46" s="77">
        <v>0</v>
      </c>
      <c r="E46" s="81">
        <v>5053.451</v>
      </c>
      <c r="F46" s="81">
        <v>24010.506000000001</v>
      </c>
      <c r="G46" s="81">
        <v>53111.773000000001</v>
      </c>
      <c r="H46" s="77">
        <v>0</v>
      </c>
      <c r="I46" s="77">
        <v>0</v>
      </c>
      <c r="J46" s="77">
        <v>0</v>
      </c>
      <c r="K46" s="80">
        <v>0</v>
      </c>
    </row>
    <row r="47" spans="1:11" x14ac:dyDescent="0.25">
      <c r="A47" s="79">
        <v>2018</v>
      </c>
      <c r="B47" s="77">
        <v>10</v>
      </c>
      <c r="C47" s="81">
        <v>76291.023000000001</v>
      </c>
      <c r="D47" s="77">
        <v>457.07900000000001</v>
      </c>
      <c r="E47" s="77">
        <v>523.19899999999996</v>
      </c>
      <c r="F47" s="81">
        <v>24066.05</v>
      </c>
      <c r="G47" s="81">
        <v>54882.165999999997</v>
      </c>
      <c r="H47" s="77">
        <v>0</v>
      </c>
      <c r="I47" s="77">
        <v>0</v>
      </c>
      <c r="J47" s="81">
        <v>-3637.471</v>
      </c>
      <c r="K47" s="80">
        <v>0</v>
      </c>
    </row>
    <row r="48" spans="1:11" x14ac:dyDescent="0.25">
      <c r="A48" s="79">
        <v>2018</v>
      </c>
      <c r="B48" s="77">
        <v>11</v>
      </c>
      <c r="C48" s="81">
        <v>84562.61</v>
      </c>
      <c r="D48" s="81">
        <v>7329.2430000000004</v>
      </c>
      <c r="E48" s="77">
        <v>0</v>
      </c>
      <c r="F48" s="81">
        <v>24121.594000000001</v>
      </c>
      <c r="G48" s="81">
        <v>53111.773000000001</v>
      </c>
      <c r="H48" s="77">
        <v>0</v>
      </c>
      <c r="I48" s="77">
        <v>0</v>
      </c>
      <c r="J48" s="77">
        <v>0</v>
      </c>
      <c r="K48" s="80">
        <v>0</v>
      </c>
    </row>
    <row r="49" spans="1:11" x14ac:dyDescent="0.25">
      <c r="A49" s="79">
        <v>2018</v>
      </c>
      <c r="B49" s="77">
        <v>12</v>
      </c>
      <c r="C49" s="81">
        <v>101719.398</v>
      </c>
      <c r="D49" s="81">
        <v>14702.718999999999</v>
      </c>
      <c r="E49" s="77">
        <v>0</v>
      </c>
      <c r="F49" s="81">
        <v>24178.758000000002</v>
      </c>
      <c r="G49" s="81">
        <v>54882.165999999997</v>
      </c>
      <c r="H49" s="77">
        <v>0</v>
      </c>
      <c r="I49" s="77">
        <v>0</v>
      </c>
      <c r="J49" s="77">
        <v>0</v>
      </c>
      <c r="K49" s="9">
        <v>7955.7539999999999</v>
      </c>
    </row>
    <row r="50" spans="1:11" x14ac:dyDescent="0.25">
      <c r="A50" s="79">
        <v>2019</v>
      </c>
      <c r="B50" s="77">
        <v>1</v>
      </c>
      <c r="C50" s="81">
        <v>97522.085999999996</v>
      </c>
      <c r="D50" s="81">
        <v>18403.996999999999</v>
      </c>
      <c r="E50" s="77">
        <v>0</v>
      </c>
      <c r="F50" s="81">
        <v>24235.922999999999</v>
      </c>
      <c r="G50" s="81">
        <v>54882.165999999997</v>
      </c>
      <c r="H50" s="77">
        <v>0</v>
      </c>
      <c r="I50" s="77">
        <v>0</v>
      </c>
      <c r="J50" s="77">
        <v>0</v>
      </c>
      <c r="K50" s="80">
        <v>0</v>
      </c>
    </row>
    <row r="51" spans="1:11" x14ac:dyDescent="0.25">
      <c r="A51" s="79">
        <v>2019</v>
      </c>
      <c r="B51" s="77">
        <v>2</v>
      </c>
      <c r="C51" s="81">
        <v>90797.31</v>
      </c>
      <c r="D51" s="81">
        <v>16933.234</v>
      </c>
      <c r="E51" s="77">
        <v>0</v>
      </c>
      <c r="F51" s="81">
        <v>24293.087</v>
      </c>
      <c r="G51" s="81">
        <v>49570.987999999998</v>
      </c>
      <c r="H51" s="77">
        <v>0</v>
      </c>
      <c r="I51" s="77">
        <v>0</v>
      </c>
      <c r="J51" s="77">
        <v>0</v>
      </c>
      <c r="K51" s="80">
        <v>0</v>
      </c>
    </row>
    <row r="52" spans="1:11" x14ac:dyDescent="0.25">
      <c r="A52" s="79">
        <v>2019</v>
      </c>
      <c r="B52" s="77">
        <v>3</v>
      </c>
      <c r="C52" s="81">
        <v>91230.214999999997</v>
      </c>
      <c r="D52" s="81">
        <v>11992.19</v>
      </c>
      <c r="E52" s="77">
        <v>3.105</v>
      </c>
      <c r="F52" s="81">
        <v>24352.755000000001</v>
      </c>
      <c r="G52" s="81">
        <v>54882.165999999997</v>
      </c>
      <c r="H52" s="77">
        <v>0</v>
      </c>
      <c r="I52" s="77">
        <v>0</v>
      </c>
      <c r="J52" s="77">
        <v>0</v>
      </c>
      <c r="K52" s="80">
        <v>0</v>
      </c>
    </row>
    <row r="53" spans="1:11" x14ac:dyDescent="0.25">
      <c r="A53" s="79">
        <v>2019</v>
      </c>
      <c r="B53" s="77">
        <v>4</v>
      </c>
      <c r="C53" s="81">
        <v>80522.441999999995</v>
      </c>
      <c r="D53" s="81">
        <v>2979.6170000000002</v>
      </c>
      <c r="E53" s="77">
        <v>18.63</v>
      </c>
      <c r="F53" s="81">
        <v>24412.421999999999</v>
      </c>
      <c r="G53" s="81">
        <v>53111.773000000001</v>
      </c>
      <c r="H53" s="77">
        <v>0</v>
      </c>
      <c r="I53" s="77">
        <v>0</v>
      </c>
      <c r="J53" s="77">
        <v>0</v>
      </c>
      <c r="K53" s="80">
        <v>0</v>
      </c>
    </row>
    <row r="54" spans="1:11" x14ac:dyDescent="0.25">
      <c r="A54" s="79">
        <v>2019</v>
      </c>
      <c r="B54" s="77">
        <v>5</v>
      </c>
      <c r="C54" s="81">
        <v>82288.517000000007</v>
      </c>
      <c r="D54" s="77">
        <v>0</v>
      </c>
      <c r="E54" s="81">
        <v>2934.2620000000002</v>
      </c>
      <c r="F54" s="81">
        <v>24472.09</v>
      </c>
      <c r="G54" s="81">
        <v>54882.165999999997</v>
      </c>
      <c r="H54" s="77">
        <v>0</v>
      </c>
      <c r="I54" s="77">
        <v>0</v>
      </c>
      <c r="J54" s="77">
        <v>0</v>
      </c>
      <c r="K54" s="80">
        <v>0</v>
      </c>
    </row>
    <row r="55" spans="1:11" x14ac:dyDescent="0.25">
      <c r="A55" s="79">
        <v>2019</v>
      </c>
      <c r="B55" s="77">
        <v>6</v>
      </c>
      <c r="C55" s="81">
        <v>89490.339000000007</v>
      </c>
      <c r="D55" s="77">
        <v>0</v>
      </c>
      <c r="E55" s="81">
        <v>11845.725</v>
      </c>
      <c r="F55" s="81">
        <v>24532.841</v>
      </c>
      <c r="G55" s="81">
        <v>53111.773000000001</v>
      </c>
      <c r="H55" s="77">
        <v>0</v>
      </c>
      <c r="I55" s="77">
        <v>0</v>
      </c>
      <c r="J55" s="77">
        <v>0</v>
      </c>
      <c r="K55" s="80">
        <v>0</v>
      </c>
    </row>
    <row r="56" spans="1:11" x14ac:dyDescent="0.25">
      <c r="A56" s="79">
        <v>2019</v>
      </c>
      <c r="B56" s="77">
        <v>7</v>
      </c>
      <c r="C56" s="81">
        <v>100906.74</v>
      </c>
      <c r="D56" s="77">
        <v>0</v>
      </c>
      <c r="E56" s="81">
        <v>21430.981</v>
      </c>
      <c r="F56" s="81">
        <v>24593.593000000001</v>
      </c>
      <c r="G56" s="81">
        <v>54882.165999999997</v>
      </c>
      <c r="H56" s="77">
        <v>0</v>
      </c>
      <c r="I56" s="77">
        <v>0</v>
      </c>
      <c r="J56" s="77">
        <v>0</v>
      </c>
      <c r="K56" s="80">
        <v>0</v>
      </c>
    </row>
    <row r="57" spans="1:11" x14ac:dyDescent="0.25">
      <c r="A57" s="79">
        <v>2019</v>
      </c>
      <c r="B57" s="77">
        <v>8</v>
      </c>
      <c r="C57" s="81">
        <v>96412.399000000005</v>
      </c>
      <c r="D57" s="77">
        <v>0</v>
      </c>
      <c r="E57" s="81">
        <v>16875.888999999999</v>
      </c>
      <c r="F57" s="81">
        <v>24654.345000000001</v>
      </c>
      <c r="G57" s="81">
        <v>54882.165999999997</v>
      </c>
      <c r="H57" s="77">
        <v>0</v>
      </c>
      <c r="I57" s="77">
        <v>0</v>
      </c>
      <c r="J57" s="77">
        <v>0</v>
      </c>
      <c r="K57" s="80">
        <v>0</v>
      </c>
    </row>
    <row r="58" spans="1:11" x14ac:dyDescent="0.25">
      <c r="A58" s="79">
        <v>2019</v>
      </c>
      <c r="B58" s="77">
        <v>9</v>
      </c>
      <c r="C58" s="81">
        <v>82882.095000000001</v>
      </c>
      <c r="D58" s="77">
        <v>0</v>
      </c>
      <c r="E58" s="81">
        <v>5053.451</v>
      </c>
      <c r="F58" s="81">
        <v>24716.87</v>
      </c>
      <c r="G58" s="81">
        <v>53111.773000000001</v>
      </c>
      <c r="H58" s="77">
        <v>0</v>
      </c>
      <c r="I58" s="77">
        <v>0</v>
      </c>
      <c r="J58" s="77">
        <v>0</v>
      </c>
      <c r="K58" s="80">
        <v>0</v>
      </c>
    </row>
    <row r="59" spans="1:11" x14ac:dyDescent="0.25">
      <c r="A59" s="79">
        <v>2019</v>
      </c>
      <c r="B59" s="77">
        <v>10</v>
      </c>
      <c r="C59" s="81">
        <v>77004.369000000006</v>
      </c>
      <c r="D59" s="77">
        <v>457.07900000000001</v>
      </c>
      <c r="E59" s="77">
        <v>523.19899999999996</v>
      </c>
      <c r="F59" s="81">
        <v>24779.396000000001</v>
      </c>
      <c r="G59" s="81">
        <v>54882.165999999997</v>
      </c>
      <c r="H59" s="77">
        <v>0</v>
      </c>
      <c r="I59" s="77">
        <v>0</v>
      </c>
      <c r="J59" s="81">
        <v>-3637.471</v>
      </c>
      <c r="K59" s="80">
        <v>0</v>
      </c>
    </row>
    <row r="60" spans="1:11" x14ac:dyDescent="0.25">
      <c r="A60" s="79">
        <v>2019</v>
      </c>
      <c r="B60" s="77">
        <v>11</v>
      </c>
      <c r="C60" s="81">
        <v>85282.937000000005</v>
      </c>
      <c r="D60" s="81">
        <v>7329.2430000000004</v>
      </c>
      <c r="E60" s="77">
        <v>0</v>
      </c>
      <c r="F60" s="81">
        <v>24841.920999999998</v>
      </c>
      <c r="G60" s="81">
        <v>53111.773000000001</v>
      </c>
      <c r="H60" s="77">
        <v>0</v>
      </c>
      <c r="I60" s="77">
        <v>0</v>
      </c>
      <c r="J60" s="77">
        <v>0</v>
      </c>
      <c r="K60" s="80">
        <v>0</v>
      </c>
    </row>
    <row r="61" spans="1:11" x14ac:dyDescent="0.25">
      <c r="A61" s="79">
        <v>2019</v>
      </c>
      <c r="B61" s="77">
        <v>12</v>
      </c>
      <c r="C61" s="81">
        <v>102445.561</v>
      </c>
      <c r="D61" s="81">
        <v>14702.718999999999</v>
      </c>
      <c r="E61" s="77">
        <v>0</v>
      </c>
      <c r="F61" s="81">
        <v>24904.921999999999</v>
      </c>
      <c r="G61" s="81">
        <v>54882.165999999997</v>
      </c>
      <c r="H61" s="77">
        <v>0</v>
      </c>
      <c r="I61" s="77">
        <v>0</v>
      </c>
      <c r="J61" s="77">
        <v>0</v>
      </c>
      <c r="K61" s="9">
        <v>7955.7539999999999</v>
      </c>
    </row>
    <row r="62" spans="1:11" x14ac:dyDescent="0.25">
      <c r="A62" s="79">
        <v>2020</v>
      </c>
      <c r="B62" s="77">
        <v>1</v>
      </c>
      <c r="C62" s="81">
        <v>98254.085999999996</v>
      </c>
      <c r="D62" s="81">
        <v>18403.996999999999</v>
      </c>
      <c r="E62" s="77">
        <v>0</v>
      </c>
      <c r="F62" s="81">
        <v>24967.922999999999</v>
      </c>
      <c r="G62" s="81">
        <v>54882.165999999997</v>
      </c>
      <c r="H62" s="77">
        <v>0</v>
      </c>
      <c r="I62" s="77">
        <v>0</v>
      </c>
      <c r="J62" s="77">
        <v>0</v>
      </c>
      <c r="K62" s="80">
        <v>0</v>
      </c>
    </row>
    <row r="63" spans="1:11" x14ac:dyDescent="0.25">
      <c r="A63" s="79">
        <v>2020</v>
      </c>
      <c r="B63" s="77">
        <v>2</v>
      </c>
      <c r="C63" s="81">
        <v>93305.539000000004</v>
      </c>
      <c r="D63" s="81">
        <v>16933.234</v>
      </c>
      <c r="E63" s="77">
        <v>0</v>
      </c>
      <c r="F63" s="81">
        <v>25030.923999999999</v>
      </c>
      <c r="G63" s="81">
        <v>51341.381000000001</v>
      </c>
      <c r="H63" s="77">
        <v>0</v>
      </c>
      <c r="I63" s="77">
        <v>0</v>
      </c>
      <c r="J63" s="77">
        <v>0</v>
      </c>
      <c r="K63" s="80">
        <v>0</v>
      </c>
    </row>
    <row r="64" spans="1:11" x14ac:dyDescent="0.25">
      <c r="A64" s="79">
        <v>2020</v>
      </c>
      <c r="B64" s="77">
        <v>3</v>
      </c>
      <c r="C64" s="81">
        <v>91971.865000000005</v>
      </c>
      <c r="D64" s="81">
        <v>11992.19</v>
      </c>
      <c r="E64" s="77">
        <v>3.105</v>
      </c>
      <c r="F64" s="81">
        <v>25094.404999999999</v>
      </c>
      <c r="G64" s="81">
        <v>54882.165999999997</v>
      </c>
      <c r="H64" s="77">
        <v>0</v>
      </c>
      <c r="I64" s="77">
        <v>0</v>
      </c>
      <c r="J64" s="77">
        <v>0</v>
      </c>
      <c r="K64" s="80">
        <v>0</v>
      </c>
    </row>
    <row r="65" spans="1:11" x14ac:dyDescent="0.25">
      <c r="A65" s="79">
        <v>2020</v>
      </c>
      <c r="B65" s="77">
        <v>4</v>
      </c>
      <c r="C65" s="81">
        <v>81267.904999999999</v>
      </c>
      <c r="D65" s="81">
        <v>2979.6170000000002</v>
      </c>
      <c r="E65" s="77">
        <v>18.63</v>
      </c>
      <c r="F65" s="81">
        <v>25157.884999999998</v>
      </c>
      <c r="G65" s="81">
        <v>53111.773000000001</v>
      </c>
      <c r="H65" s="77">
        <v>0</v>
      </c>
      <c r="I65" s="77">
        <v>0</v>
      </c>
      <c r="J65" s="77">
        <v>0</v>
      </c>
      <c r="K65" s="80">
        <v>0</v>
      </c>
    </row>
    <row r="66" spans="1:11" x14ac:dyDescent="0.25">
      <c r="A66" s="79">
        <v>2020</v>
      </c>
      <c r="B66" s="77">
        <v>5</v>
      </c>
      <c r="C66" s="81">
        <v>83037.793000000005</v>
      </c>
      <c r="D66" s="77">
        <v>0</v>
      </c>
      <c r="E66" s="81">
        <v>2934.2620000000002</v>
      </c>
      <c r="F66" s="81">
        <v>25221.365000000002</v>
      </c>
      <c r="G66" s="81">
        <v>54882.165999999997</v>
      </c>
      <c r="H66" s="77">
        <v>0</v>
      </c>
      <c r="I66" s="77">
        <v>0</v>
      </c>
      <c r="J66" s="77">
        <v>0</v>
      </c>
      <c r="K66" s="80">
        <v>0</v>
      </c>
    </row>
    <row r="67" spans="1:11" x14ac:dyDescent="0.25">
      <c r="A67" s="79">
        <v>2020</v>
      </c>
      <c r="B67" s="77">
        <v>6</v>
      </c>
      <c r="C67" s="81">
        <v>90242.827000000005</v>
      </c>
      <c r="D67" s="77">
        <v>0</v>
      </c>
      <c r="E67" s="81">
        <v>11845.725</v>
      </c>
      <c r="F67" s="81">
        <v>25285.329000000002</v>
      </c>
      <c r="G67" s="81">
        <v>53111.773000000001</v>
      </c>
      <c r="H67" s="77">
        <v>0</v>
      </c>
      <c r="I67" s="77">
        <v>0</v>
      </c>
      <c r="J67" s="77">
        <v>0</v>
      </c>
      <c r="K67" s="80">
        <v>0</v>
      </c>
    </row>
    <row r="68" spans="1:11" x14ac:dyDescent="0.25">
      <c r="A68" s="79">
        <v>2020</v>
      </c>
      <c r="B68" s="77">
        <v>7</v>
      </c>
      <c r="C68" s="81">
        <v>101662.439</v>
      </c>
      <c r="D68" s="77">
        <v>0</v>
      </c>
      <c r="E68" s="81">
        <v>21430.981</v>
      </c>
      <c r="F68" s="81">
        <v>25349.292000000001</v>
      </c>
      <c r="G68" s="81">
        <v>54882.165999999997</v>
      </c>
      <c r="H68" s="77">
        <v>0</v>
      </c>
      <c r="I68" s="77">
        <v>0</v>
      </c>
      <c r="J68" s="77">
        <v>0</v>
      </c>
      <c r="K68" s="80">
        <v>0</v>
      </c>
    </row>
    <row r="69" spans="1:11" x14ac:dyDescent="0.25">
      <c r="A69" s="79">
        <v>2020</v>
      </c>
      <c r="B69" s="77">
        <v>8</v>
      </c>
      <c r="C69" s="81">
        <v>97171.31</v>
      </c>
      <c r="D69" s="77">
        <v>0</v>
      </c>
      <c r="E69" s="81">
        <v>16875.888999999999</v>
      </c>
      <c r="F69" s="81">
        <v>25413.256000000001</v>
      </c>
      <c r="G69" s="81">
        <v>54882.165999999997</v>
      </c>
      <c r="H69" s="77">
        <v>0</v>
      </c>
      <c r="I69" s="77">
        <v>0</v>
      </c>
      <c r="J69" s="77">
        <v>0</v>
      </c>
      <c r="K69" s="80">
        <v>0</v>
      </c>
    </row>
    <row r="70" spans="1:11" x14ac:dyDescent="0.25">
      <c r="A70" s="79">
        <v>2020</v>
      </c>
      <c r="B70" s="77">
        <v>9</v>
      </c>
      <c r="C70" s="81">
        <v>83642.929999999993</v>
      </c>
      <c r="D70" s="77">
        <v>0</v>
      </c>
      <c r="E70" s="81">
        <v>5053.451</v>
      </c>
      <c r="F70" s="81">
        <v>25477.705999999998</v>
      </c>
      <c r="G70" s="81">
        <v>53111.773000000001</v>
      </c>
      <c r="H70" s="77">
        <v>0</v>
      </c>
      <c r="I70" s="77">
        <v>0</v>
      </c>
      <c r="J70" s="77">
        <v>0</v>
      </c>
      <c r="K70" s="80">
        <v>0</v>
      </c>
    </row>
    <row r="71" spans="1:11" x14ac:dyDescent="0.25">
      <c r="A71" s="79">
        <v>2020</v>
      </c>
      <c r="B71" s="77">
        <v>10</v>
      </c>
      <c r="C71" s="81">
        <v>77767.129000000001</v>
      </c>
      <c r="D71" s="77">
        <v>457.07900000000001</v>
      </c>
      <c r="E71" s="77">
        <v>523.19899999999996</v>
      </c>
      <c r="F71" s="81">
        <v>25542.155999999999</v>
      </c>
      <c r="G71" s="81">
        <v>54882.165999999997</v>
      </c>
      <c r="H71" s="77">
        <v>0</v>
      </c>
      <c r="I71" s="77">
        <v>0</v>
      </c>
      <c r="J71" s="81">
        <v>-3637.471</v>
      </c>
      <c r="K71" s="80">
        <v>0</v>
      </c>
    </row>
    <row r="72" spans="1:11" x14ac:dyDescent="0.25">
      <c r="A72" s="79">
        <v>2020</v>
      </c>
      <c r="B72" s="77">
        <v>11</v>
      </c>
      <c r="C72" s="81">
        <v>86047.622000000003</v>
      </c>
      <c r="D72" s="81">
        <v>7329.2430000000004</v>
      </c>
      <c r="E72" s="77">
        <v>0</v>
      </c>
      <c r="F72" s="81">
        <v>25606.606</v>
      </c>
      <c r="G72" s="81">
        <v>53111.773000000001</v>
      </c>
      <c r="H72" s="77">
        <v>0</v>
      </c>
      <c r="I72" s="77">
        <v>0</v>
      </c>
      <c r="J72" s="77">
        <v>0</v>
      </c>
      <c r="K72" s="80">
        <v>0</v>
      </c>
    </row>
    <row r="73" spans="1:11" x14ac:dyDescent="0.25">
      <c r="A73" s="83">
        <v>2020</v>
      </c>
      <c r="B73" s="78">
        <v>12</v>
      </c>
      <c r="C73" s="85">
        <v>103212.185</v>
      </c>
      <c r="D73" s="85">
        <v>14702.718999999999</v>
      </c>
      <c r="E73" s="78">
        <v>0</v>
      </c>
      <c r="F73" s="85">
        <v>25671.545999999998</v>
      </c>
      <c r="G73" s="85">
        <v>54882.165999999997</v>
      </c>
      <c r="H73" s="78">
        <v>0</v>
      </c>
      <c r="I73" s="78">
        <v>0</v>
      </c>
      <c r="J73" s="78">
        <v>0</v>
      </c>
      <c r="K73" s="87">
        <v>7955.7539999999999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57"/>
  <sheetViews>
    <sheetView zoomScale="80" zoomScaleNormal="80" workbookViewId="0">
      <selection sqref="A1:O157"/>
    </sheetView>
  </sheetViews>
  <sheetFormatPr defaultRowHeight="15" x14ac:dyDescent="0.25"/>
  <cols>
    <col min="3" max="3" width="11.42578125" bestFit="1" customWidth="1"/>
  </cols>
  <sheetData>
    <row r="1" spans="1:15" x14ac:dyDescent="0.25">
      <c r="A1" s="42" t="s">
        <v>0</v>
      </c>
      <c r="B1" s="43" t="s">
        <v>1</v>
      </c>
      <c r="C1" s="43" t="s">
        <v>49</v>
      </c>
      <c r="D1" s="43" t="s">
        <v>50</v>
      </c>
      <c r="E1" s="43" t="s">
        <v>51</v>
      </c>
      <c r="F1" s="43" t="s">
        <v>52</v>
      </c>
      <c r="G1" s="43" t="s">
        <v>41</v>
      </c>
      <c r="H1" s="44">
        <v>39448</v>
      </c>
      <c r="I1" s="44">
        <v>39479</v>
      </c>
      <c r="J1" s="44">
        <v>40422</v>
      </c>
      <c r="K1" s="44">
        <v>40664</v>
      </c>
      <c r="L1" s="44">
        <v>40695</v>
      </c>
      <c r="M1" s="44">
        <v>41609</v>
      </c>
      <c r="N1" s="44">
        <v>41944</v>
      </c>
      <c r="O1" s="45" t="s">
        <v>53</v>
      </c>
    </row>
    <row r="2" spans="1:15" x14ac:dyDescent="0.25">
      <c r="A2" s="79">
        <v>2008</v>
      </c>
      <c r="B2" s="77">
        <v>1</v>
      </c>
      <c r="C2" s="81">
        <v>279663.32</v>
      </c>
      <c r="D2" s="77">
        <v>378.59</v>
      </c>
      <c r="E2" s="77">
        <v>0</v>
      </c>
      <c r="F2" s="77">
        <v>1</v>
      </c>
      <c r="G2" s="77">
        <v>31</v>
      </c>
      <c r="H2" s="77">
        <v>1</v>
      </c>
      <c r="I2" s="77">
        <v>0</v>
      </c>
      <c r="J2" s="77">
        <v>0</v>
      </c>
      <c r="K2" s="77">
        <v>0</v>
      </c>
      <c r="L2" s="77">
        <v>0</v>
      </c>
      <c r="M2" s="77">
        <v>0</v>
      </c>
      <c r="N2" s="77">
        <v>0</v>
      </c>
      <c r="O2" s="80">
        <v>0</v>
      </c>
    </row>
    <row r="3" spans="1:15" x14ac:dyDescent="0.25">
      <c r="A3" s="79">
        <v>2008</v>
      </c>
      <c r="B3" s="77">
        <v>2</v>
      </c>
      <c r="C3" s="81">
        <v>503296.05</v>
      </c>
      <c r="D3" s="77">
        <v>403.65</v>
      </c>
      <c r="E3" s="77">
        <v>0</v>
      </c>
      <c r="F3" s="77">
        <v>0.99</v>
      </c>
      <c r="G3" s="77">
        <v>29</v>
      </c>
      <c r="H3" s="77">
        <v>0</v>
      </c>
      <c r="I3" s="77">
        <v>1</v>
      </c>
      <c r="J3" s="77">
        <v>0</v>
      </c>
      <c r="K3" s="77">
        <v>0</v>
      </c>
      <c r="L3" s="77">
        <v>0</v>
      </c>
      <c r="M3" s="77">
        <v>0</v>
      </c>
      <c r="N3" s="77">
        <v>0</v>
      </c>
      <c r="O3" s="80">
        <v>0</v>
      </c>
    </row>
    <row r="4" spans="1:15" x14ac:dyDescent="0.25">
      <c r="A4" s="79">
        <v>2008</v>
      </c>
      <c r="B4" s="77">
        <v>3</v>
      </c>
      <c r="C4" s="81">
        <v>383710.25</v>
      </c>
      <c r="D4" s="77">
        <v>391.64</v>
      </c>
      <c r="E4" s="77">
        <v>0</v>
      </c>
      <c r="F4" s="77">
        <v>0.99</v>
      </c>
      <c r="G4" s="77">
        <v>31</v>
      </c>
      <c r="H4" s="77">
        <v>0</v>
      </c>
      <c r="I4" s="77">
        <v>0</v>
      </c>
      <c r="J4" s="77">
        <v>0</v>
      </c>
      <c r="K4" s="77">
        <v>0</v>
      </c>
      <c r="L4" s="77">
        <v>0</v>
      </c>
      <c r="M4" s="77">
        <v>0</v>
      </c>
      <c r="N4" s="77">
        <v>0</v>
      </c>
      <c r="O4" s="80">
        <v>0</v>
      </c>
    </row>
    <row r="5" spans="1:15" x14ac:dyDescent="0.25">
      <c r="A5" s="79">
        <v>2008</v>
      </c>
      <c r="B5" s="77">
        <v>4</v>
      </c>
      <c r="C5" s="81">
        <v>379433.9</v>
      </c>
      <c r="D5" s="77">
        <v>171.47</v>
      </c>
      <c r="E5" s="77">
        <v>0</v>
      </c>
      <c r="F5" s="77">
        <v>0.99</v>
      </c>
      <c r="G5" s="77">
        <v>30</v>
      </c>
      <c r="H5" s="77">
        <v>0</v>
      </c>
      <c r="I5" s="77">
        <v>0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80">
        <v>0</v>
      </c>
    </row>
    <row r="6" spans="1:15" x14ac:dyDescent="0.25">
      <c r="A6" s="79">
        <v>2008</v>
      </c>
      <c r="B6" s="77">
        <v>5</v>
      </c>
      <c r="C6" s="81">
        <v>394550.88</v>
      </c>
      <c r="D6" s="77">
        <v>6.75</v>
      </c>
      <c r="E6" s="77">
        <v>1.38</v>
      </c>
      <c r="F6" s="77">
        <v>0.99</v>
      </c>
      <c r="G6" s="77">
        <v>31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80">
        <v>0</v>
      </c>
    </row>
    <row r="7" spans="1:15" x14ac:dyDescent="0.25">
      <c r="A7" s="79">
        <v>2008</v>
      </c>
      <c r="B7" s="77">
        <v>6</v>
      </c>
      <c r="C7" s="81">
        <v>380228.51</v>
      </c>
      <c r="D7" s="77">
        <v>0</v>
      </c>
      <c r="E7" s="77">
        <v>40.450000000000003</v>
      </c>
      <c r="F7" s="77">
        <v>0.99</v>
      </c>
      <c r="G7" s="77">
        <v>30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80">
        <v>1</v>
      </c>
    </row>
    <row r="8" spans="1:15" x14ac:dyDescent="0.25">
      <c r="A8" s="79">
        <v>2008</v>
      </c>
      <c r="B8" s="77">
        <v>7</v>
      </c>
      <c r="C8" s="81">
        <v>393898.25</v>
      </c>
      <c r="D8" s="77">
        <v>0</v>
      </c>
      <c r="E8" s="77">
        <v>93.23</v>
      </c>
      <c r="F8" s="77">
        <v>0.99</v>
      </c>
      <c r="G8" s="77">
        <v>31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80">
        <v>0</v>
      </c>
    </row>
    <row r="9" spans="1:15" x14ac:dyDescent="0.25">
      <c r="A9" s="79">
        <v>2008</v>
      </c>
      <c r="B9" s="77">
        <v>8</v>
      </c>
      <c r="C9" s="81">
        <v>406782.27</v>
      </c>
      <c r="D9" s="77">
        <v>0</v>
      </c>
      <c r="E9" s="77">
        <v>85.15</v>
      </c>
      <c r="F9" s="77">
        <v>0.99</v>
      </c>
      <c r="G9" s="77">
        <v>31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80">
        <v>0</v>
      </c>
    </row>
    <row r="10" spans="1:15" x14ac:dyDescent="0.25">
      <c r="A10" s="79">
        <v>2008</v>
      </c>
      <c r="B10" s="77">
        <v>9</v>
      </c>
      <c r="C10" s="81">
        <v>370628.42</v>
      </c>
      <c r="D10" s="77">
        <v>0</v>
      </c>
      <c r="E10" s="77">
        <v>43.49</v>
      </c>
      <c r="F10" s="77">
        <v>0.96</v>
      </c>
      <c r="G10" s="77">
        <v>30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80">
        <v>0</v>
      </c>
    </row>
    <row r="11" spans="1:15" x14ac:dyDescent="0.25">
      <c r="A11" s="79">
        <v>2008</v>
      </c>
      <c r="B11" s="77">
        <v>10</v>
      </c>
      <c r="C11" s="81">
        <v>372236.42</v>
      </c>
      <c r="D11" s="77">
        <v>17.05</v>
      </c>
      <c r="E11" s="77">
        <v>12.02</v>
      </c>
      <c r="F11" s="77">
        <v>0.94</v>
      </c>
      <c r="G11" s="77">
        <v>31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80">
        <v>0</v>
      </c>
    </row>
    <row r="12" spans="1:15" x14ac:dyDescent="0.25">
      <c r="A12" s="79">
        <v>2008</v>
      </c>
      <c r="B12" s="77">
        <v>11</v>
      </c>
      <c r="C12" s="81">
        <v>354467.16</v>
      </c>
      <c r="D12" s="77">
        <v>130.28</v>
      </c>
      <c r="E12" s="77">
        <v>0</v>
      </c>
      <c r="F12" s="77">
        <v>0.92</v>
      </c>
      <c r="G12" s="77">
        <v>30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80">
        <v>0</v>
      </c>
    </row>
    <row r="13" spans="1:15" x14ac:dyDescent="0.25">
      <c r="A13" s="79">
        <v>2008</v>
      </c>
      <c r="B13" s="77">
        <v>12</v>
      </c>
      <c r="C13" s="81">
        <v>365944.89</v>
      </c>
      <c r="D13" s="77">
        <v>318.52999999999997</v>
      </c>
      <c r="E13" s="77">
        <v>0</v>
      </c>
      <c r="F13" s="77">
        <v>0.88</v>
      </c>
      <c r="G13" s="77">
        <v>31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80">
        <v>0</v>
      </c>
    </row>
    <row r="14" spans="1:15" x14ac:dyDescent="0.25">
      <c r="A14" s="79">
        <v>2009</v>
      </c>
      <c r="B14" s="77">
        <v>1</v>
      </c>
      <c r="C14" s="81">
        <v>364026.06</v>
      </c>
      <c r="D14" s="77">
        <v>502.43</v>
      </c>
      <c r="E14" s="77">
        <v>0</v>
      </c>
      <c r="F14" s="77">
        <v>0.84</v>
      </c>
      <c r="G14" s="77">
        <v>31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80">
        <v>0</v>
      </c>
    </row>
    <row r="15" spans="1:15" x14ac:dyDescent="0.25">
      <c r="A15" s="79">
        <v>2009</v>
      </c>
      <c r="B15" s="77">
        <v>2</v>
      </c>
      <c r="C15" s="81">
        <v>354620.6</v>
      </c>
      <c r="D15" s="77">
        <v>479.28</v>
      </c>
      <c r="E15" s="77">
        <v>0</v>
      </c>
      <c r="F15" s="77">
        <v>0.8</v>
      </c>
      <c r="G15" s="77">
        <v>28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80">
        <v>0</v>
      </c>
    </row>
    <row r="16" spans="1:15" x14ac:dyDescent="0.25">
      <c r="A16" s="79">
        <v>2009</v>
      </c>
      <c r="B16" s="77">
        <v>3</v>
      </c>
      <c r="C16" s="81">
        <v>367081.16</v>
      </c>
      <c r="D16" s="77">
        <v>334.99</v>
      </c>
      <c r="E16" s="77">
        <v>0</v>
      </c>
      <c r="F16" s="77">
        <v>0.79</v>
      </c>
      <c r="G16" s="77">
        <v>31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80">
        <v>0</v>
      </c>
    </row>
    <row r="17" spans="1:15" x14ac:dyDescent="0.25">
      <c r="A17" s="79">
        <v>2009</v>
      </c>
      <c r="B17" s="77">
        <v>4</v>
      </c>
      <c r="C17" s="81">
        <v>334815.59999999998</v>
      </c>
      <c r="D17" s="77">
        <v>164.64</v>
      </c>
      <c r="E17" s="77">
        <v>0.66</v>
      </c>
      <c r="F17" s="77">
        <v>0.79</v>
      </c>
      <c r="G17" s="77">
        <v>30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80">
        <v>0</v>
      </c>
    </row>
    <row r="18" spans="1:15" x14ac:dyDescent="0.25">
      <c r="A18" s="79">
        <v>2009</v>
      </c>
      <c r="B18" s="77">
        <v>5</v>
      </c>
      <c r="C18" s="81">
        <v>342139.8</v>
      </c>
      <c r="D18" s="77">
        <v>29.7</v>
      </c>
      <c r="E18" s="77">
        <v>4.34</v>
      </c>
      <c r="F18" s="77">
        <v>0.78</v>
      </c>
      <c r="G18" s="77">
        <v>31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80">
        <v>0</v>
      </c>
    </row>
    <row r="19" spans="1:15" x14ac:dyDescent="0.25">
      <c r="A19" s="79">
        <v>2009</v>
      </c>
      <c r="B19" s="77">
        <v>6</v>
      </c>
      <c r="C19" s="81">
        <v>343144.1</v>
      </c>
      <c r="D19" s="77">
        <v>0</v>
      </c>
      <c r="E19" s="77">
        <v>21.92</v>
      </c>
      <c r="F19" s="77">
        <v>0.79</v>
      </c>
      <c r="G19" s="77">
        <v>30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80">
        <v>1</v>
      </c>
    </row>
    <row r="20" spans="1:15" x14ac:dyDescent="0.25">
      <c r="A20" s="79">
        <v>2009</v>
      </c>
      <c r="B20" s="77">
        <v>7</v>
      </c>
      <c r="C20" s="81">
        <v>370089.84</v>
      </c>
      <c r="D20" s="77">
        <v>0</v>
      </c>
      <c r="E20" s="77">
        <v>39.43</v>
      </c>
      <c r="F20" s="77">
        <v>0.81</v>
      </c>
      <c r="G20" s="77">
        <v>31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80">
        <v>0</v>
      </c>
    </row>
    <row r="21" spans="1:15" x14ac:dyDescent="0.25">
      <c r="A21" s="79">
        <v>2009</v>
      </c>
      <c r="B21" s="77">
        <v>8</v>
      </c>
      <c r="C21" s="81">
        <v>374403.73</v>
      </c>
      <c r="D21" s="77">
        <v>0</v>
      </c>
      <c r="E21" s="77">
        <v>69.72</v>
      </c>
      <c r="F21" s="77">
        <v>0.82</v>
      </c>
      <c r="G21" s="77">
        <v>31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80">
        <v>0</v>
      </c>
    </row>
    <row r="22" spans="1:15" x14ac:dyDescent="0.25">
      <c r="A22" s="79">
        <v>2009</v>
      </c>
      <c r="B22" s="77">
        <v>9</v>
      </c>
      <c r="C22" s="81">
        <v>371900.64</v>
      </c>
      <c r="D22" s="77">
        <v>0</v>
      </c>
      <c r="E22" s="77">
        <v>52.45</v>
      </c>
      <c r="F22" s="77">
        <v>0.82</v>
      </c>
      <c r="G22" s="77">
        <v>30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80">
        <v>0</v>
      </c>
    </row>
    <row r="23" spans="1:15" x14ac:dyDescent="0.25">
      <c r="A23" s="79">
        <v>2009</v>
      </c>
      <c r="B23" s="77">
        <v>10</v>
      </c>
      <c r="C23" s="81">
        <v>351331.83</v>
      </c>
      <c r="D23" s="77">
        <v>22.17</v>
      </c>
      <c r="E23" s="77">
        <v>9.41</v>
      </c>
      <c r="F23" s="77">
        <v>0.83</v>
      </c>
      <c r="G23" s="77">
        <v>31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80">
        <v>0</v>
      </c>
    </row>
    <row r="24" spans="1:15" x14ac:dyDescent="0.25">
      <c r="A24" s="79">
        <v>2009</v>
      </c>
      <c r="B24" s="77">
        <v>11</v>
      </c>
      <c r="C24" s="81">
        <v>352816.25</v>
      </c>
      <c r="D24" s="77">
        <v>84.96</v>
      </c>
      <c r="E24" s="77">
        <v>0</v>
      </c>
      <c r="F24" s="77">
        <v>0.83</v>
      </c>
      <c r="G24" s="77">
        <v>30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80">
        <v>0</v>
      </c>
    </row>
    <row r="25" spans="1:15" x14ac:dyDescent="0.25">
      <c r="A25" s="79">
        <v>2009</v>
      </c>
      <c r="B25" s="77">
        <v>12</v>
      </c>
      <c r="C25" s="81">
        <v>364261.72</v>
      </c>
      <c r="D25" s="77">
        <v>265.24</v>
      </c>
      <c r="E25" s="77">
        <v>0</v>
      </c>
      <c r="F25" s="77">
        <v>0.84</v>
      </c>
      <c r="G25" s="77">
        <v>31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80">
        <v>0</v>
      </c>
    </row>
    <row r="26" spans="1:15" x14ac:dyDescent="0.25">
      <c r="A26" s="79">
        <v>2010</v>
      </c>
      <c r="B26" s="77">
        <v>1</v>
      </c>
      <c r="C26" s="81">
        <v>380599.6</v>
      </c>
      <c r="D26" s="77">
        <v>431.44</v>
      </c>
      <c r="E26" s="77">
        <v>0</v>
      </c>
      <c r="F26" s="77">
        <v>0.84</v>
      </c>
      <c r="G26" s="77">
        <v>31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80">
        <v>0</v>
      </c>
    </row>
    <row r="27" spans="1:15" x14ac:dyDescent="0.25">
      <c r="A27" s="79">
        <v>2010</v>
      </c>
      <c r="B27" s="77">
        <v>2</v>
      </c>
      <c r="C27" s="81">
        <v>351228.51</v>
      </c>
      <c r="D27" s="77">
        <v>417.63</v>
      </c>
      <c r="E27" s="77">
        <v>0</v>
      </c>
      <c r="F27" s="77">
        <v>0.85</v>
      </c>
      <c r="G27" s="77">
        <v>28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80">
        <v>0</v>
      </c>
    </row>
    <row r="28" spans="1:15" ht="14.45" x14ac:dyDescent="0.3">
      <c r="A28" s="79">
        <v>2010</v>
      </c>
      <c r="B28" s="77">
        <v>3</v>
      </c>
      <c r="C28" s="81">
        <v>371888.24</v>
      </c>
      <c r="D28" s="77">
        <v>264.54000000000002</v>
      </c>
      <c r="E28" s="77">
        <v>0</v>
      </c>
      <c r="F28" s="77">
        <v>0.86</v>
      </c>
      <c r="G28" s="77">
        <v>31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80">
        <v>0</v>
      </c>
    </row>
    <row r="29" spans="1:15" ht="14.45" x14ac:dyDescent="0.3">
      <c r="A29" s="79">
        <v>2010</v>
      </c>
      <c r="B29" s="77">
        <v>4</v>
      </c>
      <c r="C29" s="81">
        <v>334681.43</v>
      </c>
      <c r="D29" s="77">
        <v>78.819999999999993</v>
      </c>
      <c r="E29" s="77">
        <v>0</v>
      </c>
      <c r="F29" s="77">
        <v>0.87</v>
      </c>
      <c r="G29" s="77">
        <v>30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80">
        <v>0</v>
      </c>
    </row>
    <row r="30" spans="1:15" ht="14.45" x14ac:dyDescent="0.3">
      <c r="A30" s="79">
        <v>2010</v>
      </c>
      <c r="B30" s="77">
        <v>5</v>
      </c>
      <c r="C30" s="81">
        <v>364862.03</v>
      </c>
      <c r="D30" s="77">
        <v>0</v>
      </c>
      <c r="E30" s="77">
        <v>25.14</v>
      </c>
      <c r="F30" s="77">
        <v>0.87</v>
      </c>
      <c r="G30" s="77">
        <v>31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80">
        <v>0</v>
      </c>
    </row>
    <row r="31" spans="1:15" ht="14.45" x14ac:dyDescent="0.3">
      <c r="A31" s="79">
        <v>2010</v>
      </c>
      <c r="B31" s="77">
        <v>6</v>
      </c>
      <c r="C31" s="81">
        <v>407154.62</v>
      </c>
      <c r="D31" s="77">
        <v>0</v>
      </c>
      <c r="E31" s="77">
        <v>52.85</v>
      </c>
      <c r="F31" s="77">
        <v>0.87</v>
      </c>
      <c r="G31" s="77">
        <v>30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80">
        <v>1</v>
      </c>
    </row>
    <row r="32" spans="1:15" ht="14.45" x14ac:dyDescent="0.3">
      <c r="A32" s="79">
        <v>2010</v>
      </c>
      <c r="B32" s="77">
        <v>7</v>
      </c>
      <c r="C32" s="81">
        <v>394873.32</v>
      </c>
      <c r="D32" s="77">
        <v>0</v>
      </c>
      <c r="E32" s="77">
        <v>117.11</v>
      </c>
      <c r="F32" s="77">
        <v>0.87</v>
      </c>
      <c r="G32" s="77">
        <v>31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80">
        <v>0</v>
      </c>
    </row>
    <row r="33" spans="1:15" ht="14.45" x14ac:dyDescent="0.3">
      <c r="A33" s="79">
        <v>2010</v>
      </c>
      <c r="B33" s="77">
        <v>8</v>
      </c>
      <c r="C33" s="81">
        <v>406237.09</v>
      </c>
      <c r="D33" s="77">
        <v>0</v>
      </c>
      <c r="E33" s="77">
        <v>150.55000000000001</v>
      </c>
      <c r="F33" s="77">
        <v>0.87</v>
      </c>
      <c r="G33" s="77">
        <v>31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80">
        <v>0</v>
      </c>
    </row>
    <row r="34" spans="1:15" ht="14.45" x14ac:dyDescent="0.3">
      <c r="A34" s="79">
        <v>2010</v>
      </c>
      <c r="B34" s="77">
        <v>9</v>
      </c>
      <c r="C34" s="81">
        <v>332667.88</v>
      </c>
      <c r="D34" s="77">
        <v>0</v>
      </c>
      <c r="E34" s="77">
        <v>79.790000000000006</v>
      </c>
      <c r="F34" s="77">
        <v>0.87</v>
      </c>
      <c r="G34" s="77">
        <v>30</v>
      </c>
      <c r="H34" s="77">
        <v>0</v>
      </c>
      <c r="I34" s="77">
        <v>0</v>
      </c>
      <c r="J34" s="77">
        <v>1</v>
      </c>
      <c r="K34" s="77">
        <v>0</v>
      </c>
      <c r="L34" s="77">
        <v>0</v>
      </c>
      <c r="M34" s="77">
        <v>0</v>
      </c>
      <c r="N34" s="77">
        <v>0</v>
      </c>
      <c r="O34" s="80">
        <v>0</v>
      </c>
    </row>
    <row r="35" spans="1:15" ht="14.45" x14ac:dyDescent="0.3">
      <c r="A35" s="79">
        <v>2010</v>
      </c>
      <c r="B35" s="77">
        <v>10</v>
      </c>
      <c r="C35" s="81">
        <v>385123.99</v>
      </c>
      <c r="D35" s="77">
        <v>0</v>
      </c>
      <c r="E35" s="77">
        <v>14.18</v>
      </c>
      <c r="F35" s="77">
        <v>0.87</v>
      </c>
      <c r="G35" s="77">
        <v>31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80">
        <v>0</v>
      </c>
    </row>
    <row r="36" spans="1:15" ht="14.45" x14ac:dyDescent="0.3">
      <c r="A36" s="79">
        <v>2010</v>
      </c>
      <c r="B36" s="77">
        <v>11</v>
      </c>
      <c r="C36" s="81">
        <v>337725.91</v>
      </c>
      <c r="D36" s="77">
        <v>90.75</v>
      </c>
      <c r="E36" s="77">
        <v>0</v>
      </c>
      <c r="F36" s="77">
        <v>0.87</v>
      </c>
      <c r="G36" s="77">
        <v>30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80">
        <v>0</v>
      </c>
    </row>
    <row r="37" spans="1:15" ht="14.45" x14ac:dyDescent="0.3">
      <c r="A37" s="79">
        <v>2010</v>
      </c>
      <c r="B37" s="77">
        <v>12</v>
      </c>
      <c r="C37" s="81">
        <v>355539.85</v>
      </c>
      <c r="D37" s="77">
        <v>308.69</v>
      </c>
      <c r="E37" s="77">
        <v>0</v>
      </c>
      <c r="F37" s="77">
        <v>0.88</v>
      </c>
      <c r="G37" s="77">
        <v>31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80">
        <v>0</v>
      </c>
    </row>
    <row r="38" spans="1:15" ht="14.45" x14ac:dyDescent="0.3">
      <c r="A38" s="79">
        <v>2011</v>
      </c>
      <c r="B38" s="77">
        <v>1</v>
      </c>
      <c r="C38" s="81">
        <v>372354.17</v>
      </c>
      <c r="D38" s="77">
        <v>481.66</v>
      </c>
      <c r="E38" s="77">
        <v>0</v>
      </c>
      <c r="F38" s="77">
        <v>0.88</v>
      </c>
      <c r="G38" s="77">
        <v>31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80">
        <v>0</v>
      </c>
    </row>
    <row r="39" spans="1:15" ht="14.45" x14ac:dyDescent="0.3">
      <c r="A39" s="79">
        <v>2011</v>
      </c>
      <c r="B39" s="77">
        <v>2</v>
      </c>
      <c r="C39" s="81">
        <v>359655.24</v>
      </c>
      <c r="D39" s="77">
        <v>473.54</v>
      </c>
      <c r="E39" s="77">
        <v>0</v>
      </c>
      <c r="F39" s="77">
        <v>0.89</v>
      </c>
      <c r="G39" s="77">
        <v>28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80">
        <v>0</v>
      </c>
    </row>
    <row r="40" spans="1:15" ht="14.45" x14ac:dyDescent="0.3">
      <c r="A40" s="79">
        <v>2011</v>
      </c>
      <c r="B40" s="77">
        <v>3</v>
      </c>
      <c r="C40" s="81">
        <v>395083.83</v>
      </c>
      <c r="D40" s="77">
        <v>372.44</v>
      </c>
      <c r="E40" s="77">
        <v>0</v>
      </c>
      <c r="F40" s="77">
        <v>0.88</v>
      </c>
      <c r="G40" s="77">
        <v>31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80">
        <v>0</v>
      </c>
    </row>
    <row r="41" spans="1:15" x14ac:dyDescent="0.25">
      <c r="A41" s="79">
        <v>2011</v>
      </c>
      <c r="B41" s="77">
        <v>4</v>
      </c>
      <c r="C41" s="81">
        <v>351016.89</v>
      </c>
      <c r="D41" s="77">
        <v>197.63</v>
      </c>
      <c r="E41" s="77">
        <v>0</v>
      </c>
      <c r="F41" s="77">
        <v>0.88</v>
      </c>
      <c r="G41" s="77">
        <v>30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80">
        <v>0</v>
      </c>
    </row>
    <row r="42" spans="1:15" x14ac:dyDescent="0.25">
      <c r="A42" s="79">
        <v>2011</v>
      </c>
      <c r="B42" s="77">
        <v>5</v>
      </c>
      <c r="C42" s="81">
        <v>402109.88</v>
      </c>
      <c r="D42" s="77">
        <v>41.85</v>
      </c>
      <c r="E42" s="77">
        <v>7.15</v>
      </c>
      <c r="F42" s="77">
        <v>0.87</v>
      </c>
      <c r="G42" s="77">
        <v>31</v>
      </c>
      <c r="H42" s="77">
        <v>0</v>
      </c>
      <c r="I42" s="77">
        <v>0</v>
      </c>
      <c r="J42" s="77">
        <v>0</v>
      </c>
      <c r="K42" s="77">
        <v>1</v>
      </c>
      <c r="L42" s="77">
        <v>0</v>
      </c>
      <c r="M42" s="77">
        <v>0</v>
      </c>
      <c r="N42" s="77">
        <v>0</v>
      </c>
      <c r="O42" s="80">
        <v>0</v>
      </c>
    </row>
    <row r="43" spans="1:15" x14ac:dyDescent="0.25">
      <c r="A43" s="79">
        <v>2011</v>
      </c>
      <c r="B43" s="77">
        <v>6</v>
      </c>
      <c r="C43" s="81">
        <v>325826.44</v>
      </c>
      <c r="D43" s="77">
        <v>0</v>
      </c>
      <c r="E43" s="77">
        <v>34.56</v>
      </c>
      <c r="F43" s="77">
        <v>0.88</v>
      </c>
      <c r="G43" s="77">
        <v>30</v>
      </c>
      <c r="H43" s="77">
        <v>0</v>
      </c>
      <c r="I43" s="77">
        <v>0</v>
      </c>
      <c r="J43" s="77">
        <v>0</v>
      </c>
      <c r="K43" s="77">
        <v>0</v>
      </c>
      <c r="L43" s="77">
        <v>1</v>
      </c>
      <c r="M43" s="77">
        <v>0</v>
      </c>
      <c r="N43" s="77">
        <v>0</v>
      </c>
      <c r="O43" s="80">
        <v>1</v>
      </c>
    </row>
    <row r="44" spans="1:15" x14ac:dyDescent="0.25">
      <c r="A44" s="79">
        <v>2011</v>
      </c>
      <c r="B44" s="77">
        <v>7</v>
      </c>
      <c r="C44" s="81">
        <v>403377.52</v>
      </c>
      <c r="D44" s="77">
        <v>0</v>
      </c>
      <c r="E44" s="77">
        <v>132.72</v>
      </c>
      <c r="F44" s="77">
        <v>0.89</v>
      </c>
      <c r="G44" s="77">
        <v>31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80">
        <v>0</v>
      </c>
    </row>
    <row r="45" spans="1:15" x14ac:dyDescent="0.25">
      <c r="A45" s="79">
        <v>2011</v>
      </c>
      <c r="B45" s="77">
        <v>8</v>
      </c>
      <c r="C45" s="81">
        <v>416521.51</v>
      </c>
      <c r="D45" s="77">
        <v>0</v>
      </c>
      <c r="E45" s="77">
        <v>156.58000000000001</v>
      </c>
      <c r="F45" s="77">
        <v>0.91</v>
      </c>
      <c r="G45" s="77">
        <v>31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80">
        <v>0</v>
      </c>
    </row>
    <row r="46" spans="1:15" x14ac:dyDescent="0.25">
      <c r="A46" s="79">
        <v>2011</v>
      </c>
      <c r="B46" s="77">
        <v>9</v>
      </c>
      <c r="C46" s="81">
        <v>367951.16</v>
      </c>
      <c r="D46" s="77">
        <v>0</v>
      </c>
      <c r="E46" s="77">
        <v>76.83</v>
      </c>
      <c r="F46" s="77">
        <v>0.91</v>
      </c>
      <c r="G46" s="77">
        <v>30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80">
        <v>0</v>
      </c>
    </row>
    <row r="47" spans="1:15" x14ac:dyDescent="0.25">
      <c r="A47" s="79">
        <v>2011</v>
      </c>
      <c r="B47" s="77">
        <v>10</v>
      </c>
      <c r="C47" s="81">
        <v>361813.23</v>
      </c>
      <c r="D47" s="77">
        <v>0</v>
      </c>
      <c r="E47" s="77">
        <v>19.190000000000001</v>
      </c>
      <c r="F47" s="77">
        <v>0.91</v>
      </c>
      <c r="G47" s="77">
        <v>31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80">
        <v>0</v>
      </c>
    </row>
    <row r="48" spans="1:15" x14ac:dyDescent="0.25">
      <c r="A48" s="79">
        <v>2011</v>
      </c>
      <c r="B48" s="77">
        <v>11</v>
      </c>
      <c r="C48" s="81">
        <v>359031.59</v>
      </c>
      <c r="D48" s="77">
        <v>56.1</v>
      </c>
      <c r="E48" s="77">
        <v>1.08</v>
      </c>
      <c r="F48" s="77">
        <v>0.92</v>
      </c>
      <c r="G48" s="77">
        <v>30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80">
        <v>0</v>
      </c>
    </row>
    <row r="49" spans="1:15" x14ac:dyDescent="0.25">
      <c r="A49" s="79">
        <v>2011</v>
      </c>
      <c r="B49" s="77">
        <v>12</v>
      </c>
      <c r="C49" s="81">
        <v>360327.71</v>
      </c>
      <c r="D49" s="77">
        <v>202.76</v>
      </c>
      <c r="E49" s="77">
        <v>0</v>
      </c>
      <c r="F49" s="77">
        <v>0.92</v>
      </c>
      <c r="G49" s="77">
        <v>31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80">
        <v>0</v>
      </c>
    </row>
    <row r="50" spans="1:15" x14ac:dyDescent="0.25">
      <c r="A50" s="79">
        <v>2012</v>
      </c>
      <c r="B50" s="77">
        <v>1</v>
      </c>
      <c r="C50" s="81">
        <v>372769.11</v>
      </c>
      <c r="D50" s="77">
        <v>327.83</v>
      </c>
      <c r="E50" s="77">
        <v>0</v>
      </c>
      <c r="F50" s="77">
        <v>0.92</v>
      </c>
      <c r="G50" s="77">
        <v>31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80">
        <v>0</v>
      </c>
    </row>
    <row r="51" spans="1:15" x14ac:dyDescent="0.25">
      <c r="A51" s="79">
        <v>2012</v>
      </c>
      <c r="B51" s="77">
        <v>2</v>
      </c>
      <c r="C51" s="81">
        <v>369539.58</v>
      </c>
      <c r="D51" s="77">
        <v>327.5</v>
      </c>
      <c r="E51" s="77">
        <v>0</v>
      </c>
      <c r="F51" s="77">
        <v>0.92</v>
      </c>
      <c r="G51" s="77">
        <v>29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80">
        <v>0</v>
      </c>
    </row>
    <row r="52" spans="1:15" x14ac:dyDescent="0.25">
      <c r="A52" s="79">
        <v>2012</v>
      </c>
      <c r="B52" s="77">
        <v>3</v>
      </c>
      <c r="C52" s="81">
        <v>387014.65</v>
      </c>
      <c r="D52" s="77">
        <v>190.68</v>
      </c>
      <c r="E52" s="77">
        <v>0.11</v>
      </c>
      <c r="F52" s="77">
        <v>0.92</v>
      </c>
      <c r="G52" s="77">
        <v>31</v>
      </c>
      <c r="H52" s="77">
        <v>0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80">
        <v>0</v>
      </c>
    </row>
    <row r="53" spans="1:15" x14ac:dyDescent="0.25">
      <c r="A53" s="79">
        <v>2012</v>
      </c>
      <c r="B53" s="77">
        <v>4</v>
      </c>
      <c r="C53" s="81">
        <v>345320.54</v>
      </c>
      <c r="D53" s="77">
        <v>90.59</v>
      </c>
      <c r="E53" s="77">
        <v>0.09</v>
      </c>
      <c r="F53" s="77">
        <v>0.93</v>
      </c>
      <c r="G53" s="77">
        <v>30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80">
        <v>0</v>
      </c>
    </row>
    <row r="54" spans="1:15" x14ac:dyDescent="0.25">
      <c r="A54" s="79">
        <v>2012</v>
      </c>
      <c r="B54" s="77">
        <v>5</v>
      </c>
      <c r="C54" s="81">
        <v>371394.16</v>
      </c>
      <c r="D54" s="77">
        <v>36.450000000000003</v>
      </c>
      <c r="E54" s="77">
        <v>20.190000000000001</v>
      </c>
      <c r="F54" s="77">
        <v>0.94</v>
      </c>
      <c r="G54" s="77">
        <v>31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80">
        <v>0</v>
      </c>
    </row>
    <row r="55" spans="1:15" x14ac:dyDescent="0.25">
      <c r="A55" s="79">
        <v>2012</v>
      </c>
      <c r="B55" s="77">
        <v>6</v>
      </c>
      <c r="C55" s="81">
        <v>386548.6</v>
      </c>
      <c r="D55" s="77">
        <v>0</v>
      </c>
      <c r="E55" s="77">
        <v>72.400000000000006</v>
      </c>
      <c r="F55" s="77">
        <v>0.93</v>
      </c>
      <c r="G55" s="77">
        <v>30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80">
        <v>1</v>
      </c>
    </row>
    <row r="56" spans="1:15" x14ac:dyDescent="0.25">
      <c r="A56" s="79">
        <v>2012</v>
      </c>
      <c r="B56" s="77">
        <v>7</v>
      </c>
      <c r="C56" s="81">
        <v>416797.85</v>
      </c>
      <c r="D56" s="77">
        <v>0</v>
      </c>
      <c r="E56" s="77">
        <v>153.19</v>
      </c>
      <c r="F56" s="77">
        <v>0.93</v>
      </c>
      <c r="G56" s="77">
        <v>31</v>
      </c>
      <c r="H56" s="77">
        <v>0</v>
      </c>
      <c r="I56" s="77">
        <v>0</v>
      </c>
      <c r="J56" s="77">
        <v>0</v>
      </c>
      <c r="K56" s="77">
        <v>0</v>
      </c>
      <c r="L56" s="77">
        <v>0</v>
      </c>
      <c r="M56" s="77">
        <v>0</v>
      </c>
      <c r="N56" s="77">
        <v>0</v>
      </c>
      <c r="O56" s="80">
        <v>0</v>
      </c>
    </row>
    <row r="57" spans="1:15" x14ac:dyDescent="0.25">
      <c r="A57" s="79">
        <v>2012</v>
      </c>
      <c r="B57" s="77">
        <v>8</v>
      </c>
      <c r="C57" s="81">
        <v>416821.02</v>
      </c>
      <c r="D57" s="77">
        <v>0</v>
      </c>
      <c r="E57" s="77">
        <v>149.59</v>
      </c>
      <c r="F57" s="77">
        <v>0.93</v>
      </c>
      <c r="G57" s="77">
        <v>31</v>
      </c>
      <c r="H57" s="77">
        <v>0</v>
      </c>
      <c r="I57" s="77">
        <v>0</v>
      </c>
      <c r="J57" s="77">
        <v>0</v>
      </c>
      <c r="K57" s="77">
        <v>0</v>
      </c>
      <c r="L57" s="77">
        <v>0</v>
      </c>
      <c r="M57" s="77">
        <v>0</v>
      </c>
      <c r="N57" s="77">
        <v>0</v>
      </c>
      <c r="O57" s="80">
        <v>0</v>
      </c>
    </row>
    <row r="58" spans="1:15" x14ac:dyDescent="0.25">
      <c r="A58" s="79">
        <v>2012</v>
      </c>
      <c r="B58" s="77">
        <v>9</v>
      </c>
      <c r="C58" s="81">
        <v>377671.49</v>
      </c>
      <c r="D58" s="77">
        <v>0</v>
      </c>
      <c r="E58" s="77">
        <v>70.03</v>
      </c>
      <c r="F58" s="77">
        <v>0.91</v>
      </c>
      <c r="G58" s="77">
        <v>30</v>
      </c>
      <c r="H58" s="77">
        <v>0</v>
      </c>
      <c r="I58" s="77">
        <v>0</v>
      </c>
      <c r="J58" s="77">
        <v>0</v>
      </c>
      <c r="K58" s="77">
        <v>0</v>
      </c>
      <c r="L58" s="77">
        <v>0</v>
      </c>
      <c r="M58" s="77">
        <v>0</v>
      </c>
      <c r="N58" s="77">
        <v>0</v>
      </c>
      <c r="O58" s="80">
        <v>0</v>
      </c>
    </row>
    <row r="59" spans="1:15" x14ac:dyDescent="0.25">
      <c r="A59" s="79">
        <v>2012</v>
      </c>
      <c r="B59" s="77">
        <v>10</v>
      </c>
      <c r="C59" s="81">
        <v>360226.73</v>
      </c>
      <c r="D59" s="77">
        <v>0</v>
      </c>
      <c r="E59" s="77">
        <v>16.63</v>
      </c>
      <c r="F59" s="77">
        <v>0.9</v>
      </c>
      <c r="G59" s="77">
        <v>31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80">
        <v>0</v>
      </c>
    </row>
    <row r="60" spans="1:15" x14ac:dyDescent="0.25">
      <c r="A60" s="79">
        <v>2012</v>
      </c>
      <c r="B60" s="77">
        <v>11</v>
      </c>
      <c r="C60" s="81">
        <v>360195.45</v>
      </c>
      <c r="D60" s="77">
        <v>107.25</v>
      </c>
      <c r="E60" s="77">
        <v>0.5</v>
      </c>
      <c r="F60" s="77">
        <v>0.89</v>
      </c>
      <c r="G60" s="77">
        <v>30</v>
      </c>
      <c r="H60" s="77">
        <v>0</v>
      </c>
      <c r="I60" s="77">
        <v>0</v>
      </c>
      <c r="J60" s="77">
        <v>0</v>
      </c>
      <c r="K60" s="77">
        <v>0</v>
      </c>
      <c r="L60" s="77">
        <v>0</v>
      </c>
      <c r="M60" s="77">
        <v>0</v>
      </c>
      <c r="N60" s="77">
        <v>0</v>
      </c>
      <c r="O60" s="80">
        <v>0</v>
      </c>
    </row>
    <row r="61" spans="1:15" x14ac:dyDescent="0.25">
      <c r="A61" s="79">
        <v>2012</v>
      </c>
      <c r="B61" s="77">
        <v>12</v>
      </c>
      <c r="C61" s="81">
        <v>363401.4</v>
      </c>
      <c r="D61" s="77">
        <v>244.61</v>
      </c>
      <c r="E61" s="77">
        <v>0</v>
      </c>
      <c r="F61" s="77">
        <v>0.89</v>
      </c>
      <c r="G61" s="77">
        <v>31</v>
      </c>
      <c r="H61" s="77">
        <v>0</v>
      </c>
      <c r="I61" s="77">
        <v>0</v>
      </c>
      <c r="J61" s="77">
        <v>0</v>
      </c>
      <c r="K61" s="77">
        <v>0</v>
      </c>
      <c r="L61" s="77">
        <v>0</v>
      </c>
      <c r="M61" s="77">
        <v>0</v>
      </c>
      <c r="N61" s="77">
        <v>0</v>
      </c>
      <c r="O61" s="80">
        <v>0</v>
      </c>
    </row>
    <row r="62" spans="1:15" x14ac:dyDescent="0.25">
      <c r="A62" s="79">
        <v>2013</v>
      </c>
      <c r="B62" s="77">
        <v>1</v>
      </c>
      <c r="C62" s="81">
        <v>367884.61</v>
      </c>
      <c r="D62" s="77">
        <v>334.65</v>
      </c>
      <c r="E62" s="77">
        <v>0</v>
      </c>
      <c r="F62" s="77">
        <v>0.89</v>
      </c>
      <c r="G62" s="77">
        <v>31</v>
      </c>
      <c r="H62" s="77">
        <v>0</v>
      </c>
      <c r="I62" s="77">
        <v>0</v>
      </c>
      <c r="J62" s="77">
        <v>0</v>
      </c>
      <c r="K62" s="77">
        <v>0</v>
      </c>
      <c r="L62" s="77">
        <v>0</v>
      </c>
      <c r="M62" s="77">
        <v>0</v>
      </c>
      <c r="N62" s="77">
        <v>0</v>
      </c>
      <c r="O62" s="80">
        <v>0</v>
      </c>
    </row>
    <row r="63" spans="1:15" x14ac:dyDescent="0.25">
      <c r="A63" s="79">
        <v>2013</v>
      </c>
      <c r="B63" s="77">
        <v>2</v>
      </c>
      <c r="C63" s="81">
        <v>369179.21</v>
      </c>
      <c r="D63" s="77">
        <v>393.64</v>
      </c>
      <c r="E63" s="77">
        <v>0</v>
      </c>
      <c r="F63" s="77">
        <v>0.89</v>
      </c>
      <c r="G63" s="77">
        <v>28</v>
      </c>
      <c r="H63" s="77">
        <v>0</v>
      </c>
      <c r="I63" s="77">
        <v>0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80">
        <v>0</v>
      </c>
    </row>
    <row r="64" spans="1:15" x14ac:dyDescent="0.25">
      <c r="A64" s="79">
        <v>2013</v>
      </c>
      <c r="B64" s="77">
        <v>3</v>
      </c>
      <c r="C64" s="81">
        <v>388586.51</v>
      </c>
      <c r="D64" s="77">
        <v>352.76</v>
      </c>
      <c r="E64" s="77">
        <v>0</v>
      </c>
      <c r="F64" s="77">
        <v>0.89</v>
      </c>
      <c r="G64" s="77">
        <v>31</v>
      </c>
      <c r="H64" s="77">
        <v>0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80">
        <v>0</v>
      </c>
    </row>
    <row r="65" spans="1:15" x14ac:dyDescent="0.25">
      <c r="A65" s="79">
        <v>2013</v>
      </c>
      <c r="B65" s="77">
        <v>4</v>
      </c>
      <c r="C65" s="81">
        <v>362248.48</v>
      </c>
      <c r="D65" s="77">
        <v>202.46</v>
      </c>
      <c r="E65" s="77">
        <v>0</v>
      </c>
      <c r="F65" s="77">
        <v>0.9</v>
      </c>
      <c r="G65" s="77">
        <v>30</v>
      </c>
      <c r="H65" s="77">
        <v>0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80">
        <v>0</v>
      </c>
    </row>
    <row r="66" spans="1:15" x14ac:dyDescent="0.25">
      <c r="A66" s="79">
        <v>2013</v>
      </c>
      <c r="B66" s="77">
        <v>5</v>
      </c>
      <c r="C66" s="81">
        <v>371300.9</v>
      </c>
      <c r="D66" s="77">
        <v>52.65</v>
      </c>
      <c r="E66" s="77">
        <v>12.71</v>
      </c>
      <c r="F66" s="77">
        <v>0.91</v>
      </c>
      <c r="G66" s="77">
        <v>31</v>
      </c>
      <c r="H66" s="77">
        <v>0</v>
      </c>
      <c r="I66" s="77">
        <v>0</v>
      </c>
      <c r="J66" s="77">
        <v>0</v>
      </c>
      <c r="K66" s="77">
        <v>0</v>
      </c>
      <c r="L66" s="77">
        <v>0</v>
      </c>
      <c r="M66" s="77">
        <v>0</v>
      </c>
      <c r="N66" s="77">
        <v>0</v>
      </c>
      <c r="O66" s="80">
        <v>0</v>
      </c>
    </row>
    <row r="67" spans="1:15" x14ac:dyDescent="0.25">
      <c r="A67" s="79">
        <v>2013</v>
      </c>
      <c r="B67" s="77">
        <v>6</v>
      </c>
      <c r="C67" s="81">
        <v>373567.24</v>
      </c>
      <c r="D67" s="77">
        <v>0</v>
      </c>
      <c r="E67" s="77">
        <v>42.08</v>
      </c>
      <c r="F67" s="77">
        <v>0.9</v>
      </c>
      <c r="G67" s="77">
        <v>30</v>
      </c>
      <c r="H67" s="77">
        <v>0</v>
      </c>
      <c r="I67" s="77">
        <v>0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80">
        <v>1</v>
      </c>
    </row>
    <row r="68" spans="1:15" x14ac:dyDescent="0.25">
      <c r="A68" s="79">
        <v>2013</v>
      </c>
      <c r="B68" s="77">
        <v>7</v>
      </c>
      <c r="C68" s="81">
        <v>409923.38</v>
      </c>
      <c r="D68" s="77">
        <v>0</v>
      </c>
      <c r="E68" s="77">
        <v>99.46</v>
      </c>
      <c r="F68" s="77">
        <v>0.9</v>
      </c>
      <c r="G68" s="77">
        <v>31</v>
      </c>
      <c r="H68" s="77">
        <v>0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  <c r="N68" s="77">
        <v>0</v>
      </c>
      <c r="O68" s="80">
        <v>0</v>
      </c>
    </row>
    <row r="69" spans="1:15" x14ac:dyDescent="0.25">
      <c r="A69" s="79">
        <v>2013</v>
      </c>
      <c r="B69" s="77">
        <v>8</v>
      </c>
      <c r="C69" s="81">
        <v>402127.74</v>
      </c>
      <c r="D69" s="77">
        <v>0</v>
      </c>
      <c r="E69" s="77">
        <v>111.76</v>
      </c>
      <c r="F69" s="77">
        <v>0.9</v>
      </c>
      <c r="G69" s="77">
        <v>31</v>
      </c>
      <c r="H69" s="77">
        <v>0</v>
      </c>
      <c r="I69" s="77">
        <v>0</v>
      </c>
      <c r="J69" s="77">
        <v>0</v>
      </c>
      <c r="K69" s="77">
        <v>0</v>
      </c>
      <c r="L69" s="77">
        <v>0</v>
      </c>
      <c r="M69" s="77">
        <v>0</v>
      </c>
      <c r="N69" s="77">
        <v>0</v>
      </c>
      <c r="O69" s="80">
        <v>0</v>
      </c>
    </row>
    <row r="70" spans="1:15" x14ac:dyDescent="0.25">
      <c r="A70" s="79">
        <v>2013</v>
      </c>
      <c r="B70" s="77">
        <v>9</v>
      </c>
      <c r="C70" s="81">
        <v>370320.26</v>
      </c>
      <c r="D70" s="77">
        <v>0</v>
      </c>
      <c r="E70" s="77">
        <v>57.89</v>
      </c>
      <c r="F70" s="77">
        <v>0.9</v>
      </c>
      <c r="G70" s="77">
        <v>30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77">
        <v>0</v>
      </c>
      <c r="O70" s="80">
        <v>0</v>
      </c>
    </row>
    <row r="71" spans="1:15" x14ac:dyDescent="0.25">
      <c r="A71" s="79">
        <v>2013</v>
      </c>
      <c r="B71" s="77">
        <v>10</v>
      </c>
      <c r="C71" s="81">
        <v>374373.01</v>
      </c>
      <c r="D71" s="77">
        <v>0</v>
      </c>
      <c r="E71" s="77">
        <v>13.05</v>
      </c>
      <c r="F71" s="77">
        <v>0.9</v>
      </c>
      <c r="G71" s="77">
        <v>31</v>
      </c>
      <c r="H71" s="77">
        <v>0</v>
      </c>
      <c r="I71" s="77">
        <v>0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80">
        <v>0</v>
      </c>
    </row>
    <row r="72" spans="1:15" x14ac:dyDescent="0.25">
      <c r="A72" s="79">
        <v>2013</v>
      </c>
      <c r="B72" s="77">
        <v>11</v>
      </c>
      <c r="C72" s="81">
        <v>361184.51</v>
      </c>
      <c r="D72" s="77">
        <v>130.35</v>
      </c>
      <c r="E72" s="77">
        <v>0.18</v>
      </c>
      <c r="F72" s="77">
        <v>0.9</v>
      </c>
      <c r="G72" s="77">
        <v>30</v>
      </c>
      <c r="H72" s="77">
        <v>0</v>
      </c>
      <c r="I72" s="77">
        <v>0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80">
        <v>0</v>
      </c>
    </row>
    <row r="73" spans="1:15" x14ac:dyDescent="0.25">
      <c r="A73" s="79">
        <v>2013</v>
      </c>
      <c r="B73" s="77">
        <v>12</v>
      </c>
      <c r="C73" s="81">
        <v>416602.5</v>
      </c>
      <c r="D73" s="77">
        <v>348.76</v>
      </c>
      <c r="E73" s="77">
        <v>0</v>
      </c>
      <c r="F73" s="77">
        <v>0.9</v>
      </c>
      <c r="G73" s="77">
        <v>31</v>
      </c>
      <c r="H73" s="77">
        <v>0</v>
      </c>
      <c r="I73" s="77">
        <v>0</v>
      </c>
      <c r="J73" s="77">
        <v>0</v>
      </c>
      <c r="K73" s="77">
        <v>0</v>
      </c>
      <c r="L73" s="77">
        <v>0</v>
      </c>
      <c r="M73" s="77">
        <v>1</v>
      </c>
      <c r="N73" s="77">
        <v>0</v>
      </c>
      <c r="O73" s="80">
        <v>0</v>
      </c>
    </row>
    <row r="74" spans="1:15" x14ac:dyDescent="0.25">
      <c r="A74" s="79">
        <v>2014</v>
      </c>
      <c r="B74" s="77">
        <v>1</v>
      </c>
      <c r="C74" s="81">
        <v>390748.52</v>
      </c>
      <c r="D74" s="77">
        <v>576.6</v>
      </c>
      <c r="E74" s="77">
        <v>0</v>
      </c>
      <c r="F74" s="77">
        <v>0.9</v>
      </c>
      <c r="G74" s="77">
        <v>31</v>
      </c>
      <c r="H74" s="77">
        <v>0</v>
      </c>
      <c r="I74" s="77">
        <v>0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80">
        <v>0</v>
      </c>
    </row>
    <row r="75" spans="1:15" x14ac:dyDescent="0.25">
      <c r="A75" s="79">
        <v>2014</v>
      </c>
      <c r="B75" s="77">
        <v>2</v>
      </c>
      <c r="C75" s="81">
        <v>343816.09</v>
      </c>
      <c r="D75" s="77">
        <v>512.4</v>
      </c>
      <c r="E75" s="77">
        <v>0</v>
      </c>
      <c r="F75" s="77">
        <v>0.9</v>
      </c>
      <c r="G75" s="77">
        <v>28</v>
      </c>
      <c r="H75" s="77">
        <v>0</v>
      </c>
      <c r="I75" s="77">
        <v>0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80">
        <v>0</v>
      </c>
    </row>
    <row r="76" spans="1:15" x14ac:dyDescent="0.25">
      <c r="A76" s="79">
        <v>2014</v>
      </c>
      <c r="B76" s="77">
        <v>3</v>
      </c>
      <c r="C76" s="81">
        <v>375925.98</v>
      </c>
      <c r="D76" s="77">
        <v>443.3</v>
      </c>
      <c r="E76" s="77">
        <v>0</v>
      </c>
      <c r="F76" s="77">
        <v>0.9</v>
      </c>
      <c r="G76" s="77">
        <v>31</v>
      </c>
      <c r="H76" s="77">
        <v>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80">
        <v>0</v>
      </c>
    </row>
    <row r="77" spans="1:15" x14ac:dyDescent="0.25">
      <c r="A77" s="79">
        <v>2014</v>
      </c>
      <c r="B77" s="77">
        <v>4</v>
      </c>
      <c r="C77" s="81">
        <v>341040.96</v>
      </c>
      <c r="D77" s="77">
        <v>117</v>
      </c>
      <c r="E77" s="77">
        <v>0</v>
      </c>
      <c r="F77" s="77">
        <v>0.9</v>
      </c>
      <c r="G77" s="77">
        <v>30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v>0</v>
      </c>
      <c r="O77" s="80">
        <v>0</v>
      </c>
    </row>
    <row r="78" spans="1:15" x14ac:dyDescent="0.25">
      <c r="A78" s="79">
        <v>2014</v>
      </c>
      <c r="B78" s="77">
        <v>5</v>
      </c>
      <c r="C78" s="81">
        <v>372683.1</v>
      </c>
      <c r="D78" s="77">
        <v>0</v>
      </c>
      <c r="E78" s="77">
        <v>11.9</v>
      </c>
      <c r="F78" s="77">
        <v>0.91</v>
      </c>
      <c r="G78" s="77">
        <v>31</v>
      </c>
      <c r="H78" s="77">
        <v>0</v>
      </c>
      <c r="I78" s="77">
        <v>0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80">
        <v>0</v>
      </c>
    </row>
    <row r="79" spans="1:15" x14ac:dyDescent="0.25">
      <c r="A79" s="79">
        <v>2014</v>
      </c>
      <c r="B79" s="77">
        <v>6</v>
      </c>
      <c r="C79" s="81">
        <v>417790.85</v>
      </c>
      <c r="D79" s="77">
        <v>0</v>
      </c>
      <c r="E79" s="77">
        <v>68.099999999999994</v>
      </c>
      <c r="F79" s="77">
        <v>0.92</v>
      </c>
      <c r="G79" s="77">
        <v>30</v>
      </c>
      <c r="H79" s="77">
        <v>0</v>
      </c>
      <c r="I79" s="77">
        <v>0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80">
        <v>1</v>
      </c>
    </row>
    <row r="80" spans="1:15" x14ac:dyDescent="0.25">
      <c r="A80" s="79">
        <v>2014</v>
      </c>
      <c r="B80" s="77">
        <v>7</v>
      </c>
      <c r="C80" s="81">
        <v>409495.33</v>
      </c>
      <c r="D80" s="77">
        <v>0</v>
      </c>
      <c r="E80" s="77">
        <v>71</v>
      </c>
      <c r="F80" s="77">
        <v>0.92</v>
      </c>
      <c r="G80" s="77">
        <v>31</v>
      </c>
      <c r="H80" s="77">
        <v>0</v>
      </c>
      <c r="I80" s="77">
        <v>0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80">
        <v>0</v>
      </c>
    </row>
    <row r="81" spans="1:15" x14ac:dyDescent="0.25">
      <c r="A81" s="79">
        <v>2014</v>
      </c>
      <c r="B81" s="77">
        <v>8</v>
      </c>
      <c r="C81" s="81">
        <v>372540.24</v>
      </c>
      <c r="D81" s="77">
        <v>0</v>
      </c>
      <c r="E81" s="77">
        <v>81.8</v>
      </c>
      <c r="F81" s="77">
        <v>0.93</v>
      </c>
      <c r="G81" s="77">
        <v>31</v>
      </c>
      <c r="H81" s="77">
        <v>0</v>
      </c>
      <c r="I81" s="77">
        <v>0</v>
      </c>
      <c r="J81" s="77">
        <v>0</v>
      </c>
      <c r="K81" s="77">
        <v>0</v>
      </c>
      <c r="L81" s="77">
        <v>0</v>
      </c>
      <c r="M81" s="77">
        <v>0</v>
      </c>
      <c r="N81" s="77">
        <v>0</v>
      </c>
      <c r="O81" s="80">
        <v>0</v>
      </c>
    </row>
    <row r="82" spans="1:15" x14ac:dyDescent="0.25">
      <c r="A82" s="79">
        <v>2014</v>
      </c>
      <c r="B82" s="77">
        <v>9</v>
      </c>
      <c r="C82" s="81">
        <v>348099.71</v>
      </c>
      <c r="D82" s="77">
        <v>0</v>
      </c>
      <c r="E82" s="77">
        <v>30.1</v>
      </c>
      <c r="F82" s="77">
        <v>0.93</v>
      </c>
      <c r="G82" s="77">
        <v>30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80">
        <v>0</v>
      </c>
    </row>
    <row r="83" spans="1:15" x14ac:dyDescent="0.25">
      <c r="A83" s="79">
        <v>2014</v>
      </c>
      <c r="B83" s="77">
        <v>10</v>
      </c>
      <c r="C83" s="81">
        <v>363861.97</v>
      </c>
      <c r="D83" s="77">
        <v>0</v>
      </c>
      <c r="E83" s="77">
        <v>1.3</v>
      </c>
      <c r="F83" s="77">
        <v>0.93</v>
      </c>
      <c r="G83" s="77">
        <v>31</v>
      </c>
      <c r="H83" s="77">
        <v>0</v>
      </c>
      <c r="I83" s="77">
        <v>0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80">
        <v>0</v>
      </c>
    </row>
    <row r="84" spans="1:15" x14ac:dyDescent="0.25">
      <c r="A84" s="79">
        <v>2014</v>
      </c>
      <c r="B84" s="77">
        <v>11</v>
      </c>
      <c r="C84" s="81">
        <v>399221.27</v>
      </c>
      <c r="D84" s="77">
        <v>243</v>
      </c>
      <c r="E84" s="77">
        <v>0</v>
      </c>
      <c r="F84" s="77">
        <v>0.94</v>
      </c>
      <c r="G84" s="77">
        <v>30</v>
      </c>
      <c r="H84" s="77">
        <v>0</v>
      </c>
      <c r="I84" s="77">
        <v>0</v>
      </c>
      <c r="J84" s="77">
        <v>0</v>
      </c>
      <c r="K84" s="77">
        <v>0</v>
      </c>
      <c r="L84" s="77">
        <v>0</v>
      </c>
      <c r="M84" s="77">
        <v>0</v>
      </c>
      <c r="N84" s="77">
        <v>1</v>
      </c>
      <c r="O84" s="80">
        <v>0</v>
      </c>
    </row>
    <row r="85" spans="1:15" x14ac:dyDescent="0.25">
      <c r="A85" s="79">
        <v>2014</v>
      </c>
      <c r="B85" s="77">
        <v>12</v>
      </c>
      <c r="C85" s="81">
        <v>381743.97</v>
      </c>
      <c r="D85" s="77">
        <v>310</v>
      </c>
      <c r="E85" s="77">
        <v>0</v>
      </c>
      <c r="F85" s="77">
        <v>0.94</v>
      </c>
      <c r="G85" s="77">
        <v>31</v>
      </c>
      <c r="H85" s="77">
        <v>0</v>
      </c>
      <c r="I85" s="77">
        <v>0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80">
        <v>0</v>
      </c>
    </row>
    <row r="86" spans="1:15" x14ac:dyDescent="0.25">
      <c r="A86" s="79">
        <v>2015</v>
      </c>
      <c r="B86" s="77">
        <v>1</v>
      </c>
      <c r="C86" s="77"/>
      <c r="D86" s="77">
        <v>449.35</v>
      </c>
      <c r="E86" s="77">
        <v>0</v>
      </c>
      <c r="F86" s="77">
        <v>0.94</v>
      </c>
      <c r="G86" s="77">
        <v>31</v>
      </c>
      <c r="H86" s="77">
        <v>0</v>
      </c>
      <c r="I86" s="77">
        <v>0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80">
        <v>0</v>
      </c>
    </row>
    <row r="87" spans="1:15" x14ac:dyDescent="0.25">
      <c r="A87" s="79">
        <v>2015</v>
      </c>
      <c r="B87" s="77">
        <v>2</v>
      </c>
      <c r="C87" s="77"/>
      <c r="D87" s="77">
        <v>413.44</v>
      </c>
      <c r="E87" s="77">
        <v>0</v>
      </c>
      <c r="F87" s="77">
        <v>0.94</v>
      </c>
      <c r="G87" s="77">
        <v>28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v>0</v>
      </c>
      <c r="N87" s="77">
        <v>0</v>
      </c>
      <c r="O87" s="80">
        <v>0</v>
      </c>
    </row>
    <row r="88" spans="1:15" x14ac:dyDescent="0.25">
      <c r="A88" s="79">
        <v>2015</v>
      </c>
      <c r="B88" s="77">
        <v>3</v>
      </c>
      <c r="C88" s="77"/>
      <c r="D88" s="77">
        <v>292.8</v>
      </c>
      <c r="E88" s="77">
        <v>0.02</v>
      </c>
      <c r="F88" s="77">
        <v>0.94</v>
      </c>
      <c r="G88" s="77">
        <v>31</v>
      </c>
      <c r="H88" s="77">
        <v>0</v>
      </c>
      <c r="I88" s="77">
        <v>0</v>
      </c>
      <c r="J88" s="77">
        <v>0</v>
      </c>
      <c r="K88" s="77">
        <v>0</v>
      </c>
      <c r="L88" s="77">
        <v>0</v>
      </c>
      <c r="M88" s="77">
        <v>0</v>
      </c>
      <c r="N88" s="77">
        <v>0</v>
      </c>
      <c r="O88" s="80">
        <v>0</v>
      </c>
    </row>
    <row r="89" spans="1:15" x14ac:dyDescent="0.25">
      <c r="A89" s="79">
        <v>2015</v>
      </c>
      <c r="B89" s="77">
        <v>4</v>
      </c>
      <c r="C89" s="77"/>
      <c r="D89" s="77">
        <v>72.75</v>
      </c>
      <c r="E89" s="77">
        <v>0.12</v>
      </c>
      <c r="F89" s="77">
        <v>0.94</v>
      </c>
      <c r="G89" s="77">
        <v>30</v>
      </c>
      <c r="H89" s="77">
        <v>0</v>
      </c>
      <c r="I89" s="77">
        <v>0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80">
        <v>0</v>
      </c>
    </row>
    <row r="90" spans="1:15" x14ac:dyDescent="0.25">
      <c r="A90" s="79">
        <v>2015</v>
      </c>
      <c r="B90" s="77">
        <v>5</v>
      </c>
      <c r="C90" s="77"/>
      <c r="D90" s="77">
        <v>0</v>
      </c>
      <c r="E90" s="77">
        <v>18.899999999999999</v>
      </c>
      <c r="F90" s="77">
        <v>0.95</v>
      </c>
      <c r="G90" s="77">
        <v>31</v>
      </c>
      <c r="H90" s="77">
        <v>0</v>
      </c>
      <c r="I90" s="77">
        <v>0</v>
      </c>
      <c r="J90" s="77">
        <v>0</v>
      </c>
      <c r="K90" s="77">
        <v>0</v>
      </c>
      <c r="L90" s="77">
        <v>0</v>
      </c>
      <c r="M90" s="77">
        <v>0</v>
      </c>
      <c r="N90" s="77">
        <v>0</v>
      </c>
      <c r="O90" s="80">
        <v>0</v>
      </c>
    </row>
    <row r="91" spans="1:15" x14ac:dyDescent="0.25">
      <c r="A91" s="79">
        <v>2015</v>
      </c>
      <c r="B91" s="77">
        <v>6</v>
      </c>
      <c r="C91" s="77"/>
      <c r="D91" s="77">
        <v>0</v>
      </c>
      <c r="E91" s="77">
        <v>76.3</v>
      </c>
      <c r="F91" s="77">
        <v>0.95</v>
      </c>
      <c r="G91" s="77">
        <v>30</v>
      </c>
      <c r="H91" s="77">
        <v>0</v>
      </c>
      <c r="I91" s="77">
        <v>0</v>
      </c>
      <c r="J91" s="77">
        <v>0</v>
      </c>
      <c r="K91" s="77">
        <v>0</v>
      </c>
      <c r="L91" s="77">
        <v>0</v>
      </c>
      <c r="M91" s="77">
        <v>0</v>
      </c>
      <c r="N91" s="77">
        <v>0</v>
      </c>
      <c r="O91" s="80">
        <v>1</v>
      </c>
    </row>
    <row r="92" spans="1:15" x14ac:dyDescent="0.25">
      <c r="A92" s="79">
        <v>2015</v>
      </c>
      <c r="B92" s="77">
        <v>7</v>
      </c>
      <c r="C92" s="77"/>
      <c r="D92" s="77">
        <v>0</v>
      </c>
      <c r="E92" s="77">
        <v>138.04</v>
      </c>
      <c r="F92" s="77">
        <v>0.95</v>
      </c>
      <c r="G92" s="77">
        <v>31</v>
      </c>
      <c r="H92" s="77">
        <v>0</v>
      </c>
      <c r="I92" s="77">
        <v>0</v>
      </c>
      <c r="J92" s="77">
        <v>0</v>
      </c>
      <c r="K92" s="77">
        <v>0</v>
      </c>
      <c r="L92" s="77">
        <v>0</v>
      </c>
      <c r="M92" s="77">
        <v>0</v>
      </c>
      <c r="N92" s="77">
        <v>0</v>
      </c>
      <c r="O92" s="80">
        <v>0</v>
      </c>
    </row>
    <row r="93" spans="1:15" x14ac:dyDescent="0.25">
      <c r="A93" s="79">
        <v>2015</v>
      </c>
      <c r="B93" s="77">
        <v>8</v>
      </c>
      <c r="C93" s="77"/>
      <c r="D93" s="77">
        <v>0</v>
      </c>
      <c r="E93" s="77">
        <v>108.7</v>
      </c>
      <c r="F93" s="77">
        <v>0.95</v>
      </c>
      <c r="G93" s="77">
        <v>31</v>
      </c>
      <c r="H93" s="77">
        <v>0</v>
      </c>
      <c r="I93" s="77">
        <v>0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80">
        <v>0</v>
      </c>
    </row>
    <row r="94" spans="1:15" x14ac:dyDescent="0.25">
      <c r="A94" s="79">
        <v>2015</v>
      </c>
      <c r="B94" s="77">
        <v>9</v>
      </c>
      <c r="C94" s="77"/>
      <c r="D94" s="77">
        <v>0</v>
      </c>
      <c r="E94" s="77">
        <v>32.549999999999997</v>
      </c>
      <c r="F94" s="77">
        <v>0.96</v>
      </c>
      <c r="G94" s="77">
        <v>30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80">
        <v>0</v>
      </c>
    </row>
    <row r="95" spans="1:15" x14ac:dyDescent="0.25">
      <c r="A95" s="79">
        <v>2015</v>
      </c>
      <c r="B95" s="77">
        <v>10</v>
      </c>
      <c r="C95" s="77"/>
      <c r="D95" s="77">
        <v>11.16</v>
      </c>
      <c r="E95" s="77">
        <v>3.37</v>
      </c>
      <c r="F95" s="77">
        <v>0.96</v>
      </c>
      <c r="G95" s="77">
        <v>31</v>
      </c>
      <c r="H95" s="77">
        <v>0</v>
      </c>
      <c r="I95" s="77">
        <v>0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80">
        <v>0</v>
      </c>
    </row>
    <row r="96" spans="1:15" x14ac:dyDescent="0.25">
      <c r="A96" s="79">
        <v>2015</v>
      </c>
      <c r="B96" s="77">
        <v>11</v>
      </c>
      <c r="C96" s="77"/>
      <c r="D96" s="77">
        <v>178.95</v>
      </c>
      <c r="E96" s="77">
        <v>0</v>
      </c>
      <c r="F96" s="77">
        <v>0.96</v>
      </c>
      <c r="G96" s="77">
        <v>30</v>
      </c>
      <c r="H96" s="77">
        <v>0</v>
      </c>
      <c r="I96" s="77">
        <v>0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80">
        <v>0</v>
      </c>
    </row>
    <row r="97" spans="1:15" x14ac:dyDescent="0.25">
      <c r="A97" s="79">
        <v>2015</v>
      </c>
      <c r="B97" s="77">
        <v>12</v>
      </c>
      <c r="C97" s="77"/>
      <c r="D97" s="77">
        <v>358.98</v>
      </c>
      <c r="E97" s="77">
        <v>0</v>
      </c>
      <c r="F97" s="77">
        <v>0.96</v>
      </c>
      <c r="G97" s="77">
        <v>31</v>
      </c>
      <c r="H97" s="77">
        <v>0</v>
      </c>
      <c r="I97" s="77">
        <v>0</v>
      </c>
      <c r="J97" s="77">
        <v>0</v>
      </c>
      <c r="K97" s="77">
        <v>0</v>
      </c>
      <c r="L97" s="77">
        <v>0</v>
      </c>
      <c r="M97" s="77">
        <v>0</v>
      </c>
      <c r="N97" s="77">
        <v>0</v>
      </c>
      <c r="O97" s="80">
        <v>0</v>
      </c>
    </row>
    <row r="98" spans="1:15" x14ac:dyDescent="0.25">
      <c r="A98" s="79">
        <v>2016</v>
      </c>
      <c r="B98" s="77">
        <v>1</v>
      </c>
      <c r="C98" s="77"/>
      <c r="D98" s="77">
        <v>449.35</v>
      </c>
      <c r="E98" s="77">
        <v>0</v>
      </c>
      <c r="F98" s="77">
        <v>0.97</v>
      </c>
      <c r="G98" s="77">
        <v>31</v>
      </c>
      <c r="H98" s="77">
        <v>0</v>
      </c>
      <c r="I98" s="77">
        <v>0</v>
      </c>
      <c r="J98" s="77">
        <v>0</v>
      </c>
      <c r="K98" s="77">
        <v>0</v>
      </c>
      <c r="L98" s="77">
        <v>0</v>
      </c>
      <c r="M98" s="77">
        <v>0</v>
      </c>
      <c r="N98" s="77">
        <v>0</v>
      </c>
      <c r="O98" s="80">
        <v>0</v>
      </c>
    </row>
    <row r="99" spans="1:15" x14ac:dyDescent="0.25">
      <c r="A99" s="79">
        <v>2016</v>
      </c>
      <c r="B99" s="77">
        <v>2</v>
      </c>
      <c r="C99" s="77"/>
      <c r="D99" s="77">
        <v>413.44</v>
      </c>
      <c r="E99" s="77">
        <v>0</v>
      </c>
      <c r="F99" s="77">
        <v>0.97</v>
      </c>
      <c r="G99" s="77">
        <v>29</v>
      </c>
      <c r="H99" s="77">
        <v>0</v>
      </c>
      <c r="I99" s="77">
        <v>0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80">
        <v>0</v>
      </c>
    </row>
    <row r="100" spans="1:15" x14ac:dyDescent="0.25">
      <c r="A100" s="79">
        <v>2016</v>
      </c>
      <c r="B100" s="77">
        <v>3</v>
      </c>
      <c r="C100" s="77"/>
      <c r="D100" s="77">
        <v>292.8</v>
      </c>
      <c r="E100" s="77">
        <v>0.02</v>
      </c>
      <c r="F100" s="77">
        <v>0.97</v>
      </c>
      <c r="G100" s="77">
        <v>31</v>
      </c>
      <c r="H100" s="77">
        <v>0</v>
      </c>
      <c r="I100" s="77">
        <v>0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  <c r="O100" s="80">
        <v>0</v>
      </c>
    </row>
    <row r="101" spans="1:15" x14ac:dyDescent="0.25">
      <c r="A101" s="79">
        <v>2016</v>
      </c>
      <c r="B101" s="77">
        <v>4</v>
      </c>
      <c r="C101" s="77"/>
      <c r="D101" s="77">
        <v>72.75</v>
      </c>
      <c r="E101" s="77">
        <v>0.12</v>
      </c>
      <c r="F101" s="77">
        <v>0.98</v>
      </c>
      <c r="G101" s="77">
        <v>30</v>
      </c>
      <c r="H101" s="77">
        <v>0</v>
      </c>
      <c r="I101" s="77">
        <v>0</v>
      </c>
      <c r="J101" s="77">
        <v>0</v>
      </c>
      <c r="K101" s="77">
        <v>0</v>
      </c>
      <c r="L101" s="77">
        <v>0</v>
      </c>
      <c r="M101" s="77">
        <v>0</v>
      </c>
      <c r="N101" s="77">
        <v>0</v>
      </c>
      <c r="O101" s="80">
        <v>0</v>
      </c>
    </row>
    <row r="102" spans="1:15" x14ac:dyDescent="0.25">
      <c r="A102" s="79">
        <v>2016</v>
      </c>
      <c r="B102" s="77">
        <v>5</v>
      </c>
      <c r="C102" s="77"/>
      <c r="D102" s="77">
        <v>0</v>
      </c>
      <c r="E102" s="77">
        <v>18.899999999999999</v>
      </c>
      <c r="F102" s="77">
        <v>0.98</v>
      </c>
      <c r="G102" s="77">
        <v>31</v>
      </c>
      <c r="H102" s="77">
        <v>0</v>
      </c>
      <c r="I102" s="77">
        <v>0</v>
      </c>
      <c r="J102" s="77">
        <v>0</v>
      </c>
      <c r="K102" s="77">
        <v>0</v>
      </c>
      <c r="L102" s="77">
        <v>0</v>
      </c>
      <c r="M102" s="77">
        <v>0</v>
      </c>
      <c r="N102" s="77">
        <v>0</v>
      </c>
      <c r="O102" s="80">
        <v>0</v>
      </c>
    </row>
    <row r="103" spans="1:15" x14ac:dyDescent="0.25">
      <c r="A103" s="79">
        <v>2016</v>
      </c>
      <c r="B103" s="77">
        <v>6</v>
      </c>
      <c r="C103" s="77"/>
      <c r="D103" s="77">
        <v>0</v>
      </c>
      <c r="E103" s="77">
        <v>76.3</v>
      </c>
      <c r="F103" s="77">
        <v>0.98</v>
      </c>
      <c r="G103" s="77">
        <v>30</v>
      </c>
      <c r="H103" s="77">
        <v>0</v>
      </c>
      <c r="I103" s="77">
        <v>0</v>
      </c>
      <c r="J103" s="77">
        <v>0</v>
      </c>
      <c r="K103" s="77">
        <v>0</v>
      </c>
      <c r="L103" s="77">
        <v>0</v>
      </c>
      <c r="M103" s="77">
        <v>0</v>
      </c>
      <c r="N103" s="77">
        <v>0</v>
      </c>
      <c r="O103" s="80">
        <v>1</v>
      </c>
    </row>
    <row r="104" spans="1:15" x14ac:dyDescent="0.25">
      <c r="A104" s="79">
        <v>2016</v>
      </c>
      <c r="B104" s="77">
        <v>7</v>
      </c>
      <c r="C104" s="77"/>
      <c r="D104" s="77">
        <v>0</v>
      </c>
      <c r="E104" s="77">
        <v>138.04</v>
      </c>
      <c r="F104" s="77">
        <v>0.99</v>
      </c>
      <c r="G104" s="77">
        <v>31</v>
      </c>
      <c r="H104" s="77">
        <v>0</v>
      </c>
      <c r="I104" s="77">
        <v>0</v>
      </c>
      <c r="J104" s="77">
        <v>0</v>
      </c>
      <c r="K104" s="77">
        <v>0</v>
      </c>
      <c r="L104" s="77">
        <v>0</v>
      </c>
      <c r="M104" s="77">
        <v>0</v>
      </c>
      <c r="N104" s="77">
        <v>0</v>
      </c>
      <c r="O104" s="80">
        <v>0</v>
      </c>
    </row>
    <row r="105" spans="1:15" x14ac:dyDescent="0.25">
      <c r="A105" s="79">
        <v>2016</v>
      </c>
      <c r="B105" s="77">
        <v>8</v>
      </c>
      <c r="C105" s="77"/>
      <c r="D105" s="77">
        <v>0</v>
      </c>
      <c r="E105" s="77">
        <v>108.7</v>
      </c>
      <c r="F105" s="77">
        <v>0.99</v>
      </c>
      <c r="G105" s="77">
        <v>31</v>
      </c>
      <c r="H105" s="77">
        <v>0</v>
      </c>
      <c r="I105" s="77">
        <v>0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  <c r="O105" s="80">
        <v>0</v>
      </c>
    </row>
    <row r="106" spans="1:15" x14ac:dyDescent="0.25">
      <c r="A106" s="79">
        <v>2016</v>
      </c>
      <c r="B106" s="77">
        <v>9</v>
      </c>
      <c r="C106" s="77"/>
      <c r="D106" s="77">
        <v>0</v>
      </c>
      <c r="E106" s="77">
        <v>32.549999999999997</v>
      </c>
      <c r="F106" s="77">
        <v>0.99</v>
      </c>
      <c r="G106" s="77">
        <v>30</v>
      </c>
      <c r="H106" s="77">
        <v>0</v>
      </c>
      <c r="I106" s="77">
        <v>0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80">
        <v>0</v>
      </c>
    </row>
    <row r="107" spans="1:15" x14ac:dyDescent="0.25">
      <c r="A107" s="79">
        <v>2016</v>
      </c>
      <c r="B107" s="77">
        <v>10</v>
      </c>
      <c r="C107" s="77"/>
      <c r="D107" s="77">
        <v>11.16</v>
      </c>
      <c r="E107" s="77">
        <v>3.37</v>
      </c>
      <c r="F107" s="77">
        <v>0.99</v>
      </c>
      <c r="G107" s="77">
        <v>31</v>
      </c>
      <c r="H107" s="77">
        <v>0</v>
      </c>
      <c r="I107" s="77">
        <v>0</v>
      </c>
      <c r="J107" s="77">
        <v>0</v>
      </c>
      <c r="K107" s="77">
        <v>0</v>
      </c>
      <c r="L107" s="77">
        <v>0</v>
      </c>
      <c r="M107" s="77">
        <v>0</v>
      </c>
      <c r="N107" s="77">
        <v>0</v>
      </c>
      <c r="O107" s="80">
        <v>0</v>
      </c>
    </row>
    <row r="108" spans="1:15" x14ac:dyDescent="0.25">
      <c r="A108" s="79">
        <v>2016</v>
      </c>
      <c r="B108" s="77">
        <v>11</v>
      </c>
      <c r="C108" s="77"/>
      <c r="D108" s="77">
        <v>178.95</v>
      </c>
      <c r="E108" s="77">
        <v>0</v>
      </c>
      <c r="F108" s="77">
        <v>1</v>
      </c>
      <c r="G108" s="77">
        <v>30</v>
      </c>
      <c r="H108" s="77">
        <v>0</v>
      </c>
      <c r="I108" s="77">
        <v>0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80">
        <v>0</v>
      </c>
    </row>
    <row r="109" spans="1:15" x14ac:dyDescent="0.25">
      <c r="A109" s="79">
        <v>2016</v>
      </c>
      <c r="B109" s="77">
        <v>12</v>
      </c>
      <c r="C109" s="77"/>
      <c r="D109" s="77">
        <v>358.98</v>
      </c>
      <c r="E109" s="77">
        <v>0</v>
      </c>
      <c r="F109" s="77">
        <v>1</v>
      </c>
      <c r="G109" s="77">
        <v>31</v>
      </c>
      <c r="H109" s="77">
        <v>0</v>
      </c>
      <c r="I109" s="77">
        <v>0</v>
      </c>
      <c r="J109" s="77">
        <v>0</v>
      </c>
      <c r="K109" s="77">
        <v>0</v>
      </c>
      <c r="L109" s="77">
        <v>0</v>
      </c>
      <c r="M109" s="77">
        <v>0</v>
      </c>
      <c r="N109" s="77">
        <v>0</v>
      </c>
      <c r="O109" s="80">
        <v>0</v>
      </c>
    </row>
    <row r="110" spans="1:15" x14ac:dyDescent="0.25">
      <c r="A110" s="79">
        <v>2017</v>
      </c>
      <c r="B110" s="77">
        <v>1</v>
      </c>
      <c r="C110" s="77"/>
      <c r="D110" s="77">
        <v>449.35</v>
      </c>
      <c r="E110" s="77">
        <v>0</v>
      </c>
      <c r="F110" s="77">
        <v>1</v>
      </c>
      <c r="G110" s="77">
        <v>31</v>
      </c>
      <c r="H110" s="77">
        <v>0</v>
      </c>
      <c r="I110" s="77">
        <v>0</v>
      </c>
      <c r="J110" s="77">
        <v>0</v>
      </c>
      <c r="K110" s="77">
        <v>0</v>
      </c>
      <c r="L110" s="77">
        <v>0</v>
      </c>
      <c r="M110" s="77">
        <v>0</v>
      </c>
      <c r="N110" s="77">
        <v>0</v>
      </c>
      <c r="O110" s="80">
        <v>0</v>
      </c>
    </row>
    <row r="111" spans="1:15" x14ac:dyDescent="0.25">
      <c r="A111" s="79">
        <v>2017</v>
      </c>
      <c r="B111" s="77">
        <v>2</v>
      </c>
      <c r="C111" s="77"/>
      <c r="D111" s="77">
        <v>413.44</v>
      </c>
      <c r="E111" s="77">
        <v>0</v>
      </c>
      <c r="F111" s="77">
        <v>1</v>
      </c>
      <c r="G111" s="77">
        <v>28</v>
      </c>
      <c r="H111" s="77">
        <v>0</v>
      </c>
      <c r="I111" s="77">
        <v>0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80">
        <v>0</v>
      </c>
    </row>
    <row r="112" spans="1:15" x14ac:dyDescent="0.25">
      <c r="A112" s="79">
        <v>2017</v>
      </c>
      <c r="B112" s="77">
        <v>3</v>
      </c>
      <c r="C112" s="77"/>
      <c r="D112" s="77">
        <v>292.8</v>
      </c>
      <c r="E112" s="77">
        <v>0.02</v>
      </c>
      <c r="F112" s="77">
        <v>1.01</v>
      </c>
      <c r="G112" s="77">
        <v>31</v>
      </c>
      <c r="H112" s="77">
        <v>0</v>
      </c>
      <c r="I112" s="77">
        <v>0</v>
      </c>
      <c r="J112" s="77">
        <v>0</v>
      </c>
      <c r="K112" s="77">
        <v>0</v>
      </c>
      <c r="L112" s="77">
        <v>0</v>
      </c>
      <c r="M112" s="77">
        <v>0</v>
      </c>
      <c r="N112" s="77">
        <v>0</v>
      </c>
      <c r="O112" s="80">
        <v>0</v>
      </c>
    </row>
    <row r="113" spans="1:15" x14ac:dyDescent="0.25">
      <c r="A113" s="79">
        <v>2017</v>
      </c>
      <c r="B113" s="77">
        <v>4</v>
      </c>
      <c r="C113" s="77"/>
      <c r="D113" s="77">
        <v>72.75</v>
      </c>
      <c r="E113" s="77">
        <v>0.12</v>
      </c>
      <c r="F113" s="77">
        <v>1.01</v>
      </c>
      <c r="G113" s="77">
        <v>30</v>
      </c>
      <c r="H113" s="77">
        <v>0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80">
        <v>0</v>
      </c>
    </row>
    <row r="114" spans="1:15" x14ac:dyDescent="0.25">
      <c r="A114" s="79">
        <v>2017</v>
      </c>
      <c r="B114" s="77">
        <v>5</v>
      </c>
      <c r="C114" s="77"/>
      <c r="D114" s="77">
        <v>0</v>
      </c>
      <c r="E114" s="77">
        <v>18.899999999999999</v>
      </c>
      <c r="F114" s="77">
        <v>1.01</v>
      </c>
      <c r="G114" s="77">
        <v>31</v>
      </c>
      <c r="H114" s="77">
        <v>0</v>
      </c>
      <c r="I114" s="77">
        <v>0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80">
        <v>0</v>
      </c>
    </row>
    <row r="115" spans="1:15" x14ac:dyDescent="0.25">
      <c r="A115" s="79">
        <v>2017</v>
      </c>
      <c r="B115" s="77">
        <v>6</v>
      </c>
      <c r="C115" s="77"/>
      <c r="D115" s="77">
        <v>0</v>
      </c>
      <c r="E115" s="77">
        <v>76.3</v>
      </c>
      <c r="F115" s="77">
        <v>1.01</v>
      </c>
      <c r="G115" s="77">
        <v>30</v>
      </c>
      <c r="H115" s="77">
        <v>0</v>
      </c>
      <c r="I115" s="77">
        <v>0</v>
      </c>
      <c r="J115" s="77">
        <v>0</v>
      </c>
      <c r="K115" s="77">
        <v>0</v>
      </c>
      <c r="L115" s="77">
        <v>0</v>
      </c>
      <c r="M115" s="77">
        <v>0</v>
      </c>
      <c r="N115" s="77">
        <v>0</v>
      </c>
      <c r="O115" s="80">
        <v>1</v>
      </c>
    </row>
    <row r="116" spans="1:15" x14ac:dyDescent="0.25">
      <c r="A116" s="79">
        <v>2017</v>
      </c>
      <c r="B116" s="77">
        <v>7</v>
      </c>
      <c r="C116" s="77"/>
      <c r="D116" s="77">
        <v>0</v>
      </c>
      <c r="E116" s="77">
        <v>138.04</v>
      </c>
      <c r="F116" s="77">
        <v>1.02</v>
      </c>
      <c r="G116" s="77">
        <v>31</v>
      </c>
      <c r="H116" s="77">
        <v>0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80">
        <v>0</v>
      </c>
    </row>
    <row r="117" spans="1:15" x14ac:dyDescent="0.25">
      <c r="A117" s="79">
        <v>2017</v>
      </c>
      <c r="B117" s="77">
        <v>8</v>
      </c>
      <c r="C117" s="77"/>
      <c r="D117" s="77">
        <v>0</v>
      </c>
      <c r="E117" s="77">
        <v>108.7</v>
      </c>
      <c r="F117" s="77">
        <v>1.02</v>
      </c>
      <c r="G117" s="77">
        <v>31</v>
      </c>
      <c r="H117" s="77">
        <v>0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7">
        <v>0</v>
      </c>
      <c r="O117" s="80">
        <v>0</v>
      </c>
    </row>
    <row r="118" spans="1:15" x14ac:dyDescent="0.25">
      <c r="A118" s="79">
        <v>2017</v>
      </c>
      <c r="B118" s="77">
        <v>9</v>
      </c>
      <c r="C118" s="77"/>
      <c r="D118" s="77">
        <v>0</v>
      </c>
      <c r="E118" s="77">
        <v>32.549999999999997</v>
      </c>
      <c r="F118" s="77">
        <v>1.02</v>
      </c>
      <c r="G118" s="77">
        <v>30</v>
      </c>
      <c r="H118" s="77">
        <v>0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80">
        <v>0</v>
      </c>
    </row>
    <row r="119" spans="1:15" x14ac:dyDescent="0.25">
      <c r="A119" s="79">
        <v>2017</v>
      </c>
      <c r="B119" s="77">
        <v>10</v>
      </c>
      <c r="C119" s="77"/>
      <c r="D119" s="77">
        <v>11.16</v>
      </c>
      <c r="E119" s="77">
        <v>3.37</v>
      </c>
      <c r="F119" s="77">
        <v>1.02</v>
      </c>
      <c r="G119" s="77">
        <v>31</v>
      </c>
      <c r="H119" s="77">
        <v>0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0</v>
      </c>
      <c r="O119" s="80">
        <v>0</v>
      </c>
    </row>
    <row r="120" spans="1:15" x14ac:dyDescent="0.25">
      <c r="A120" s="79">
        <v>2017</v>
      </c>
      <c r="B120" s="77">
        <v>11</v>
      </c>
      <c r="C120" s="77"/>
      <c r="D120" s="77">
        <v>178.95</v>
      </c>
      <c r="E120" s="77">
        <v>0</v>
      </c>
      <c r="F120" s="77">
        <v>1.03</v>
      </c>
      <c r="G120" s="77">
        <v>30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80">
        <v>0</v>
      </c>
    </row>
    <row r="121" spans="1:15" x14ac:dyDescent="0.25">
      <c r="A121" s="79">
        <v>2017</v>
      </c>
      <c r="B121" s="77">
        <v>12</v>
      </c>
      <c r="C121" s="77"/>
      <c r="D121" s="77">
        <v>358.98</v>
      </c>
      <c r="E121" s="77">
        <v>0</v>
      </c>
      <c r="F121" s="77">
        <v>1.03</v>
      </c>
      <c r="G121" s="77">
        <v>31</v>
      </c>
      <c r="H121" s="77">
        <v>0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80">
        <v>0</v>
      </c>
    </row>
    <row r="122" spans="1:15" x14ac:dyDescent="0.25">
      <c r="A122" s="79">
        <v>2018</v>
      </c>
      <c r="B122" s="77">
        <v>1</v>
      </c>
      <c r="C122" s="77"/>
      <c r="D122" s="77">
        <v>449.35</v>
      </c>
      <c r="E122" s="77">
        <v>0</v>
      </c>
      <c r="F122" s="77">
        <v>1.03</v>
      </c>
      <c r="G122" s="77">
        <v>31</v>
      </c>
      <c r="H122" s="77">
        <v>0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80">
        <v>0</v>
      </c>
    </row>
    <row r="123" spans="1:15" x14ac:dyDescent="0.25">
      <c r="A123" s="79">
        <v>2018</v>
      </c>
      <c r="B123" s="77">
        <v>2</v>
      </c>
      <c r="C123" s="77"/>
      <c r="D123" s="77">
        <v>413.44</v>
      </c>
      <c r="E123" s="77">
        <v>0</v>
      </c>
      <c r="F123" s="77">
        <v>1.03</v>
      </c>
      <c r="G123" s="77">
        <v>28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80">
        <v>0</v>
      </c>
    </row>
    <row r="124" spans="1:15" x14ac:dyDescent="0.25">
      <c r="A124" s="79">
        <v>2018</v>
      </c>
      <c r="B124" s="77">
        <v>3</v>
      </c>
      <c r="C124" s="77"/>
      <c r="D124" s="77">
        <v>292.8</v>
      </c>
      <c r="E124" s="77">
        <v>0.02</v>
      </c>
      <c r="F124" s="77">
        <v>1.03</v>
      </c>
      <c r="G124" s="77">
        <v>31</v>
      </c>
      <c r="H124" s="77">
        <v>0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80">
        <v>0</v>
      </c>
    </row>
    <row r="125" spans="1:15" x14ac:dyDescent="0.25">
      <c r="A125" s="79">
        <v>2018</v>
      </c>
      <c r="B125" s="77">
        <v>4</v>
      </c>
      <c r="C125" s="77"/>
      <c r="D125" s="77">
        <v>72.75</v>
      </c>
      <c r="E125" s="77">
        <v>0.12</v>
      </c>
      <c r="F125" s="77">
        <v>1.04</v>
      </c>
      <c r="G125" s="77">
        <v>30</v>
      </c>
      <c r="H125" s="77">
        <v>0</v>
      </c>
      <c r="I125" s="77">
        <v>0</v>
      </c>
      <c r="J125" s="77">
        <v>0</v>
      </c>
      <c r="K125" s="77">
        <v>0</v>
      </c>
      <c r="L125" s="77">
        <v>0</v>
      </c>
      <c r="M125" s="77">
        <v>0</v>
      </c>
      <c r="N125" s="77">
        <v>0</v>
      </c>
      <c r="O125" s="80">
        <v>0</v>
      </c>
    </row>
    <row r="126" spans="1:15" x14ac:dyDescent="0.25">
      <c r="A126" s="79">
        <v>2018</v>
      </c>
      <c r="B126" s="77">
        <v>5</v>
      </c>
      <c r="C126" s="77"/>
      <c r="D126" s="77">
        <v>0</v>
      </c>
      <c r="E126" s="77">
        <v>18.899999999999999</v>
      </c>
      <c r="F126" s="77">
        <v>1.04</v>
      </c>
      <c r="G126" s="77">
        <v>31</v>
      </c>
      <c r="H126" s="77">
        <v>0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80">
        <v>0</v>
      </c>
    </row>
    <row r="127" spans="1:15" x14ac:dyDescent="0.25">
      <c r="A127" s="79">
        <v>2018</v>
      </c>
      <c r="B127" s="77">
        <v>6</v>
      </c>
      <c r="C127" s="77"/>
      <c r="D127" s="77">
        <v>0</v>
      </c>
      <c r="E127" s="77">
        <v>76.3</v>
      </c>
      <c r="F127" s="77">
        <v>1.04</v>
      </c>
      <c r="G127" s="77">
        <v>30</v>
      </c>
      <c r="H127" s="77">
        <v>0</v>
      </c>
      <c r="I127" s="77">
        <v>0</v>
      </c>
      <c r="J127" s="77">
        <v>0</v>
      </c>
      <c r="K127" s="77">
        <v>0</v>
      </c>
      <c r="L127" s="77">
        <v>0</v>
      </c>
      <c r="M127" s="77">
        <v>0</v>
      </c>
      <c r="N127" s="77">
        <v>0</v>
      </c>
      <c r="O127" s="80">
        <v>1</v>
      </c>
    </row>
    <row r="128" spans="1:15" x14ac:dyDescent="0.25">
      <c r="A128" s="79">
        <v>2018</v>
      </c>
      <c r="B128" s="77">
        <v>7</v>
      </c>
      <c r="C128" s="77"/>
      <c r="D128" s="77">
        <v>0</v>
      </c>
      <c r="E128" s="77">
        <v>138.04</v>
      </c>
      <c r="F128" s="77">
        <v>1.04</v>
      </c>
      <c r="G128" s="77">
        <v>31</v>
      </c>
      <c r="H128" s="77">
        <v>0</v>
      </c>
      <c r="I128" s="77">
        <v>0</v>
      </c>
      <c r="J128" s="77">
        <v>0</v>
      </c>
      <c r="K128" s="77">
        <v>0</v>
      </c>
      <c r="L128" s="77">
        <v>0</v>
      </c>
      <c r="M128" s="77">
        <v>0</v>
      </c>
      <c r="N128" s="77">
        <v>0</v>
      </c>
      <c r="O128" s="80">
        <v>0</v>
      </c>
    </row>
    <row r="129" spans="1:15" x14ac:dyDescent="0.25">
      <c r="A129" s="79">
        <v>2018</v>
      </c>
      <c r="B129" s="77">
        <v>8</v>
      </c>
      <c r="C129" s="77"/>
      <c r="D129" s="77">
        <v>0</v>
      </c>
      <c r="E129" s="77">
        <v>108.7</v>
      </c>
      <c r="F129" s="77">
        <v>1.05</v>
      </c>
      <c r="G129" s="77">
        <v>31</v>
      </c>
      <c r="H129" s="77">
        <v>0</v>
      </c>
      <c r="I129" s="77">
        <v>0</v>
      </c>
      <c r="J129" s="77">
        <v>0</v>
      </c>
      <c r="K129" s="77">
        <v>0</v>
      </c>
      <c r="L129" s="77">
        <v>0</v>
      </c>
      <c r="M129" s="77">
        <v>0</v>
      </c>
      <c r="N129" s="77">
        <v>0</v>
      </c>
      <c r="O129" s="80">
        <v>0</v>
      </c>
    </row>
    <row r="130" spans="1:15" x14ac:dyDescent="0.25">
      <c r="A130" s="79">
        <v>2018</v>
      </c>
      <c r="B130" s="77">
        <v>9</v>
      </c>
      <c r="C130" s="77"/>
      <c r="D130" s="77">
        <v>0</v>
      </c>
      <c r="E130" s="77">
        <v>32.549999999999997</v>
      </c>
      <c r="F130" s="77">
        <v>1.05</v>
      </c>
      <c r="G130" s="77">
        <v>30</v>
      </c>
      <c r="H130" s="77">
        <v>0</v>
      </c>
      <c r="I130" s="77">
        <v>0</v>
      </c>
      <c r="J130" s="77">
        <v>0</v>
      </c>
      <c r="K130" s="77">
        <v>0</v>
      </c>
      <c r="L130" s="77">
        <v>0</v>
      </c>
      <c r="M130" s="77">
        <v>0</v>
      </c>
      <c r="N130" s="77">
        <v>0</v>
      </c>
      <c r="O130" s="80">
        <v>0</v>
      </c>
    </row>
    <row r="131" spans="1:15" x14ac:dyDescent="0.25">
      <c r="A131" s="79">
        <v>2018</v>
      </c>
      <c r="B131" s="77">
        <v>10</v>
      </c>
      <c r="C131" s="77"/>
      <c r="D131" s="77">
        <v>11.16</v>
      </c>
      <c r="E131" s="77">
        <v>3.37</v>
      </c>
      <c r="F131" s="77">
        <v>1.05</v>
      </c>
      <c r="G131" s="77">
        <v>31</v>
      </c>
      <c r="H131" s="77">
        <v>0</v>
      </c>
      <c r="I131" s="77">
        <v>0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80">
        <v>0</v>
      </c>
    </row>
    <row r="132" spans="1:15" x14ac:dyDescent="0.25">
      <c r="A132" s="79">
        <v>2018</v>
      </c>
      <c r="B132" s="77">
        <v>11</v>
      </c>
      <c r="C132" s="77"/>
      <c r="D132" s="77">
        <v>178.95</v>
      </c>
      <c r="E132" s="77">
        <v>0</v>
      </c>
      <c r="F132" s="77">
        <v>1.05</v>
      </c>
      <c r="G132" s="77">
        <v>30</v>
      </c>
      <c r="H132" s="77">
        <v>0</v>
      </c>
      <c r="I132" s="77">
        <v>0</v>
      </c>
      <c r="J132" s="77">
        <v>0</v>
      </c>
      <c r="K132" s="77">
        <v>0</v>
      </c>
      <c r="L132" s="77">
        <v>0</v>
      </c>
      <c r="M132" s="77">
        <v>0</v>
      </c>
      <c r="N132" s="77">
        <v>0</v>
      </c>
      <c r="O132" s="80">
        <v>0</v>
      </c>
    </row>
    <row r="133" spans="1:15" x14ac:dyDescent="0.25">
      <c r="A133" s="79">
        <v>2018</v>
      </c>
      <c r="B133" s="77">
        <v>12</v>
      </c>
      <c r="C133" s="77"/>
      <c r="D133" s="77">
        <v>358.98</v>
      </c>
      <c r="E133" s="77">
        <v>0</v>
      </c>
      <c r="F133" s="77">
        <v>1.05</v>
      </c>
      <c r="G133" s="77">
        <v>31</v>
      </c>
      <c r="H133" s="77">
        <v>0</v>
      </c>
      <c r="I133" s="77">
        <v>0</v>
      </c>
      <c r="J133" s="77">
        <v>0</v>
      </c>
      <c r="K133" s="77">
        <v>0</v>
      </c>
      <c r="L133" s="77">
        <v>0</v>
      </c>
      <c r="M133" s="77">
        <v>0</v>
      </c>
      <c r="N133" s="77">
        <v>0</v>
      </c>
      <c r="O133" s="80">
        <v>0</v>
      </c>
    </row>
    <row r="134" spans="1:15" x14ac:dyDescent="0.25">
      <c r="A134" s="79">
        <v>2019</v>
      </c>
      <c r="B134" s="77">
        <v>1</v>
      </c>
      <c r="C134" s="77"/>
      <c r="D134" s="77">
        <v>449.35</v>
      </c>
      <c r="E134" s="77">
        <v>0</v>
      </c>
      <c r="F134" s="77">
        <v>1.06</v>
      </c>
      <c r="G134" s="77">
        <v>31</v>
      </c>
      <c r="H134" s="77">
        <v>0</v>
      </c>
      <c r="I134" s="77">
        <v>0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80">
        <v>0</v>
      </c>
    </row>
    <row r="135" spans="1:15" x14ac:dyDescent="0.25">
      <c r="A135" s="79">
        <v>2019</v>
      </c>
      <c r="B135" s="77">
        <v>2</v>
      </c>
      <c r="C135" s="77"/>
      <c r="D135" s="77">
        <v>413.44</v>
      </c>
      <c r="E135" s="77">
        <v>0</v>
      </c>
      <c r="F135" s="77">
        <v>1.06</v>
      </c>
      <c r="G135" s="77">
        <v>28</v>
      </c>
      <c r="H135" s="77">
        <v>0</v>
      </c>
      <c r="I135" s="77">
        <v>0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80">
        <v>0</v>
      </c>
    </row>
    <row r="136" spans="1:15" x14ac:dyDescent="0.25">
      <c r="A136" s="79">
        <v>2019</v>
      </c>
      <c r="B136" s="77">
        <v>3</v>
      </c>
      <c r="C136" s="77"/>
      <c r="D136" s="77">
        <v>292.8</v>
      </c>
      <c r="E136" s="77">
        <v>0.02</v>
      </c>
      <c r="F136" s="77">
        <v>1.06</v>
      </c>
      <c r="G136" s="77">
        <v>31</v>
      </c>
      <c r="H136" s="77">
        <v>0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77">
        <v>0</v>
      </c>
      <c r="O136" s="80">
        <v>0</v>
      </c>
    </row>
    <row r="137" spans="1:15" x14ac:dyDescent="0.25">
      <c r="A137" s="79">
        <v>2019</v>
      </c>
      <c r="B137" s="77">
        <v>4</v>
      </c>
      <c r="C137" s="77"/>
      <c r="D137" s="77">
        <v>72.75</v>
      </c>
      <c r="E137" s="77">
        <v>0.12</v>
      </c>
      <c r="F137" s="77">
        <v>1.06</v>
      </c>
      <c r="G137" s="77">
        <v>30</v>
      </c>
      <c r="H137" s="77">
        <v>0</v>
      </c>
      <c r="I137" s="77">
        <v>0</v>
      </c>
      <c r="J137" s="77">
        <v>0</v>
      </c>
      <c r="K137" s="77">
        <v>0</v>
      </c>
      <c r="L137" s="77">
        <v>0</v>
      </c>
      <c r="M137" s="77">
        <v>0</v>
      </c>
      <c r="N137" s="77">
        <v>0</v>
      </c>
      <c r="O137" s="80">
        <v>0</v>
      </c>
    </row>
    <row r="138" spans="1:15" x14ac:dyDescent="0.25">
      <c r="A138" s="79">
        <v>2019</v>
      </c>
      <c r="B138" s="77">
        <v>5</v>
      </c>
      <c r="C138" s="77"/>
      <c r="D138" s="77">
        <v>0</v>
      </c>
      <c r="E138" s="77">
        <v>18.899999999999999</v>
      </c>
      <c r="F138" s="77">
        <v>1.07</v>
      </c>
      <c r="G138" s="77">
        <v>31</v>
      </c>
      <c r="H138" s="77">
        <v>0</v>
      </c>
      <c r="I138" s="77">
        <v>0</v>
      </c>
      <c r="J138" s="77">
        <v>0</v>
      </c>
      <c r="K138" s="77">
        <v>0</v>
      </c>
      <c r="L138" s="77">
        <v>0</v>
      </c>
      <c r="M138" s="77">
        <v>0</v>
      </c>
      <c r="N138" s="77">
        <v>0</v>
      </c>
      <c r="O138" s="80">
        <v>0</v>
      </c>
    </row>
    <row r="139" spans="1:15" x14ac:dyDescent="0.25">
      <c r="A139" s="79">
        <v>2019</v>
      </c>
      <c r="B139" s="77">
        <v>6</v>
      </c>
      <c r="C139" s="77"/>
      <c r="D139" s="77">
        <v>0</v>
      </c>
      <c r="E139" s="77">
        <v>76.3</v>
      </c>
      <c r="F139" s="77">
        <v>1.07</v>
      </c>
      <c r="G139" s="77">
        <v>30</v>
      </c>
      <c r="H139" s="77">
        <v>0</v>
      </c>
      <c r="I139" s="77">
        <v>0</v>
      </c>
      <c r="J139" s="77">
        <v>0</v>
      </c>
      <c r="K139" s="77">
        <v>0</v>
      </c>
      <c r="L139" s="77">
        <v>0</v>
      </c>
      <c r="M139" s="77">
        <v>0</v>
      </c>
      <c r="N139" s="77">
        <v>0</v>
      </c>
      <c r="O139" s="80">
        <v>1</v>
      </c>
    </row>
    <row r="140" spans="1:15" x14ac:dyDescent="0.25">
      <c r="A140" s="79">
        <v>2019</v>
      </c>
      <c r="B140" s="77">
        <v>7</v>
      </c>
      <c r="C140" s="77"/>
      <c r="D140" s="77">
        <v>0</v>
      </c>
      <c r="E140" s="77">
        <v>138.04</v>
      </c>
      <c r="F140" s="77">
        <v>1.07</v>
      </c>
      <c r="G140" s="77">
        <v>31</v>
      </c>
      <c r="H140" s="77">
        <v>0</v>
      </c>
      <c r="I140" s="77">
        <v>0</v>
      </c>
      <c r="J140" s="77">
        <v>0</v>
      </c>
      <c r="K140" s="77">
        <v>0</v>
      </c>
      <c r="L140" s="77">
        <v>0</v>
      </c>
      <c r="M140" s="77">
        <v>0</v>
      </c>
      <c r="N140" s="77">
        <v>0</v>
      </c>
      <c r="O140" s="80">
        <v>0</v>
      </c>
    </row>
    <row r="141" spans="1:15" x14ac:dyDescent="0.25">
      <c r="A141" s="79">
        <v>2019</v>
      </c>
      <c r="B141" s="77">
        <v>8</v>
      </c>
      <c r="C141" s="77"/>
      <c r="D141" s="77">
        <v>0</v>
      </c>
      <c r="E141" s="77">
        <v>108.7</v>
      </c>
      <c r="F141" s="77">
        <v>1.07</v>
      </c>
      <c r="G141" s="77">
        <v>31</v>
      </c>
      <c r="H141" s="77">
        <v>0</v>
      </c>
      <c r="I141" s="77">
        <v>0</v>
      </c>
      <c r="J141" s="77">
        <v>0</v>
      </c>
      <c r="K141" s="77">
        <v>0</v>
      </c>
      <c r="L141" s="77">
        <v>0</v>
      </c>
      <c r="M141" s="77">
        <v>0</v>
      </c>
      <c r="N141" s="77">
        <v>0</v>
      </c>
      <c r="O141" s="80">
        <v>0</v>
      </c>
    </row>
    <row r="142" spans="1:15" x14ac:dyDescent="0.25">
      <c r="A142" s="79">
        <v>2019</v>
      </c>
      <c r="B142" s="77">
        <v>9</v>
      </c>
      <c r="C142" s="77"/>
      <c r="D142" s="77">
        <v>0</v>
      </c>
      <c r="E142" s="77">
        <v>32.549999999999997</v>
      </c>
      <c r="F142" s="77">
        <v>1.07</v>
      </c>
      <c r="G142" s="77">
        <v>30</v>
      </c>
      <c r="H142" s="77">
        <v>0</v>
      </c>
      <c r="I142" s="77">
        <v>0</v>
      </c>
      <c r="J142" s="77">
        <v>0</v>
      </c>
      <c r="K142" s="77">
        <v>0</v>
      </c>
      <c r="L142" s="77">
        <v>0</v>
      </c>
      <c r="M142" s="77">
        <v>0</v>
      </c>
      <c r="N142" s="77">
        <v>0</v>
      </c>
      <c r="O142" s="80">
        <v>0</v>
      </c>
    </row>
    <row r="143" spans="1:15" x14ac:dyDescent="0.25">
      <c r="A143" s="79">
        <v>2019</v>
      </c>
      <c r="B143" s="77">
        <v>10</v>
      </c>
      <c r="C143" s="77"/>
      <c r="D143" s="77">
        <v>11.16</v>
      </c>
      <c r="E143" s="77">
        <v>3.37</v>
      </c>
      <c r="F143" s="77">
        <v>1.08</v>
      </c>
      <c r="G143" s="77">
        <v>31</v>
      </c>
      <c r="H143" s="77">
        <v>0</v>
      </c>
      <c r="I143" s="77">
        <v>0</v>
      </c>
      <c r="J143" s="77">
        <v>0</v>
      </c>
      <c r="K143" s="77">
        <v>0</v>
      </c>
      <c r="L143" s="77">
        <v>0</v>
      </c>
      <c r="M143" s="77">
        <v>0</v>
      </c>
      <c r="N143" s="77">
        <v>0</v>
      </c>
      <c r="O143" s="80">
        <v>0</v>
      </c>
    </row>
    <row r="144" spans="1:15" x14ac:dyDescent="0.25">
      <c r="A144" s="79">
        <v>2019</v>
      </c>
      <c r="B144" s="77">
        <v>11</v>
      </c>
      <c r="C144" s="77"/>
      <c r="D144" s="77">
        <v>178.95</v>
      </c>
      <c r="E144" s="77">
        <v>0</v>
      </c>
      <c r="F144" s="77">
        <v>1.08</v>
      </c>
      <c r="G144" s="77">
        <v>30</v>
      </c>
      <c r="H144" s="77">
        <v>0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77">
        <v>0</v>
      </c>
      <c r="O144" s="80">
        <v>0</v>
      </c>
    </row>
    <row r="145" spans="1:15" x14ac:dyDescent="0.25">
      <c r="A145" s="79">
        <v>2019</v>
      </c>
      <c r="B145" s="77">
        <v>12</v>
      </c>
      <c r="C145" s="77"/>
      <c r="D145" s="77">
        <v>358.98</v>
      </c>
      <c r="E145" s="77">
        <v>0</v>
      </c>
      <c r="F145" s="77">
        <v>1.08</v>
      </c>
      <c r="G145" s="77">
        <v>31</v>
      </c>
      <c r="H145" s="77">
        <v>0</v>
      </c>
      <c r="I145" s="77">
        <v>0</v>
      </c>
      <c r="J145" s="77">
        <v>0</v>
      </c>
      <c r="K145" s="77">
        <v>0</v>
      </c>
      <c r="L145" s="77">
        <v>0</v>
      </c>
      <c r="M145" s="77">
        <v>0</v>
      </c>
      <c r="N145" s="77">
        <v>0</v>
      </c>
      <c r="O145" s="80">
        <v>0</v>
      </c>
    </row>
    <row r="146" spans="1:15" x14ac:dyDescent="0.25">
      <c r="A146" s="79">
        <v>2020</v>
      </c>
      <c r="B146" s="77">
        <v>1</v>
      </c>
      <c r="C146" s="77"/>
      <c r="D146" s="77">
        <v>449.35</v>
      </c>
      <c r="E146" s="77">
        <v>0</v>
      </c>
      <c r="F146" s="77">
        <v>1.08</v>
      </c>
      <c r="G146" s="77">
        <v>31</v>
      </c>
      <c r="H146" s="77">
        <v>0</v>
      </c>
      <c r="I146" s="77">
        <v>0</v>
      </c>
      <c r="J146" s="77">
        <v>0</v>
      </c>
      <c r="K146" s="77">
        <v>0</v>
      </c>
      <c r="L146" s="77">
        <v>0</v>
      </c>
      <c r="M146" s="77">
        <v>0</v>
      </c>
      <c r="N146" s="77">
        <v>0</v>
      </c>
      <c r="O146" s="80">
        <v>0</v>
      </c>
    </row>
    <row r="147" spans="1:15" x14ac:dyDescent="0.25">
      <c r="A147" s="79">
        <v>2020</v>
      </c>
      <c r="B147" s="77">
        <v>2</v>
      </c>
      <c r="C147" s="77"/>
      <c r="D147" s="77">
        <v>413.44</v>
      </c>
      <c r="E147" s="77">
        <v>0</v>
      </c>
      <c r="F147" s="77">
        <v>1.08</v>
      </c>
      <c r="G147" s="77">
        <v>29</v>
      </c>
      <c r="H147" s="77">
        <v>0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77">
        <v>0</v>
      </c>
      <c r="O147" s="80">
        <v>0</v>
      </c>
    </row>
    <row r="148" spans="1:15" x14ac:dyDescent="0.25">
      <c r="A148" s="79">
        <v>2020</v>
      </c>
      <c r="B148" s="77">
        <v>3</v>
      </c>
      <c r="C148" s="77"/>
      <c r="D148" s="77">
        <v>292.8</v>
      </c>
      <c r="E148" s="77">
        <v>0.02</v>
      </c>
      <c r="F148" s="77">
        <v>1.0900000000000001</v>
      </c>
      <c r="G148" s="77">
        <v>31</v>
      </c>
      <c r="H148" s="77">
        <v>0</v>
      </c>
      <c r="I148" s="77">
        <v>0</v>
      </c>
      <c r="J148" s="77">
        <v>0</v>
      </c>
      <c r="K148" s="77">
        <v>0</v>
      </c>
      <c r="L148" s="77">
        <v>0</v>
      </c>
      <c r="M148" s="77">
        <v>0</v>
      </c>
      <c r="N148" s="77">
        <v>0</v>
      </c>
      <c r="O148" s="80">
        <v>0</v>
      </c>
    </row>
    <row r="149" spans="1:15" x14ac:dyDescent="0.25">
      <c r="A149" s="79">
        <v>2020</v>
      </c>
      <c r="B149" s="77">
        <v>4</v>
      </c>
      <c r="C149" s="77"/>
      <c r="D149" s="77">
        <v>72.75</v>
      </c>
      <c r="E149" s="77">
        <v>0.12</v>
      </c>
      <c r="F149" s="77">
        <v>1.0900000000000001</v>
      </c>
      <c r="G149" s="77">
        <v>30</v>
      </c>
      <c r="H149" s="77">
        <v>0</v>
      </c>
      <c r="I149" s="77">
        <v>0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80">
        <v>0</v>
      </c>
    </row>
    <row r="150" spans="1:15" x14ac:dyDescent="0.25">
      <c r="A150" s="79">
        <v>2020</v>
      </c>
      <c r="B150" s="77">
        <v>5</v>
      </c>
      <c r="C150" s="77"/>
      <c r="D150" s="77">
        <v>0</v>
      </c>
      <c r="E150" s="77">
        <v>18.899999999999999</v>
      </c>
      <c r="F150" s="77">
        <v>1.0900000000000001</v>
      </c>
      <c r="G150" s="77">
        <v>31</v>
      </c>
      <c r="H150" s="77">
        <v>0</v>
      </c>
      <c r="I150" s="77">
        <v>0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80">
        <v>0</v>
      </c>
    </row>
    <row r="151" spans="1:15" x14ac:dyDescent="0.25">
      <c r="A151" s="79">
        <v>2020</v>
      </c>
      <c r="B151" s="77">
        <v>6</v>
      </c>
      <c r="C151" s="77"/>
      <c r="D151" s="77">
        <v>0</v>
      </c>
      <c r="E151" s="77">
        <v>76.3</v>
      </c>
      <c r="F151" s="77">
        <v>1.0900000000000001</v>
      </c>
      <c r="G151" s="77">
        <v>30</v>
      </c>
      <c r="H151" s="77">
        <v>0</v>
      </c>
      <c r="I151" s="77">
        <v>0</v>
      </c>
      <c r="J151" s="77">
        <v>0</v>
      </c>
      <c r="K151" s="77">
        <v>0</v>
      </c>
      <c r="L151" s="77">
        <v>0</v>
      </c>
      <c r="M151" s="77">
        <v>0</v>
      </c>
      <c r="N151" s="77">
        <v>0</v>
      </c>
      <c r="O151" s="80">
        <v>1</v>
      </c>
    </row>
    <row r="152" spans="1:15" x14ac:dyDescent="0.25">
      <c r="A152" s="79">
        <v>2020</v>
      </c>
      <c r="B152" s="77">
        <v>7</v>
      </c>
      <c r="C152" s="77"/>
      <c r="D152" s="77">
        <v>0</v>
      </c>
      <c r="E152" s="77">
        <v>138.04</v>
      </c>
      <c r="F152" s="77">
        <v>1.0900000000000001</v>
      </c>
      <c r="G152" s="77">
        <v>31</v>
      </c>
      <c r="H152" s="77">
        <v>0</v>
      </c>
      <c r="I152" s="77">
        <v>0</v>
      </c>
      <c r="J152" s="77">
        <v>0</v>
      </c>
      <c r="K152" s="77">
        <v>0</v>
      </c>
      <c r="L152" s="77">
        <v>0</v>
      </c>
      <c r="M152" s="77">
        <v>0</v>
      </c>
      <c r="N152" s="77">
        <v>0</v>
      </c>
      <c r="O152" s="80">
        <v>0</v>
      </c>
    </row>
    <row r="153" spans="1:15" x14ac:dyDescent="0.25">
      <c r="A153" s="79">
        <v>2020</v>
      </c>
      <c r="B153" s="77">
        <v>8</v>
      </c>
      <c r="C153" s="77"/>
      <c r="D153" s="77">
        <v>0</v>
      </c>
      <c r="E153" s="77">
        <v>108.7</v>
      </c>
      <c r="F153" s="77">
        <v>1.1000000000000001</v>
      </c>
      <c r="G153" s="77">
        <v>31</v>
      </c>
      <c r="H153" s="77">
        <v>0</v>
      </c>
      <c r="I153" s="77">
        <v>0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80">
        <v>0</v>
      </c>
    </row>
    <row r="154" spans="1:15" x14ac:dyDescent="0.25">
      <c r="A154" s="79">
        <v>2020</v>
      </c>
      <c r="B154" s="77">
        <v>9</v>
      </c>
      <c r="C154" s="77"/>
      <c r="D154" s="77">
        <v>0</v>
      </c>
      <c r="E154" s="77">
        <v>32.549999999999997</v>
      </c>
      <c r="F154" s="77">
        <v>1.1000000000000001</v>
      </c>
      <c r="G154" s="77">
        <v>30</v>
      </c>
      <c r="H154" s="77">
        <v>0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80">
        <v>0</v>
      </c>
    </row>
    <row r="155" spans="1:15" x14ac:dyDescent="0.25">
      <c r="A155" s="79">
        <v>2020</v>
      </c>
      <c r="B155" s="77">
        <v>10</v>
      </c>
      <c r="C155" s="77"/>
      <c r="D155" s="77">
        <v>11.16</v>
      </c>
      <c r="E155" s="77">
        <v>3.37</v>
      </c>
      <c r="F155" s="77">
        <v>1.1000000000000001</v>
      </c>
      <c r="G155" s="77">
        <v>31</v>
      </c>
      <c r="H155" s="77">
        <v>0</v>
      </c>
      <c r="I155" s="77">
        <v>0</v>
      </c>
      <c r="J155" s="77">
        <v>0</v>
      </c>
      <c r="K155" s="77">
        <v>0</v>
      </c>
      <c r="L155" s="77">
        <v>0</v>
      </c>
      <c r="M155" s="77">
        <v>0</v>
      </c>
      <c r="N155" s="77">
        <v>0</v>
      </c>
      <c r="O155" s="80">
        <v>0</v>
      </c>
    </row>
    <row r="156" spans="1:15" x14ac:dyDescent="0.25">
      <c r="A156" s="79">
        <v>2020</v>
      </c>
      <c r="B156" s="77">
        <v>11</v>
      </c>
      <c r="C156" s="77"/>
      <c r="D156" s="77">
        <v>178.95</v>
      </c>
      <c r="E156" s="77">
        <v>0</v>
      </c>
      <c r="F156" s="77">
        <v>1.1000000000000001</v>
      </c>
      <c r="G156" s="77">
        <v>30</v>
      </c>
      <c r="H156" s="77">
        <v>0</v>
      </c>
      <c r="I156" s="77">
        <v>0</v>
      </c>
      <c r="J156" s="77">
        <v>0</v>
      </c>
      <c r="K156" s="77">
        <v>0</v>
      </c>
      <c r="L156" s="77">
        <v>0</v>
      </c>
      <c r="M156" s="77">
        <v>0</v>
      </c>
      <c r="N156" s="77">
        <v>0</v>
      </c>
      <c r="O156" s="80">
        <v>0</v>
      </c>
    </row>
    <row r="157" spans="1:15" x14ac:dyDescent="0.25">
      <c r="A157" s="83">
        <v>2020</v>
      </c>
      <c r="B157" s="78">
        <v>12</v>
      </c>
      <c r="C157" s="78"/>
      <c r="D157" s="78">
        <v>358.98</v>
      </c>
      <c r="E157" s="78">
        <v>0</v>
      </c>
      <c r="F157" s="78">
        <v>1.1100000000000001</v>
      </c>
      <c r="G157" s="78">
        <v>31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8">
        <v>0</v>
      </c>
      <c r="O157" s="8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"/>
  <sheetViews>
    <sheetView zoomScale="80" zoomScaleNormal="80" workbookViewId="0">
      <selection activeCell="L15" sqref="L15"/>
    </sheetView>
  </sheetViews>
  <sheetFormatPr defaultRowHeight="15" x14ac:dyDescent="0.25"/>
  <cols>
    <col min="1" max="1" width="21.28515625" bestFit="1" customWidth="1"/>
  </cols>
  <sheetData>
    <row r="1" spans="1:5" x14ac:dyDescent="0.25">
      <c r="A1" s="49" t="s">
        <v>7</v>
      </c>
      <c r="B1" s="50" t="s">
        <v>8</v>
      </c>
      <c r="C1" s="50" t="s">
        <v>9</v>
      </c>
      <c r="D1" s="50" t="s">
        <v>10</v>
      </c>
      <c r="E1" s="51" t="s">
        <v>11</v>
      </c>
    </row>
    <row r="2" spans="1:5" x14ac:dyDescent="0.25">
      <c r="A2" s="79" t="s">
        <v>54</v>
      </c>
      <c r="B2" s="77">
        <v>47.067999999999998</v>
      </c>
      <c r="C2" s="77">
        <v>8.8699999999999992</v>
      </c>
      <c r="D2" s="77">
        <v>5.306</v>
      </c>
      <c r="E2" s="82">
        <v>0</v>
      </c>
    </row>
    <row r="3" spans="1:5" x14ac:dyDescent="0.25">
      <c r="A3" s="79" t="s">
        <v>55</v>
      </c>
      <c r="B3" s="77">
        <v>360.23599999999999</v>
      </c>
      <c r="C3" s="77">
        <v>34.552999999999997</v>
      </c>
      <c r="D3" s="77">
        <v>10.426</v>
      </c>
      <c r="E3" s="82">
        <v>0</v>
      </c>
    </row>
    <row r="4" spans="1:5" x14ac:dyDescent="0.25">
      <c r="A4" s="79" t="s">
        <v>56</v>
      </c>
      <c r="B4" s="77">
        <v>124202.561</v>
      </c>
      <c r="C4" s="77">
        <v>25035.034</v>
      </c>
      <c r="D4" s="77">
        <v>4.9610000000000003</v>
      </c>
      <c r="E4" s="82">
        <v>0</v>
      </c>
    </row>
    <row r="5" spans="1:5" x14ac:dyDescent="0.25">
      <c r="A5" s="79" t="s">
        <v>46</v>
      </c>
      <c r="B5" s="77">
        <v>7989.848</v>
      </c>
      <c r="C5" s="77">
        <v>734.24400000000003</v>
      </c>
      <c r="D5" s="77">
        <v>10.882</v>
      </c>
      <c r="E5" s="82">
        <v>0</v>
      </c>
    </row>
    <row r="6" spans="1:5" x14ac:dyDescent="0.25">
      <c r="A6" s="79" t="s">
        <v>14</v>
      </c>
      <c r="B6" s="77">
        <v>-110044.068</v>
      </c>
      <c r="C6" s="77">
        <v>11553.038</v>
      </c>
      <c r="D6" s="77">
        <v>-9.5250000000000004</v>
      </c>
      <c r="E6" s="82">
        <v>0</v>
      </c>
    </row>
    <row r="7" spans="1:5" x14ac:dyDescent="0.25">
      <c r="A7" s="79" t="s">
        <v>15</v>
      </c>
      <c r="B7" s="77">
        <v>130117.179</v>
      </c>
      <c r="C7" s="77">
        <v>11858.460999999999</v>
      </c>
      <c r="D7" s="77">
        <v>10.973000000000001</v>
      </c>
      <c r="E7" s="82">
        <v>0</v>
      </c>
    </row>
    <row r="8" spans="1:5" x14ac:dyDescent="0.25">
      <c r="A8" s="79" t="s">
        <v>57</v>
      </c>
      <c r="B8" s="77">
        <v>-44101.786</v>
      </c>
      <c r="C8" s="77">
        <v>11298.789000000001</v>
      </c>
      <c r="D8" s="77">
        <v>-3.903</v>
      </c>
      <c r="E8" s="82">
        <v>2.0000000000000001E-4</v>
      </c>
    </row>
    <row r="9" spans="1:5" x14ac:dyDescent="0.25">
      <c r="A9" s="79" t="s">
        <v>58</v>
      </c>
      <c r="B9" s="77">
        <v>42117.616999999998</v>
      </c>
      <c r="C9" s="77">
        <v>11341.563</v>
      </c>
      <c r="D9" s="77">
        <v>3.714</v>
      </c>
      <c r="E9" s="82">
        <v>4.0000000000000002E-4</v>
      </c>
    </row>
    <row r="10" spans="1:5" x14ac:dyDescent="0.25">
      <c r="A10" s="79" t="s">
        <v>59</v>
      </c>
      <c r="B10" s="77">
        <v>-50873.368000000002</v>
      </c>
      <c r="C10" s="77">
        <v>12026.911</v>
      </c>
      <c r="D10" s="77">
        <v>-4.2300000000000004</v>
      </c>
      <c r="E10" s="82">
        <v>1E-4</v>
      </c>
    </row>
    <row r="11" spans="1:5" x14ac:dyDescent="0.25">
      <c r="A11" s="79" t="s">
        <v>60</v>
      </c>
      <c r="B11" s="77">
        <v>41040.997000000003</v>
      </c>
      <c r="C11" s="77">
        <v>11289.703</v>
      </c>
      <c r="D11" s="77">
        <v>3.6349999999999998</v>
      </c>
      <c r="E11" s="82">
        <v>5.0000000000000001E-4</v>
      </c>
    </row>
    <row r="12" spans="1:5" x14ac:dyDescent="0.25">
      <c r="A12" s="79" t="s">
        <v>61</v>
      </c>
      <c r="B12" s="77">
        <v>31908.573</v>
      </c>
      <c r="C12" s="77">
        <v>11318.968000000001</v>
      </c>
      <c r="D12" s="77">
        <v>2.819</v>
      </c>
      <c r="E12" s="82">
        <v>6.1999999999999998E-3</v>
      </c>
    </row>
    <row r="13" spans="1:5" x14ac:dyDescent="0.25">
      <c r="A13" s="83" t="s">
        <v>62</v>
      </c>
      <c r="B13" s="78">
        <v>15237.612999999999</v>
      </c>
      <c r="C13" s="78">
        <v>4884.8649999999998</v>
      </c>
      <c r="D13" s="78">
        <v>3.1190000000000002</v>
      </c>
      <c r="E13" s="84">
        <v>2.5999999999999999E-3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2"/>
  <sheetViews>
    <sheetView zoomScale="80" zoomScaleNormal="80" workbookViewId="0">
      <selection activeCell="W39" sqref="W39"/>
    </sheetView>
  </sheetViews>
  <sheetFormatPr defaultRowHeight="15" x14ac:dyDescent="0.25"/>
  <cols>
    <col min="1" max="1" width="25.85546875" bestFit="1" customWidth="1"/>
    <col min="2" max="2" width="17.42578125" bestFit="1" customWidth="1"/>
  </cols>
  <sheetData>
    <row r="1" spans="1:5" x14ac:dyDescent="0.25">
      <c r="A1" s="107" t="s">
        <v>20</v>
      </c>
      <c r="B1" s="108"/>
    </row>
    <row r="2" spans="1:5" x14ac:dyDescent="0.25">
      <c r="A2" s="101" t="s">
        <v>21</v>
      </c>
      <c r="B2" s="102">
        <v>84</v>
      </c>
    </row>
    <row r="3" spans="1:5" x14ac:dyDescent="0.25">
      <c r="A3" s="79" t="s">
        <v>23</v>
      </c>
      <c r="B3" s="80">
        <v>72</v>
      </c>
      <c r="E3" s="16"/>
    </row>
    <row r="4" spans="1:5" x14ac:dyDescent="0.25">
      <c r="A4" s="79" t="s">
        <v>25</v>
      </c>
      <c r="B4" s="80">
        <v>0.86499999999999999</v>
      </c>
    </row>
    <row r="5" spans="1:5" x14ac:dyDescent="0.25">
      <c r="A5" s="79" t="s">
        <v>26</v>
      </c>
      <c r="B5" s="80">
        <v>0.84399999999999997</v>
      </c>
      <c r="E5" s="16"/>
    </row>
    <row r="6" spans="1:5" x14ac:dyDescent="0.25">
      <c r="A6" s="79" t="s">
        <v>27</v>
      </c>
      <c r="B6" s="9">
        <v>56923039240.949997</v>
      </c>
    </row>
    <row r="7" spans="1:5" x14ac:dyDescent="0.25">
      <c r="A7" s="79" t="s">
        <v>28</v>
      </c>
      <c r="B7" s="9">
        <v>8894993084.7999992</v>
      </c>
    </row>
    <row r="8" spans="1:5" x14ac:dyDescent="0.25">
      <c r="A8" s="79" t="s">
        <v>29</v>
      </c>
      <c r="B8" s="9">
        <v>123541570.62</v>
      </c>
    </row>
    <row r="9" spans="1:5" x14ac:dyDescent="0.25">
      <c r="A9" s="79" t="s">
        <v>30</v>
      </c>
      <c r="B9" s="9">
        <v>11114.93</v>
      </c>
    </row>
    <row r="10" spans="1:5" x14ac:dyDescent="0.25">
      <c r="A10" s="79" t="s">
        <v>22</v>
      </c>
      <c r="B10" s="9">
        <v>7787.61</v>
      </c>
    </row>
    <row r="11" spans="1:5" x14ac:dyDescent="0.25">
      <c r="A11" s="79" t="s">
        <v>24</v>
      </c>
      <c r="B11" s="82">
        <v>2.0899999999999998E-2</v>
      </c>
    </row>
    <row r="12" spans="1:5" x14ac:dyDescent="0.25">
      <c r="A12" s="83" t="s">
        <v>31</v>
      </c>
      <c r="B12" s="86">
        <v>1.9510000000000001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94"/>
  <sheetViews>
    <sheetView zoomScale="80" zoomScaleNormal="80" workbookViewId="0">
      <selection activeCell="I84" sqref="I84"/>
    </sheetView>
  </sheetViews>
  <sheetFormatPr defaultRowHeight="15" x14ac:dyDescent="0.25"/>
  <cols>
    <col min="2" max="2" width="11.42578125" bestFit="1" customWidth="1"/>
    <col min="3" max="3" width="10.85546875" bestFit="1" customWidth="1"/>
    <col min="4" max="4" width="12" bestFit="1" customWidth="1"/>
  </cols>
  <sheetData>
    <row r="1" spans="1:4" x14ac:dyDescent="0.25">
      <c r="A1" s="53" t="s">
        <v>0</v>
      </c>
      <c r="B1" s="65" t="s">
        <v>1</v>
      </c>
      <c r="C1" s="65" t="s">
        <v>32</v>
      </c>
      <c r="D1" s="54" t="s">
        <v>33</v>
      </c>
    </row>
    <row r="2" spans="1:4" ht="14.45" x14ac:dyDescent="0.3">
      <c r="A2" s="79">
        <v>2015</v>
      </c>
      <c r="B2" s="77">
        <v>1</v>
      </c>
      <c r="C2" s="77"/>
      <c r="D2" s="9">
        <v>385299.87199999997</v>
      </c>
    </row>
    <row r="3" spans="1:4" ht="14.45" x14ac:dyDescent="0.3">
      <c r="A3" s="79">
        <v>2015</v>
      </c>
      <c r="B3" s="77">
        <v>2</v>
      </c>
      <c r="C3" s="77"/>
      <c r="D3" s="9">
        <v>359782.46799999999</v>
      </c>
    </row>
    <row r="4" spans="1:4" ht="14.45" x14ac:dyDescent="0.3">
      <c r="A4" s="79">
        <v>2015</v>
      </c>
      <c r="B4" s="77">
        <v>3</v>
      </c>
      <c r="C4" s="77"/>
      <c r="D4" s="9">
        <v>378356.08</v>
      </c>
    </row>
    <row r="5" spans="1:4" ht="14.45" x14ac:dyDescent="0.3">
      <c r="A5" s="79">
        <v>2015</v>
      </c>
      <c r="B5" s="77">
        <v>4</v>
      </c>
      <c r="C5" s="77"/>
      <c r="D5" s="9">
        <v>360320.04</v>
      </c>
    </row>
    <row r="6" spans="1:4" ht="14.45" x14ac:dyDescent="0.3">
      <c r="A6" s="79">
        <v>2015</v>
      </c>
      <c r="B6" s="77">
        <v>5</v>
      </c>
      <c r="C6" s="77"/>
      <c r="D6" s="9">
        <v>371926.087</v>
      </c>
    </row>
    <row r="7" spans="1:4" ht="14.45" x14ac:dyDescent="0.3">
      <c r="A7" s="79">
        <v>2015</v>
      </c>
      <c r="B7" s="77">
        <v>6</v>
      </c>
      <c r="C7" s="77"/>
      <c r="D7" s="9">
        <v>400152.78</v>
      </c>
    </row>
    <row r="8" spans="1:4" ht="14.45" x14ac:dyDescent="0.3">
      <c r="A8" s="79">
        <v>2015</v>
      </c>
      <c r="B8" s="77">
        <v>7</v>
      </c>
      <c r="C8" s="77"/>
      <c r="D8" s="9">
        <v>415447.36599999998</v>
      </c>
    </row>
    <row r="9" spans="1:4" ht="14.45" x14ac:dyDescent="0.3">
      <c r="A9" s="79">
        <v>2015</v>
      </c>
      <c r="B9" s="77">
        <v>8</v>
      </c>
      <c r="C9" s="77"/>
      <c r="D9" s="9">
        <v>405179.45</v>
      </c>
    </row>
    <row r="10" spans="1:4" ht="14.45" x14ac:dyDescent="0.3">
      <c r="A10" s="79">
        <v>2015</v>
      </c>
      <c r="B10" s="77">
        <v>9</v>
      </c>
      <c r="C10" s="77"/>
      <c r="D10" s="9">
        <v>370085.24599999998</v>
      </c>
    </row>
    <row r="11" spans="1:4" ht="14.45" x14ac:dyDescent="0.3">
      <c r="A11" s="79">
        <v>2015</v>
      </c>
      <c r="B11" s="77">
        <v>10</v>
      </c>
      <c r="C11" s="77"/>
      <c r="D11" s="9">
        <v>368416.29200000002</v>
      </c>
    </row>
    <row r="12" spans="1:4" ht="14.45" x14ac:dyDescent="0.3">
      <c r="A12" s="79">
        <v>2015</v>
      </c>
      <c r="B12" s="77">
        <v>11</v>
      </c>
      <c r="C12" s="77"/>
      <c r="D12" s="9">
        <v>367437.66499999998</v>
      </c>
    </row>
    <row r="13" spans="1:4" ht="14.45" x14ac:dyDescent="0.3">
      <c r="A13" s="79">
        <v>2015</v>
      </c>
      <c r="B13" s="77">
        <v>12</v>
      </c>
      <c r="C13" s="77"/>
      <c r="D13" s="9">
        <v>384337.978</v>
      </c>
    </row>
    <row r="14" spans="1:4" ht="14.45" x14ac:dyDescent="0.3">
      <c r="A14" s="79">
        <v>2016</v>
      </c>
      <c r="B14" s="77">
        <v>1</v>
      </c>
      <c r="C14" s="77"/>
      <c r="D14" s="9">
        <v>389028.28200000001</v>
      </c>
    </row>
    <row r="15" spans="1:4" ht="14.45" x14ac:dyDescent="0.3">
      <c r="A15" s="79">
        <v>2016</v>
      </c>
      <c r="B15" s="77">
        <v>2</v>
      </c>
      <c r="C15" s="77"/>
      <c r="D15" s="9">
        <v>371795.08100000001</v>
      </c>
    </row>
    <row r="16" spans="1:4" ht="14.45" x14ac:dyDescent="0.3">
      <c r="A16" s="79">
        <v>2016</v>
      </c>
      <c r="B16" s="77">
        <v>3</v>
      </c>
      <c r="C16" s="77"/>
      <c r="D16" s="9">
        <v>382450.408</v>
      </c>
    </row>
    <row r="17" spans="1:4" ht="14.45" x14ac:dyDescent="0.3">
      <c r="A17" s="79">
        <v>2016</v>
      </c>
      <c r="B17" s="77">
        <v>4</v>
      </c>
      <c r="C17" s="77"/>
      <c r="D17" s="9">
        <v>364485.93199999997</v>
      </c>
    </row>
    <row r="18" spans="1:4" ht="14.45" x14ac:dyDescent="0.3">
      <c r="A18" s="79">
        <v>2016</v>
      </c>
      <c r="B18" s="77">
        <v>5</v>
      </c>
      <c r="C18" s="77"/>
      <c r="D18" s="9">
        <v>376163.54300000001</v>
      </c>
    </row>
    <row r="19" spans="1:4" ht="14.45" x14ac:dyDescent="0.3">
      <c r="A19" s="79">
        <v>2016</v>
      </c>
      <c r="B19" s="77">
        <v>6</v>
      </c>
      <c r="C19" s="77"/>
      <c r="D19" s="9">
        <v>404428.614</v>
      </c>
    </row>
    <row r="20" spans="1:4" ht="14.45" x14ac:dyDescent="0.3">
      <c r="A20" s="79">
        <v>2016</v>
      </c>
      <c r="B20" s="77">
        <v>7</v>
      </c>
      <c r="C20" s="77"/>
      <c r="D20" s="9">
        <v>419761.57699999999</v>
      </c>
    </row>
    <row r="21" spans="1:4" ht="14.45" x14ac:dyDescent="0.3">
      <c r="A21" s="79">
        <v>2016</v>
      </c>
      <c r="B21" s="77">
        <v>8</v>
      </c>
      <c r="C21" s="77"/>
      <c r="D21" s="9">
        <v>409532.03899999999</v>
      </c>
    </row>
    <row r="22" spans="1:4" ht="14.45" x14ac:dyDescent="0.3">
      <c r="A22" s="79">
        <v>2016</v>
      </c>
      <c r="B22" s="77">
        <v>9</v>
      </c>
      <c r="C22" s="77"/>
      <c r="D22" s="9">
        <v>374443.02600000001</v>
      </c>
    </row>
    <row r="23" spans="1:4" ht="14.45" x14ac:dyDescent="0.3">
      <c r="A23" s="79">
        <v>2016</v>
      </c>
      <c r="B23" s="77">
        <v>10</v>
      </c>
      <c r="C23" s="77"/>
      <c r="D23" s="9">
        <v>372779.26400000002</v>
      </c>
    </row>
    <row r="24" spans="1:4" ht="14.45" x14ac:dyDescent="0.3">
      <c r="A24" s="79">
        <v>2016</v>
      </c>
      <c r="B24" s="77">
        <v>11</v>
      </c>
      <c r="C24" s="77"/>
      <c r="D24" s="9">
        <v>371805.82799999998</v>
      </c>
    </row>
    <row r="25" spans="1:4" ht="14.45" x14ac:dyDescent="0.3">
      <c r="A25" s="79">
        <v>2016</v>
      </c>
      <c r="B25" s="77">
        <v>12</v>
      </c>
      <c r="C25" s="77"/>
      <c r="D25" s="9">
        <v>388604.033</v>
      </c>
    </row>
    <row r="26" spans="1:4" ht="14.45" x14ac:dyDescent="0.3">
      <c r="A26" s="79">
        <v>2017</v>
      </c>
      <c r="B26" s="77">
        <v>1</v>
      </c>
      <c r="C26" s="77"/>
      <c r="D26" s="9">
        <v>393192.22899999999</v>
      </c>
    </row>
    <row r="27" spans="1:4" ht="14.45" x14ac:dyDescent="0.3">
      <c r="A27" s="79">
        <v>2017</v>
      </c>
      <c r="B27" s="77">
        <v>2</v>
      </c>
      <c r="C27" s="77"/>
      <c r="D27" s="9">
        <v>367867.07199999999</v>
      </c>
    </row>
    <row r="28" spans="1:4" ht="14.45" x14ac:dyDescent="0.3">
      <c r="A28" s="79">
        <v>2017</v>
      </c>
      <c r="B28" s="77">
        <v>3</v>
      </c>
      <c r="C28" s="77"/>
      <c r="D28" s="9">
        <v>386480.73</v>
      </c>
    </row>
    <row r="29" spans="1:4" ht="14.45" x14ac:dyDescent="0.3">
      <c r="A29" s="79">
        <v>2017</v>
      </c>
      <c r="B29" s="77">
        <v>4</v>
      </c>
      <c r="C29" s="77"/>
      <c r="D29" s="9">
        <v>368484.73599999998</v>
      </c>
    </row>
    <row r="30" spans="1:4" ht="14.45" x14ac:dyDescent="0.3">
      <c r="A30" s="79">
        <v>2017</v>
      </c>
      <c r="B30" s="77">
        <v>5</v>
      </c>
      <c r="C30" s="77"/>
      <c r="D30" s="9">
        <v>380130.83100000001</v>
      </c>
    </row>
    <row r="31" spans="1:4" ht="14.45" x14ac:dyDescent="0.3">
      <c r="A31" s="79">
        <v>2017</v>
      </c>
      <c r="B31" s="77">
        <v>6</v>
      </c>
      <c r="C31" s="77"/>
      <c r="D31" s="9">
        <v>408360.85100000002</v>
      </c>
    </row>
    <row r="32" spans="1:4" ht="14.45" x14ac:dyDescent="0.3">
      <c r="A32" s="79">
        <v>2017</v>
      </c>
      <c r="B32" s="77">
        <v>7</v>
      </c>
      <c r="C32" s="77"/>
      <c r="D32" s="9">
        <v>423658.76500000001</v>
      </c>
    </row>
    <row r="33" spans="1:4" ht="14.45" x14ac:dyDescent="0.3">
      <c r="A33" s="79">
        <v>2017</v>
      </c>
      <c r="B33" s="77">
        <v>8</v>
      </c>
      <c r="C33" s="77"/>
      <c r="D33" s="9">
        <v>413394.17700000003</v>
      </c>
    </row>
    <row r="34" spans="1:4" ht="14.45" x14ac:dyDescent="0.3">
      <c r="A34" s="79">
        <v>2017</v>
      </c>
      <c r="B34" s="77">
        <v>9</v>
      </c>
      <c r="C34" s="77"/>
      <c r="D34" s="9">
        <v>378266.592</v>
      </c>
    </row>
    <row r="35" spans="1:4" ht="14.45" x14ac:dyDescent="0.3">
      <c r="A35" s="79">
        <v>2017</v>
      </c>
      <c r="B35" s="77">
        <v>10</v>
      </c>
      <c r="C35" s="77"/>
      <c r="D35" s="9">
        <v>376564.25799999997</v>
      </c>
    </row>
    <row r="36" spans="1:4" ht="14.45" x14ac:dyDescent="0.3">
      <c r="A36" s="79">
        <v>2017</v>
      </c>
      <c r="B36" s="77">
        <v>11</v>
      </c>
      <c r="C36" s="77"/>
      <c r="D36" s="9">
        <v>375552.24900000001</v>
      </c>
    </row>
    <row r="37" spans="1:4" ht="14.45" x14ac:dyDescent="0.3">
      <c r="A37" s="79">
        <v>2017</v>
      </c>
      <c r="B37" s="77">
        <v>12</v>
      </c>
      <c r="C37" s="77"/>
      <c r="D37" s="9">
        <v>392281.891</v>
      </c>
    </row>
    <row r="38" spans="1:4" ht="14.45" x14ac:dyDescent="0.3">
      <c r="A38" s="79">
        <v>2018</v>
      </c>
      <c r="B38" s="77">
        <v>1</v>
      </c>
      <c r="C38" s="77"/>
      <c r="D38" s="9">
        <v>396801.52399999998</v>
      </c>
    </row>
    <row r="39" spans="1:4" ht="14.45" x14ac:dyDescent="0.3">
      <c r="A39" s="79">
        <v>2018</v>
      </c>
      <c r="B39" s="77">
        <v>2</v>
      </c>
      <c r="C39" s="77"/>
      <c r="D39" s="9">
        <v>371407.80300000001</v>
      </c>
    </row>
    <row r="40" spans="1:4" ht="14.45" x14ac:dyDescent="0.3">
      <c r="A40" s="79">
        <v>2018</v>
      </c>
      <c r="B40" s="77">
        <v>3</v>
      </c>
      <c r="C40" s="77"/>
      <c r="D40" s="9">
        <v>389986.41100000002</v>
      </c>
    </row>
    <row r="41" spans="1:4" ht="14.45" x14ac:dyDescent="0.3">
      <c r="A41" s="79">
        <v>2018</v>
      </c>
      <c r="B41" s="77">
        <v>4</v>
      </c>
      <c r="C41" s="77"/>
      <c r="D41" s="9">
        <v>371955.36800000002</v>
      </c>
    </row>
    <row r="42" spans="1:4" ht="14.45" x14ac:dyDescent="0.3">
      <c r="A42" s="79">
        <v>2018</v>
      </c>
      <c r="B42" s="77">
        <v>5</v>
      </c>
      <c r="C42" s="77"/>
      <c r="D42" s="9">
        <v>383566.41200000001</v>
      </c>
    </row>
    <row r="43" spans="1:4" ht="14.45" x14ac:dyDescent="0.3">
      <c r="A43" s="79">
        <v>2018</v>
      </c>
      <c r="B43" s="77">
        <v>6</v>
      </c>
      <c r="C43" s="77"/>
      <c r="D43" s="9">
        <v>411768.41800000001</v>
      </c>
    </row>
    <row r="44" spans="1:4" ht="14.45" x14ac:dyDescent="0.3">
      <c r="A44" s="79">
        <v>2018</v>
      </c>
      <c r="B44" s="77">
        <v>7</v>
      </c>
      <c r="C44" s="77"/>
      <c r="D44" s="9">
        <v>427038.31599999999</v>
      </c>
    </row>
    <row r="45" spans="1:4" ht="14.45" x14ac:dyDescent="0.3">
      <c r="A45" s="79">
        <v>2018</v>
      </c>
      <c r="B45" s="77">
        <v>8</v>
      </c>
      <c r="C45" s="77"/>
      <c r="D45" s="9">
        <v>416745.71299999999</v>
      </c>
    </row>
    <row r="46" spans="1:4" ht="14.45" x14ac:dyDescent="0.3">
      <c r="A46" s="79">
        <v>2018</v>
      </c>
      <c r="B46" s="77">
        <v>9</v>
      </c>
      <c r="C46" s="77"/>
      <c r="D46" s="9">
        <v>381597.147</v>
      </c>
    </row>
    <row r="47" spans="1:4" ht="14.45" x14ac:dyDescent="0.3">
      <c r="A47" s="79">
        <v>2018</v>
      </c>
      <c r="B47" s="77">
        <v>10</v>
      </c>
      <c r="C47" s="77"/>
      <c r="D47" s="9">
        <v>379873.83199999999</v>
      </c>
    </row>
    <row r="48" spans="1:4" ht="14.45" x14ac:dyDescent="0.3">
      <c r="A48" s="79">
        <v>2018</v>
      </c>
      <c r="B48" s="77">
        <v>11</v>
      </c>
      <c r="C48" s="77"/>
      <c r="D48" s="9">
        <v>378840.84299999999</v>
      </c>
    </row>
    <row r="49" spans="1:4" ht="14.45" x14ac:dyDescent="0.3">
      <c r="A49" s="79">
        <v>2018</v>
      </c>
      <c r="B49" s="77">
        <v>12</v>
      </c>
      <c r="C49" s="77"/>
      <c r="D49" s="9">
        <v>395574.19199999998</v>
      </c>
    </row>
    <row r="50" spans="1:4" ht="14.45" x14ac:dyDescent="0.3">
      <c r="A50" s="79">
        <v>2019</v>
      </c>
      <c r="B50" s="77">
        <v>1</v>
      </c>
      <c r="C50" s="77"/>
      <c r="D50" s="9">
        <v>400097.53100000002</v>
      </c>
    </row>
    <row r="51" spans="1:4" ht="14.45" x14ac:dyDescent="0.3">
      <c r="A51" s="79">
        <v>2019</v>
      </c>
      <c r="B51" s="77">
        <v>2</v>
      </c>
      <c r="C51" s="77"/>
      <c r="D51" s="9">
        <v>374707.51699999999</v>
      </c>
    </row>
    <row r="52" spans="1:4" ht="14.45" x14ac:dyDescent="0.3">
      <c r="A52" s="79">
        <v>2019</v>
      </c>
      <c r="B52" s="77">
        <v>3</v>
      </c>
      <c r="C52" s="77"/>
      <c r="D52" s="9">
        <v>393272.19900000002</v>
      </c>
    </row>
    <row r="53" spans="1:4" ht="14.45" x14ac:dyDescent="0.3">
      <c r="A53" s="79">
        <v>2019</v>
      </c>
      <c r="B53" s="77">
        <v>4</v>
      </c>
      <c r="C53" s="77"/>
      <c r="D53" s="9">
        <v>375227.23</v>
      </c>
    </row>
    <row r="54" spans="1:4" ht="14.45" x14ac:dyDescent="0.3">
      <c r="A54" s="79">
        <v>2019</v>
      </c>
      <c r="B54" s="77">
        <v>5</v>
      </c>
      <c r="C54" s="77"/>
      <c r="D54" s="9">
        <v>386824.34899999999</v>
      </c>
    </row>
    <row r="55" spans="1:4" ht="14.45" x14ac:dyDescent="0.3">
      <c r="A55" s="79">
        <v>2019</v>
      </c>
      <c r="B55" s="77">
        <v>6</v>
      </c>
      <c r="C55" s="77"/>
      <c r="D55" s="9">
        <v>415012.43900000001</v>
      </c>
    </row>
    <row r="56" spans="1:4" ht="14.45" x14ac:dyDescent="0.3">
      <c r="A56" s="79">
        <v>2019</v>
      </c>
      <c r="B56" s="77">
        <v>7</v>
      </c>
      <c r="C56" s="77"/>
      <c r="D56" s="9">
        <v>430268.42200000002</v>
      </c>
    </row>
    <row r="57" spans="1:4" ht="14.45" x14ac:dyDescent="0.3">
      <c r="A57" s="79">
        <v>2019</v>
      </c>
      <c r="B57" s="77">
        <v>8</v>
      </c>
      <c r="C57" s="77"/>
      <c r="D57" s="9">
        <v>419961.90299999999</v>
      </c>
    </row>
    <row r="58" spans="1:4" ht="14.45" x14ac:dyDescent="0.3">
      <c r="A58" s="79">
        <v>2019</v>
      </c>
      <c r="B58" s="77">
        <v>9</v>
      </c>
      <c r="C58" s="77"/>
      <c r="D58" s="9">
        <v>384799.42200000002</v>
      </c>
    </row>
    <row r="59" spans="1:4" ht="14.45" x14ac:dyDescent="0.3">
      <c r="A59" s="79">
        <v>2019</v>
      </c>
      <c r="B59" s="77">
        <v>10</v>
      </c>
      <c r="C59" s="77"/>
      <c r="D59" s="9">
        <v>383062.19199999998</v>
      </c>
    </row>
    <row r="60" spans="1:4" ht="14.45" x14ac:dyDescent="0.3">
      <c r="A60" s="79">
        <v>2019</v>
      </c>
      <c r="B60" s="77">
        <v>11</v>
      </c>
      <c r="C60" s="77"/>
      <c r="D60" s="9">
        <v>382015.288</v>
      </c>
    </row>
    <row r="61" spans="1:4" ht="14.45" x14ac:dyDescent="0.3">
      <c r="A61" s="79">
        <v>2019</v>
      </c>
      <c r="B61" s="77">
        <v>12</v>
      </c>
      <c r="C61" s="77"/>
      <c r="D61" s="9">
        <v>398739.70699999999</v>
      </c>
    </row>
    <row r="62" spans="1:4" ht="14.45" x14ac:dyDescent="0.3">
      <c r="A62" s="79">
        <v>2020</v>
      </c>
      <c r="B62" s="77">
        <v>1</v>
      </c>
      <c r="C62" s="77"/>
      <c r="D62" s="9">
        <v>403254.11700000003</v>
      </c>
    </row>
    <row r="63" spans="1:4" ht="14.45" x14ac:dyDescent="0.3">
      <c r="A63" s="79">
        <v>2020</v>
      </c>
      <c r="B63" s="77">
        <v>2</v>
      </c>
      <c r="C63" s="77"/>
      <c r="D63" s="9">
        <v>385845.022</v>
      </c>
    </row>
    <row r="64" spans="1:4" ht="14.45" x14ac:dyDescent="0.3">
      <c r="A64" s="79">
        <v>2020</v>
      </c>
      <c r="B64" s="77">
        <v>3</v>
      </c>
      <c r="C64" s="77"/>
      <c r="D64" s="9">
        <v>396415.93400000001</v>
      </c>
    </row>
    <row r="65" spans="1:4" ht="14.45" x14ac:dyDescent="0.3">
      <c r="A65" s="79">
        <v>2020</v>
      </c>
      <c r="B65" s="77">
        <v>4</v>
      </c>
      <c r="C65" s="77"/>
      <c r="D65" s="9">
        <v>378367.04200000002</v>
      </c>
    </row>
    <row r="66" spans="1:4" ht="14.45" x14ac:dyDescent="0.3">
      <c r="A66" s="79">
        <v>2020</v>
      </c>
      <c r="B66" s="77">
        <v>5</v>
      </c>
      <c r="C66" s="77"/>
      <c r="D66" s="9">
        <v>389960.23700000002</v>
      </c>
    </row>
    <row r="67" spans="1:4" ht="14.45" x14ac:dyDescent="0.3">
      <c r="A67" s="79">
        <v>2020</v>
      </c>
      <c r="B67" s="77">
        <v>6</v>
      </c>
      <c r="C67" s="77"/>
      <c r="D67" s="9">
        <v>418149.41899999999</v>
      </c>
    </row>
    <row r="68" spans="1:4" ht="14.45" x14ac:dyDescent="0.3">
      <c r="A68" s="79">
        <v>2020</v>
      </c>
      <c r="B68" s="77">
        <v>7</v>
      </c>
      <c r="C68" s="77"/>
      <c r="D68" s="9">
        <v>433406.49400000001</v>
      </c>
    </row>
    <row r="69" spans="1:4" ht="14.45" x14ac:dyDescent="0.3">
      <c r="A69" s="79">
        <v>2020</v>
      </c>
      <c r="B69" s="77">
        <v>8</v>
      </c>
      <c r="C69" s="77"/>
      <c r="D69" s="9">
        <v>423101.06599999999</v>
      </c>
    </row>
    <row r="70" spans="1:4" ht="14.45" x14ac:dyDescent="0.3">
      <c r="A70" s="79">
        <v>2020</v>
      </c>
      <c r="B70" s="77">
        <v>9</v>
      </c>
      <c r="C70" s="77"/>
      <c r="D70" s="9">
        <v>387944.7</v>
      </c>
    </row>
    <row r="71" spans="1:4" ht="14.45" x14ac:dyDescent="0.3">
      <c r="A71" s="79">
        <v>2020</v>
      </c>
      <c r="B71" s="77">
        <v>10</v>
      </c>
      <c r="C71" s="77"/>
      <c r="D71" s="9">
        <v>386213.58500000002</v>
      </c>
    </row>
    <row r="72" spans="1:4" ht="14.45" x14ac:dyDescent="0.3">
      <c r="A72" s="79">
        <v>2020</v>
      </c>
      <c r="B72" s="77">
        <v>11</v>
      </c>
      <c r="C72" s="77"/>
      <c r="D72" s="9">
        <v>385172.79499999998</v>
      </c>
    </row>
    <row r="73" spans="1:4" ht="14.45" x14ac:dyDescent="0.3">
      <c r="A73" s="83">
        <v>2020</v>
      </c>
      <c r="B73" s="78">
        <v>12</v>
      </c>
      <c r="C73" s="78"/>
      <c r="D73" s="87">
        <v>401903.36599999998</v>
      </c>
    </row>
    <row r="75" spans="1:4" ht="57.6" x14ac:dyDescent="0.3">
      <c r="A75" s="35" t="s">
        <v>0</v>
      </c>
      <c r="B75" s="36" t="s">
        <v>34</v>
      </c>
      <c r="C75" s="37" t="s">
        <v>36</v>
      </c>
      <c r="D75" s="38" t="s">
        <v>35</v>
      </c>
    </row>
    <row r="76" spans="1:4" ht="14.45" x14ac:dyDescent="0.3">
      <c r="A76" s="22">
        <v>2015</v>
      </c>
      <c r="B76" s="15">
        <f>SUMIF($A$2:$A$73,$A$76:$A$81,$D$2:$D$73)</f>
        <v>4566741.324</v>
      </c>
      <c r="C76" s="15">
        <f>-Residential_Forcast!C76</f>
        <v>3173.2483845180477</v>
      </c>
      <c r="D76" s="28">
        <f t="shared" ref="D76:D81" si="0">B76+C76</f>
        <v>4569914.5723845176</v>
      </c>
    </row>
    <row r="77" spans="1:4" ht="14.45" x14ac:dyDescent="0.3">
      <c r="A77" s="22">
        <v>2016</v>
      </c>
      <c r="B77" s="15">
        <f t="shared" ref="B77:B81" si="1">SUMIF($A$2:$A$73,$A$76:$A$81,$D$2:$D$73)</f>
        <v>4625277.6269999994</v>
      </c>
      <c r="C77" s="15">
        <f>-Residential_Forcast!C77</f>
        <v>6346.4967690360954</v>
      </c>
      <c r="D77" s="28">
        <f t="shared" si="0"/>
        <v>4631624.1237690356</v>
      </c>
    </row>
    <row r="78" spans="1:4" ht="14.45" x14ac:dyDescent="0.3">
      <c r="A78" s="22">
        <v>2017</v>
      </c>
      <c r="B78" s="15">
        <f t="shared" si="1"/>
        <v>4664234.3810000001</v>
      </c>
      <c r="C78" s="15">
        <f>-Residential_Forcast!C78</f>
        <v>9519.7451535541441</v>
      </c>
      <c r="D78" s="28">
        <f t="shared" si="0"/>
        <v>4673754.1261535538</v>
      </c>
    </row>
    <row r="79" spans="1:4" ht="14.45" x14ac:dyDescent="0.3">
      <c r="A79" s="22">
        <v>2018</v>
      </c>
      <c r="B79" s="15">
        <f t="shared" si="1"/>
        <v>4705155.9790000003</v>
      </c>
      <c r="C79" s="15">
        <f>-Residential_Forcast!C79</f>
        <v>12692.993538072191</v>
      </c>
      <c r="D79" s="28">
        <f t="shared" si="0"/>
        <v>4717848.9725380726</v>
      </c>
    </row>
    <row r="80" spans="1:4" ht="14.45" x14ac:dyDescent="0.3">
      <c r="A80" s="22">
        <v>2019</v>
      </c>
      <c r="B80" s="15">
        <f t="shared" si="1"/>
        <v>4743988.199</v>
      </c>
      <c r="C80" s="15">
        <f>-Residential_Forcast!C80</f>
        <v>15866.241922590241</v>
      </c>
      <c r="D80" s="28">
        <f t="shared" si="0"/>
        <v>4759854.44092259</v>
      </c>
    </row>
    <row r="81" spans="1:4" ht="14.45" x14ac:dyDescent="0.3">
      <c r="A81" s="24">
        <v>2020</v>
      </c>
      <c r="B81" s="17">
        <f t="shared" si="1"/>
        <v>4789733.7770000007</v>
      </c>
      <c r="C81" s="17">
        <f>-Residential_Forcast!C81</f>
        <v>19039.490307108292</v>
      </c>
      <c r="D81" s="29">
        <f t="shared" si="0"/>
        <v>4808773.2673071092</v>
      </c>
    </row>
    <row r="82" spans="1:4" ht="14.45" x14ac:dyDescent="0.3">
      <c r="A82" t="s">
        <v>93</v>
      </c>
    </row>
    <row r="94" spans="1:4" ht="18" customHeight="1" x14ac:dyDescent="0.2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73"/>
  <sheetViews>
    <sheetView zoomScale="80" zoomScaleNormal="80" workbookViewId="0">
      <selection activeCell="C73" sqref="C62:C73"/>
    </sheetView>
  </sheetViews>
  <sheetFormatPr defaultRowHeight="15" x14ac:dyDescent="0.25"/>
  <cols>
    <col min="3" max="3" width="10.85546875" bestFit="1" customWidth="1"/>
    <col min="4" max="4" width="13.85546875" bestFit="1" customWidth="1"/>
    <col min="5" max="5" width="13.5703125" bestFit="1" customWidth="1"/>
    <col min="6" max="6" width="13.42578125" bestFit="1" customWidth="1"/>
    <col min="7" max="7" width="10.85546875" bestFit="1" customWidth="1"/>
    <col min="8" max="8" width="11.5703125" bestFit="1" customWidth="1"/>
    <col min="9" max="9" width="10.85546875" bestFit="1" customWidth="1"/>
    <col min="10" max="10" width="10.5703125" bestFit="1" customWidth="1"/>
    <col min="15" max="15" width="9.85546875" bestFit="1" customWidth="1"/>
  </cols>
  <sheetData>
    <row r="1" spans="1:15" x14ac:dyDescent="0.25">
      <c r="A1" s="53" t="s">
        <v>0</v>
      </c>
      <c r="B1" s="65" t="s">
        <v>1</v>
      </c>
      <c r="C1" s="65" t="s">
        <v>33</v>
      </c>
      <c r="D1" s="65" t="s">
        <v>50</v>
      </c>
      <c r="E1" s="65" t="s">
        <v>51</v>
      </c>
      <c r="F1" s="65" t="s">
        <v>52</v>
      </c>
      <c r="G1" s="65" t="s">
        <v>41</v>
      </c>
      <c r="H1" s="57">
        <v>39448</v>
      </c>
      <c r="I1" s="57">
        <v>39479</v>
      </c>
      <c r="J1" s="57">
        <v>40422</v>
      </c>
      <c r="K1" s="57">
        <v>40664</v>
      </c>
      <c r="L1" s="57">
        <v>40695</v>
      </c>
      <c r="M1" s="57">
        <v>41609</v>
      </c>
      <c r="N1" s="57">
        <v>41944</v>
      </c>
      <c r="O1" s="54" t="s">
        <v>53</v>
      </c>
    </row>
    <row r="2" spans="1:15" x14ac:dyDescent="0.25">
      <c r="A2" s="79">
        <v>2015</v>
      </c>
      <c r="B2" s="77">
        <v>1</v>
      </c>
      <c r="C2" s="81">
        <v>385299.87199999997</v>
      </c>
      <c r="D2" s="81">
        <v>21150.228999999999</v>
      </c>
      <c r="E2" s="77">
        <v>0</v>
      </c>
      <c r="F2" s="81">
        <v>116464.359</v>
      </c>
      <c r="G2" s="81">
        <v>247685.285</v>
      </c>
      <c r="H2" s="77">
        <v>0</v>
      </c>
      <c r="I2" s="77">
        <v>0</v>
      </c>
      <c r="J2" s="77">
        <v>0</v>
      </c>
      <c r="K2" s="77">
        <v>0</v>
      </c>
      <c r="L2" s="77">
        <v>0</v>
      </c>
      <c r="M2" s="77">
        <v>0</v>
      </c>
      <c r="N2" s="77">
        <v>0</v>
      </c>
      <c r="O2" s="80">
        <v>0</v>
      </c>
    </row>
    <row r="3" spans="1:15" x14ac:dyDescent="0.25">
      <c r="A3" s="79">
        <v>2015</v>
      </c>
      <c r="B3" s="77">
        <v>2</v>
      </c>
      <c r="C3" s="81">
        <v>359782.46799999999</v>
      </c>
      <c r="D3" s="81">
        <v>19459.999</v>
      </c>
      <c r="E3" s="77">
        <v>0</v>
      </c>
      <c r="F3" s="81">
        <v>116606.728</v>
      </c>
      <c r="G3" s="81">
        <v>223715.74100000001</v>
      </c>
      <c r="H3" s="77">
        <v>0</v>
      </c>
      <c r="I3" s="77">
        <v>0</v>
      </c>
      <c r="J3" s="77">
        <v>0</v>
      </c>
      <c r="K3" s="77">
        <v>0</v>
      </c>
      <c r="L3" s="77">
        <v>0</v>
      </c>
      <c r="M3" s="77">
        <v>0</v>
      </c>
      <c r="N3" s="77">
        <v>0</v>
      </c>
      <c r="O3" s="80">
        <v>0</v>
      </c>
    </row>
    <row r="4" spans="1:15" x14ac:dyDescent="0.25">
      <c r="A4" s="79">
        <v>2015</v>
      </c>
      <c r="B4" s="77">
        <v>3</v>
      </c>
      <c r="C4" s="81">
        <v>378356.08</v>
      </c>
      <c r="D4" s="81">
        <v>13781.656000000001</v>
      </c>
      <c r="E4" s="77">
        <v>7.2050000000000001</v>
      </c>
      <c r="F4" s="81">
        <v>116881.935</v>
      </c>
      <c r="G4" s="81">
        <v>247685.285</v>
      </c>
      <c r="H4" s="77">
        <v>0</v>
      </c>
      <c r="I4" s="77">
        <v>0</v>
      </c>
      <c r="J4" s="77">
        <v>0</v>
      </c>
      <c r="K4" s="77">
        <v>0</v>
      </c>
      <c r="L4" s="77">
        <v>0</v>
      </c>
      <c r="M4" s="77">
        <v>0</v>
      </c>
      <c r="N4" s="77">
        <v>0</v>
      </c>
      <c r="O4" s="80">
        <v>0</v>
      </c>
    </row>
    <row r="5" spans="1:15" x14ac:dyDescent="0.25">
      <c r="A5" s="79">
        <v>2015</v>
      </c>
      <c r="B5" s="77">
        <v>4</v>
      </c>
      <c r="C5" s="81">
        <v>360320.04</v>
      </c>
      <c r="D5" s="81">
        <v>3424.2330000000002</v>
      </c>
      <c r="E5" s="77">
        <v>43.228000000000002</v>
      </c>
      <c r="F5" s="81">
        <v>117157.141</v>
      </c>
      <c r="G5" s="81">
        <v>239695.43700000001</v>
      </c>
      <c r="H5" s="77">
        <v>0</v>
      </c>
      <c r="I5" s="77">
        <v>0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80">
        <v>0</v>
      </c>
    </row>
    <row r="6" spans="1:15" x14ac:dyDescent="0.25">
      <c r="A6" s="79">
        <v>2015</v>
      </c>
      <c r="B6" s="77">
        <v>5</v>
      </c>
      <c r="C6" s="81">
        <v>371926.087</v>
      </c>
      <c r="D6" s="77">
        <v>0</v>
      </c>
      <c r="E6" s="81">
        <v>6808.4549999999999</v>
      </c>
      <c r="F6" s="81">
        <v>117432.348</v>
      </c>
      <c r="G6" s="81">
        <v>247685.285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80">
        <v>0</v>
      </c>
    </row>
    <row r="7" spans="1:15" x14ac:dyDescent="0.25">
      <c r="A7" s="79">
        <v>2015</v>
      </c>
      <c r="B7" s="77">
        <v>6</v>
      </c>
      <c r="C7" s="81">
        <v>400152.78</v>
      </c>
      <c r="D7" s="77">
        <v>0</v>
      </c>
      <c r="E7" s="81">
        <v>27485.983</v>
      </c>
      <c r="F7" s="81">
        <v>117733.747</v>
      </c>
      <c r="G7" s="81">
        <v>239695.43700000001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9">
        <v>15237.612999999999</v>
      </c>
    </row>
    <row r="8" spans="1:15" x14ac:dyDescent="0.25">
      <c r="A8" s="79">
        <v>2015</v>
      </c>
      <c r="B8" s="77">
        <v>7</v>
      </c>
      <c r="C8" s="81">
        <v>415447.36599999998</v>
      </c>
      <c r="D8" s="77">
        <v>0</v>
      </c>
      <c r="E8" s="81">
        <v>49726.934999999998</v>
      </c>
      <c r="F8" s="81">
        <v>118035.14599999999</v>
      </c>
      <c r="G8" s="81">
        <v>247685.285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80">
        <v>0</v>
      </c>
    </row>
    <row r="9" spans="1:15" x14ac:dyDescent="0.25">
      <c r="A9" s="79">
        <v>2015</v>
      </c>
      <c r="B9" s="77">
        <v>8</v>
      </c>
      <c r="C9" s="81">
        <v>405179.45</v>
      </c>
      <c r="D9" s="77">
        <v>0</v>
      </c>
      <c r="E9" s="81">
        <v>39157.620000000003</v>
      </c>
      <c r="F9" s="81">
        <v>118336.545</v>
      </c>
      <c r="G9" s="81">
        <v>247685.285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80">
        <v>0</v>
      </c>
    </row>
    <row r="10" spans="1:15" x14ac:dyDescent="0.25">
      <c r="A10" s="79">
        <v>2015</v>
      </c>
      <c r="B10" s="77">
        <v>9</v>
      </c>
      <c r="C10" s="81">
        <v>370085.24599999998</v>
      </c>
      <c r="D10" s="77">
        <v>0</v>
      </c>
      <c r="E10" s="81">
        <v>11725.672</v>
      </c>
      <c r="F10" s="81">
        <v>118664.137</v>
      </c>
      <c r="G10" s="81">
        <v>239695.43700000001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80">
        <v>0</v>
      </c>
    </row>
    <row r="11" spans="1:15" x14ac:dyDescent="0.25">
      <c r="A11" s="79">
        <v>2015</v>
      </c>
      <c r="B11" s="77">
        <v>10</v>
      </c>
      <c r="C11" s="81">
        <v>368416.29200000002</v>
      </c>
      <c r="D11" s="77">
        <v>525.28399999999999</v>
      </c>
      <c r="E11" s="81">
        <v>1213.9939999999999</v>
      </c>
      <c r="F11" s="81">
        <v>118991.72900000001</v>
      </c>
      <c r="G11" s="81">
        <v>247685.285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80">
        <v>0</v>
      </c>
    </row>
    <row r="12" spans="1:15" x14ac:dyDescent="0.25">
      <c r="A12" s="79">
        <v>2015</v>
      </c>
      <c r="B12" s="77">
        <v>11</v>
      </c>
      <c r="C12" s="81">
        <v>367437.66499999998</v>
      </c>
      <c r="D12" s="81">
        <v>8422.9069999999992</v>
      </c>
      <c r="E12" s="77">
        <v>0</v>
      </c>
      <c r="F12" s="81">
        <v>119319.321</v>
      </c>
      <c r="G12" s="81">
        <v>239695.43700000001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80">
        <v>0</v>
      </c>
    </row>
    <row r="13" spans="1:15" x14ac:dyDescent="0.25">
      <c r="A13" s="79">
        <v>2015</v>
      </c>
      <c r="B13" s="77">
        <v>12</v>
      </c>
      <c r="C13" s="81">
        <v>384337.978</v>
      </c>
      <c r="D13" s="81">
        <v>16896.649000000001</v>
      </c>
      <c r="E13" s="77">
        <v>0</v>
      </c>
      <c r="F13" s="81">
        <v>119756.045</v>
      </c>
      <c r="G13" s="81">
        <v>247685.285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80">
        <v>0</v>
      </c>
    </row>
    <row r="14" spans="1:15" x14ac:dyDescent="0.25">
      <c r="A14" s="79">
        <v>2016</v>
      </c>
      <c r="B14" s="77">
        <v>1</v>
      </c>
      <c r="C14" s="81">
        <v>389028.28200000001</v>
      </c>
      <c r="D14" s="81">
        <v>21150.228999999999</v>
      </c>
      <c r="E14" s="77">
        <v>0</v>
      </c>
      <c r="F14" s="81">
        <v>120192.769</v>
      </c>
      <c r="G14" s="81">
        <v>247685.285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80">
        <v>0</v>
      </c>
    </row>
    <row r="15" spans="1:15" x14ac:dyDescent="0.25">
      <c r="A15" s="79">
        <v>2016</v>
      </c>
      <c r="B15" s="77">
        <v>2</v>
      </c>
      <c r="C15" s="81">
        <v>371795.08100000001</v>
      </c>
      <c r="D15" s="81">
        <v>19459.999</v>
      </c>
      <c r="E15" s="77">
        <v>0</v>
      </c>
      <c r="F15" s="81">
        <v>120629.493</v>
      </c>
      <c r="G15" s="81">
        <v>231705.58900000001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80">
        <v>0</v>
      </c>
    </row>
    <row r="16" spans="1:15" x14ac:dyDescent="0.25">
      <c r="A16" s="79">
        <v>2016</v>
      </c>
      <c r="B16" s="77">
        <v>3</v>
      </c>
      <c r="C16" s="81">
        <v>382450.408</v>
      </c>
      <c r="D16" s="81">
        <v>13781.656000000001</v>
      </c>
      <c r="E16" s="77">
        <v>7.2050000000000001</v>
      </c>
      <c r="F16" s="81">
        <v>120976.26300000001</v>
      </c>
      <c r="G16" s="81">
        <v>247685.285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80">
        <v>0</v>
      </c>
    </row>
    <row r="17" spans="1:15" x14ac:dyDescent="0.25">
      <c r="A17" s="79">
        <v>2016</v>
      </c>
      <c r="B17" s="77">
        <v>4</v>
      </c>
      <c r="C17" s="81">
        <v>364485.93199999997</v>
      </c>
      <c r="D17" s="81">
        <v>3424.2330000000002</v>
      </c>
      <c r="E17" s="77">
        <v>43.228000000000002</v>
      </c>
      <c r="F17" s="81">
        <v>121323.034</v>
      </c>
      <c r="G17" s="81">
        <v>239695.43700000001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80">
        <v>0</v>
      </c>
    </row>
    <row r="18" spans="1:15" x14ac:dyDescent="0.25">
      <c r="A18" s="79">
        <v>2016</v>
      </c>
      <c r="B18" s="77">
        <v>5</v>
      </c>
      <c r="C18" s="81">
        <v>376163.54300000001</v>
      </c>
      <c r="D18" s="77">
        <v>0</v>
      </c>
      <c r="E18" s="81">
        <v>6808.4549999999999</v>
      </c>
      <c r="F18" s="81">
        <v>121669.804</v>
      </c>
      <c r="G18" s="81">
        <v>247685.285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80">
        <v>0</v>
      </c>
    </row>
    <row r="19" spans="1:15" x14ac:dyDescent="0.25">
      <c r="A19" s="79">
        <v>2016</v>
      </c>
      <c r="B19" s="77">
        <v>6</v>
      </c>
      <c r="C19" s="81">
        <v>404428.614</v>
      </c>
      <c r="D19" s="77">
        <v>0</v>
      </c>
      <c r="E19" s="81">
        <v>27485.983</v>
      </c>
      <c r="F19" s="81">
        <v>122009.58100000001</v>
      </c>
      <c r="G19" s="81">
        <v>239695.43700000001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9">
        <v>15237.612999999999</v>
      </c>
    </row>
    <row r="20" spans="1:15" x14ac:dyDescent="0.25">
      <c r="A20" s="79">
        <v>2016</v>
      </c>
      <c r="B20" s="77">
        <v>7</v>
      </c>
      <c r="C20" s="81">
        <v>419761.57699999999</v>
      </c>
      <c r="D20" s="77">
        <v>0</v>
      </c>
      <c r="E20" s="81">
        <v>49726.934999999998</v>
      </c>
      <c r="F20" s="81">
        <v>122349.357</v>
      </c>
      <c r="G20" s="81">
        <v>247685.285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80">
        <v>0</v>
      </c>
    </row>
    <row r="21" spans="1:15" x14ac:dyDescent="0.25">
      <c r="A21" s="79">
        <v>2016</v>
      </c>
      <c r="B21" s="77">
        <v>8</v>
      </c>
      <c r="C21" s="81">
        <v>409532.03899999999</v>
      </c>
      <c r="D21" s="77">
        <v>0</v>
      </c>
      <c r="E21" s="81">
        <v>39157.620000000003</v>
      </c>
      <c r="F21" s="81">
        <v>122689.13400000001</v>
      </c>
      <c r="G21" s="81">
        <v>247685.285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80">
        <v>0</v>
      </c>
    </row>
    <row r="22" spans="1:15" x14ac:dyDescent="0.25">
      <c r="A22" s="79">
        <v>2016</v>
      </c>
      <c r="B22" s="77">
        <v>9</v>
      </c>
      <c r="C22" s="81">
        <v>374443.02600000001</v>
      </c>
      <c r="D22" s="77">
        <v>0</v>
      </c>
      <c r="E22" s="81">
        <v>11725.672</v>
      </c>
      <c r="F22" s="81">
        <v>123021.917</v>
      </c>
      <c r="G22" s="81">
        <v>239695.43700000001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80">
        <v>0</v>
      </c>
    </row>
    <row r="23" spans="1:15" x14ac:dyDescent="0.25">
      <c r="A23" s="79">
        <v>2016</v>
      </c>
      <c r="B23" s="77">
        <v>10</v>
      </c>
      <c r="C23" s="81">
        <v>372779.26400000002</v>
      </c>
      <c r="D23" s="77">
        <v>525.28399999999999</v>
      </c>
      <c r="E23" s="81">
        <v>1213.9939999999999</v>
      </c>
      <c r="F23" s="81">
        <v>123354.7</v>
      </c>
      <c r="G23" s="81">
        <v>247685.285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80">
        <v>0</v>
      </c>
    </row>
    <row r="24" spans="1:15" x14ac:dyDescent="0.25">
      <c r="A24" s="79">
        <v>2016</v>
      </c>
      <c r="B24" s="77">
        <v>11</v>
      </c>
      <c r="C24" s="81">
        <v>371805.82799999998</v>
      </c>
      <c r="D24" s="81">
        <v>8422.9069999999992</v>
      </c>
      <c r="E24" s="77">
        <v>0</v>
      </c>
      <c r="F24" s="81">
        <v>123687.484</v>
      </c>
      <c r="G24" s="81">
        <v>239695.43700000001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80">
        <v>0</v>
      </c>
    </row>
    <row r="25" spans="1:15" x14ac:dyDescent="0.25">
      <c r="A25" s="79">
        <v>2016</v>
      </c>
      <c r="B25" s="77">
        <v>12</v>
      </c>
      <c r="C25" s="81">
        <v>388604.033</v>
      </c>
      <c r="D25" s="81">
        <v>16896.649000000001</v>
      </c>
      <c r="E25" s="77">
        <v>0</v>
      </c>
      <c r="F25" s="81">
        <v>124022.1</v>
      </c>
      <c r="G25" s="81">
        <v>247685.285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80">
        <v>0</v>
      </c>
    </row>
    <row r="26" spans="1:15" x14ac:dyDescent="0.25">
      <c r="A26" s="79">
        <v>2017</v>
      </c>
      <c r="B26" s="77">
        <v>1</v>
      </c>
      <c r="C26" s="81">
        <v>393192.22899999999</v>
      </c>
      <c r="D26" s="81">
        <v>21150.228999999999</v>
      </c>
      <c r="E26" s="77">
        <v>0</v>
      </c>
      <c r="F26" s="81">
        <v>124356.716</v>
      </c>
      <c r="G26" s="81">
        <v>247685.285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80">
        <v>0</v>
      </c>
    </row>
    <row r="27" spans="1:15" x14ac:dyDescent="0.25">
      <c r="A27" s="79">
        <v>2017</v>
      </c>
      <c r="B27" s="77">
        <v>2</v>
      </c>
      <c r="C27" s="81">
        <v>367867.07199999999</v>
      </c>
      <c r="D27" s="81">
        <v>19459.999</v>
      </c>
      <c r="E27" s="77">
        <v>0</v>
      </c>
      <c r="F27" s="81">
        <v>124691.33199999999</v>
      </c>
      <c r="G27" s="81">
        <v>223715.74100000001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80">
        <v>0</v>
      </c>
    </row>
    <row r="28" spans="1:15" x14ac:dyDescent="0.25">
      <c r="A28" s="79">
        <v>2017</v>
      </c>
      <c r="B28" s="77">
        <v>3</v>
      </c>
      <c r="C28" s="81">
        <v>386480.73</v>
      </c>
      <c r="D28" s="81">
        <v>13781.656000000001</v>
      </c>
      <c r="E28" s="77">
        <v>7.2050000000000001</v>
      </c>
      <c r="F28" s="81">
        <v>125006.58500000001</v>
      </c>
      <c r="G28" s="81">
        <v>247685.285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80">
        <v>0</v>
      </c>
    </row>
    <row r="29" spans="1:15" x14ac:dyDescent="0.25">
      <c r="A29" s="79">
        <v>2017</v>
      </c>
      <c r="B29" s="77">
        <v>4</v>
      </c>
      <c r="C29" s="81">
        <v>368484.73599999998</v>
      </c>
      <c r="D29" s="81">
        <v>3424.2330000000002</v>
      </c>
      <c r="E29" s="77">
        <v>43.228000000000002</v>
      </c>
      <c r="F29" s="81">
        <v>125321.838</v>
      </c>
      <c r="G29" s="81">
        <v>239695.43700000001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80">
        <v>0</v>
      </c>
    </row>
    <row r="30" spans="1:15" x14ac:dyDescent="0.25">
      <c r="A30" s="79">
        <v>2017</v>
      </c>
      <c r="B30" s="77">
        <v>5</v>
      </c>
      <c r="C30" s="81">
        <v>380130.83100000001</v>
      </c>
      <c r="D30" s="77">
        <v>0</v>
      </c>
      <c r="E30" s="81">
        <v>6808.4549999999999</v>
      </c>
      <c r="F30" s="81">
        <v>125637.091</v>
      </c>
      <c r="G30" s="81">
        <v>247685.285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80">
        <v>0</v>
      </c>
    </row>
    <row r="31" spans="1:15" x14ac:dyDescent="0.25">
      <c r="A31" s="79">
        <v>2017</v>
      </c>
      <c r="B31" s="77">
        <v>6</v>
      </c>
      <c r="C31" s="81">
        <v>408360.85100000002</v>
      </c>
      <c r="D31" s="77">
        <v>0</v>
      </c>
      <c r="E31" s="81">
        <v>27485.983</v>
      </c>
      <c r="F31" s="81">
        <v>125941.818</v>
      </c>
      <c r="G31" s="81">
        <v>239695.43700000001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9">
        <v>15237.612999999999</v>
      </c>
    </row>
    <row r="32" spans="1:15" x14ac:dyDescent="0.25">
      <c r="A32" s="79">
        <v>2017</v>
      </c>
      <c r="B32" s="77">
        <v>7</v>
      </c>
      <c r="C32" s="81">
        <v>423658.76500000001</v>
      </c>
      <c r="D32" s="77">
        <v>0</v>
      </c>
      <c r="E32" s="81">
        <v>49726.934999999998</v>
      </c>
      <c r="F32" s="81">
        <v>126246.545</v>
      </c>
      <c r="G32" s="81">
        <v>247685.285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80">
        <v>0</v>
      </c>
    </row>
    <row r="33" spans="1:15" x14ac:dyDescent="0.25">
      <c r="A33" s="79">
        <v>2017</v>
      </c>
      <c r="B33" s="77">
        <v>8</v>
      </c>
      <c r="C33" s="81">
        <v>413394.17700000003</v>
      </c>
      <c r="D33" s="77">
        <v>0</v>
      </c>
      <c r="E33" s="81">
        <v>39157.620000000003</v>
      </c>
      <c r="F33" s="81">
        <v>126551.272</v>
      </c>
      <c r="G33" s="81">
        <v>247685.285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80">
        <v>0</v>
      </c>
    </row>
    <row r="34" spans="1:15" x14ac:dyDescent="0.25">
      <c r="A34" s="79">
        <v>2017</v>
      </c>
      <c r="B34" s="77">
        <v>9</v>
      </c>
      <c r="C34" s="81">
        <v>378266.592</v>
      </c>
      <c r="D34" s="77">
        <v>0</v>
      </c>
      <c r="E34" s="81">
        <v>11725.672</v>
      </c>
      <c r="F34" s="81">
        <v>126845.48299999999</v>
      </c>
      <c r="G34" s="81">
        <v>239695.43700000001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80">
        <v>0</v>
      </c>
    </row>
    <row r="35" spans="1:15" x14ac:dyDescent="0.25">
      <c r="A35" s="79">
        <v>2017</v>
      </c>
      <c r="B35" s="77">
        <v>10</v>
      </c>
      <c r="C35" s="81">
        <v>376564.25799999997</v>
      </c>
      <c r="D35" s="77">
        <v>525.28399999999999</v>
      </c>
      <c r="E35" s="81">
        <v>1213.9939999999999</v>
      </c>
      <c r="F35" s="81">
        <v>127139.694</v>
      </c>
      <c r="G35" s="81">
        <v>247685.285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80">
        <v>0</v>
      </c>
    </row>
    <row r="36" spans="1:15" x14ac:dyDescent="0.25">
      <c r="A36" s="79">
        <v>2017</v>
      </c>
      <c r="B36" s="77">
        <v>11</v>
      </c>
      <c r="C36" s="81">
        <v>375552.24900000001</v>
      </c>
      <c r="D36" s="81">
        <v>8422.9069999999992</v>
      </c>
      <c r="E36" s="77">
        <v>0</v>
      </c>
      <c r="F36" s="81">
        <v>127433.905</v>
      </c>
      <c r="G36" s="81">
        <v>239695.43700000001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80">
        <v>0</v>
      </c>
    </row>
    <row r="37" spans="1:15" x14ac:dyDescent="0.25">
      <c r="A37" s="79">
        <v>2017</v>
      </c>
      <c r="B37" s="77">
        <v>12</v>
      </c>
      <c r="C37" s="81">
        <v>392281.891</v>
      </c>
      <c r="D37" s="81">
        <v>16896.649000000001</v>
      </c>
      <c r="E37" s="77">
        <v>0</v>
      </c>
      <c r="F37" s="81">
        <v>127699.958</v>
      </c>
      <c r="G37" s="81">
        <v>247685.285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80">
        <v>0</v>
      </c>
    </row>
    <row r="38" spans="1:15" x14ac:dyDescent="0.25">
      <c r="A38" s="79">
        <v>2018</v>
      </c>
      <c r="B38" s="77">
        <v>1</v>
      </c>
      <c r="C38" s="81">
        <v>396801.52399999998</v>
      </c>
      <c r="D38" s="81">
        <v>21150.228999999999</v>
      </c>
      <c r="E38" s="77">
        <v>0</v>
      </c>
      <c r="F38" s="81">
        <v>127966.01</v>
      </c>
      <c r="G38" s="81">
        <v>247685.285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80">
        <v>0</v>
      </c>
    </row>
    <row r="39" spans="1:15" x14ac:dyDescent="0.25">
      <c r="A39" s="79">
        <v>2018</v>
      </c>
      <c r="B39" s="77">
        <v>2</v>
      </c>
      <c r="C39" s="81">
        <v>371407.80300000001</v>
      </c>
      <c r="D39" s="81">
        <v>19459.999</v>
      </c>
      <c r="E39" s="77">
        <v>0</v>
      </c>
      <c r="F39" s="81">
        <v>128232.06299999999</v>
      </c>
      <c r="G39" s="81">
        <v>223715.74100000001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80">
        <v>0</v>
      </c>
    </row>
    <row r="40" spans="1:15" x14ac:dyDescent="0.25">
      <c r="A40" s="79">
        <v>2018</v>
      </c>
      <c r="B40" s="77">
        <v>3</v>
      </c>
      <c r="C40" s="81">
        <v>389986.41100000002</v>
      </c>
      <c r="D40" s="81">
        <v>13781.656000000001</v>
      </c>
      <c r="E40" s="77">
        <v>7.2050000000000001</v>
      </c>
      <c r="F40" s="81">
        <v>128512.266</v>
      </c>
      <c r="G40" s="81">
        <v>247685.285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80">
        <v>0</v>
      </c>
    </row>
    <row r="41" spans="1:15" x14ac:dyDescent="0.25">
      <c r="A41" s="79">
        <v>2018</v>
      </c>
      <c r="B41" s="77">
        <v>4</v>
      </c>
      <c r="C41" s="81">
        <v>371955.36800000002</v>
      </c>
      <c r="D41" s="81">
        <v>3424.2330000000002</v>
      </c>
      <c r="E41" s="77">
        <v>43.228000000000002</v>
      </c>
      <c r="F41" s="81">
        <v>128792.469</v>
      </c>
      <c r="G41" s="81">
        <v>239695.43700000001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80">
        <v>0</v>
      </c>
    </row>
    <row r="42" spans="1:15" x14ac:dyDescent="0.25">
      <c r="A42" s="79">
        <v>2018</v>
      </c>
      <c r="B42" s="77">
        <v>5</v>
      </c>
      <c r="C42" s="81">
        <v>383566.41200000001</v>
      </c>
      <c r="D42" s="77">
        <v>0</v>
      </c>
      <c r="E42" s="81">
        <v>6808.4549999999999</v>
      </c>
      <c r="F42" s="81">
        <v>129072.673</v>
      </c>
      <c r="G42" s="81">
        <v>247685.285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80">
        <v>0</v>
      </c>
    </row>
    <row r="43" spans="1:15" x14ac:dyDescent="0.25">
      <c r="A43" s="79">
        <v>2018</v>
      </c>
      <c r="B43" s="77">
        <v>6</v>
      </c>
      <c r="C43" s="81">
        <v>411768.41800000001</v>
      </c>
      <c r="D43" s="77">
        <v>0</v>
      </c>
      <c r="E43" s="81">
        <v>27485.983</v>
      </c>
      <c r="F43" s="81">
        <v>129349.38499999999</v>
      </c>
      <c r="G43" s="81">
        <v>239695.43700000001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9">
        <v>15237.612999999999</v>
      </c>
    </row>
    <row r="44" spans="1:15" x14ac:dyDescent="0.25">
      <c r="A44" s="79">
        <v>2018</v>
      </c>
      <c r="B44" s="77">
        <v>7</v>
      </c>
      <c r="C44" s="81">
        <v>427038.31599999999</v>
      </c>
      <c r="D44" s="77">
        <v>0</v>
      </c>
      <c r="E44" s="81">
        <v>49726.934999999998</v>
      </c>
      <c r="F44" s="81">
        <v>129626.09600000001</v>
      </c>
      <c r="G44" s="81">
        <v>247685.285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80">
        <v>0</v>
      </c>
    </row>
    <row r="45" spans="1:15" x14ac:dyDescent="0.25">
      <c r="A45" s="79">
        <v>2018</v>
      </c>
      <c r="B45" s="77">
        <v>8</v>
      </c>
      <c r="C45" s="81">
        <v>416745.71299999999</v>
      </c>
      <c r="D45" s="77">
        <v>0</v>
      </c>
      <c r="E45" s="81">
        <v>39157.620000000003</v>
      </c>
      <c r="F45" s="81">
        <v>129902.808</v>
      </c>
      <c r="G45" s="81">
        <v>247685.285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80">
        <v>0</v>
      </c>
    </row>
    <row r="46" spans="1:15" x14ac:dyDescent="0.25">
      <c r="A46" s="79">
        <v>2018</v>
      </c>
      <c r="B46" s="77">
        <v>9</v>
      </c>
      <c r="C46" s="81">
        <v>381597.147</v>
      </c>
      <c r="D46" s="77">
        <v>0</v>
      </c>
      <c r="E46" s="81">
        <v>11725.672</v>
      </c>
      <c r="F46" s="81">
        <v>130176.038</v>
      </c>
      <c r="G46" s="81">
        <v>239695.43700000001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80">
        <v>0</v>
      </c>
    </row>
    <row r="47" spans="1:15" x14ac:dyDescent="0.25">
      <c r="A47" s="79">
        <v>2018</v>
      </c>
      <c r="B47" s="77">
        <v>10</v>
      </c>
      <c r="C47" s="81">
        <v>379873.83199999999</v>
      </c>
      <c r="D47" s="77">
        <v>525.28399999999999</v>
      </c>
      <c r="E47" s="81">
        <v>1213.9939999999999</v>
      </c>
      <c r="F47" s="81">
        <v>130449.269</v>
      </c>
      <c r="G47" s="81">
        <v>247685.285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80">
        <v>0</v>
      </c>
    </row>
    <row r="48" spans="1:15" x14ac:dyDescent="0.25">
      <c r="A48" s="79">
        <v>2018</v>
      </c>
      <c r="B48" s="77">
        <v>11</v>
      </c>
      <c r="C48" s="81">
        <v>378840.84299999999</v>
      </c>
      <c r="D48" s="81">
        <v>8422.9069999999992</v>
      </c>
      <c r="E48" s="77">
        <v>0</v>
      </c>
      <c r="F48" s="81">
        <v>130722.499</v>
      </c>
      <c r="G48" s="81">
        <v>239695.43700000001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80">
        <v>0</v>
      </c>
    </row>
    <row r="49" spans="1:15" x14ac:dyDescent="0.25">
      <c r="A49" s="79">
        <v>2018</v>
      </c>
      <c r="B49" s="77">
        <v>12</v>
      </c>
      <c r="C49" s="81">
        <v>395574.19199999998</v>
      </c>
      <c r="D49" s="81">
        <v>16896.649000000001</v>
      </c>
      <c r="E49" s="77">
        <v>0</v>
      </c>
      <c r="F49" s="81">
        <v>130992.258</v>
      </c>
      <c r="G49" s="81">
        <v>247685.285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80">
        <v>0</v>
      </c>
    </row>
    <row r="50" spans="1:15" x14ac:dyDescent="0.25">
      <c r="A50" s="79">
        <v>2019</v>
      </c>
      <c r="B50" s="77">
        <v>1</v>
      </c>
      <c r="C50" s="81">
        <v>400097.53100000002</v>
      </c>
      <c r="D50" s="81">
        <v>21150.228999999999</v>
      </c>
      <c r="E50" s="77">
        <v>0</v>
      </c>
      <c r="F50" s="81">
        <v>131262.01699999999</v>
      </c>
      <c r="G50" s="81">
        <v>247685.285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80">
        <v>0</v>
      </c>
    </row>
    <row r="51" spans="1:15" x14ac:dyDescent="0.25">
      <c r="A51" s="79">
        <v>2019</v>
      </c>
      <c r="B51" s="77">
        <v>2</v>
      </c>
      <c r="C51" s="81">
        <v>374707.51699999999</v>
      </c>
      <c r="D51" s="81">
        <v>19459.999</v>
      </c>
      <c r="E51" s="77">
        <v>0</v>
      </c>
      <c r="F51" s="81">
        <v>131531.777</v>
      </c>
      <c r="G51" s="81">
        <v>223715.74100000001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80">
        <v>0</v>
      </c>
    </row>
    <row r="52" spans="1:15" x14ac:dyDescent="0.25">
      <c r="A52" s="79">
        <v>2019</v>
      </c>
      <c r="B52" s="77">
        <v>3</v>
      </c>
      <c r="C52" s="81">
        <v>393272.19900000002</v>
      </c>
      <c r="D52" s="81">
        <v>13781.656000000001</v>
      </c>
      <c r="E52" s="77">
        <v>7.2050000000000001</v>
      </c>
      <c r="F52" s="81">
        <v>131798.054</v>
      </c>
      <c r="G52" s="81">
        <v>247685.285</v>
      </c>
      <c r="H52" s="77">
        <v>0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80">
        <v>0</v>
      </c>
    </row>
    <row r="53" spans="1:15" x14ac:dyDescent="0.25">
      <c r="A53" s="79">
        <v>2019</v>
      </c>
      <c r="B53" s="77">
        <v>4</v>
      </c>
      <c r="C53" s="81">
        <v>375227.23</v>
      </c>
      <c r="D53" s="81">
        <v>3424.2330000000002</v>
      </c>
      <c r="E53" s="77">
        <v>43.228000000000002</v>
      </c>
      <c r="F53" s="81">
        <v>132064.33199999999</v>
      </c>
      <c r="G53" s="81">
        <v>239695.43700000001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80">
        <v>0</v>
      </c>
    </row>
    <row r="54" spans="1:15" x14ac:dyDescent="0.25">
      <c r="A54" s="79">
        <v>2019</v>
      </c>
      <c r="B54" s="77">
        <v>5</v>
      </c>
      <c r="C54" s="81">
        <v>386824.34899999999</v>
      </c>
      <c r="D54" s="77">
        <v>0</v>
      </c>
      <c r="E54" s="81">
        <v>6808.4549999999999</v>
      </c>
      <c r="F54" s="81">
        <v>132330.60999999999</v>
      </c>
      <c r="G54" s="81">
        <v>247685.285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80">
        <v>0</v>
      </c>
    </row>
    <row r="55" spans="1:15" x14ac:dyDescent="0.25">
      <c r="A55" s="79">
        <v>2019</v>
      </c>
      <c r="B55" s="77">
        <v>6</v>
      </c>
      <c r="C55" s="81">
        <v>415012.43900000001</v>
      </c>
      <c r="D55" s="77">
        <v>0</v>
      </c>
      <c r="E55" s="81">
        <v>27485.983</v>
      </c>
      <c r="F55" s="81">
        <v>132593.40599999999</v>
      </c>
      <c r="G55" s="81">
        <v>239695.43700000001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9">
        <v>15237.612999999999</v>
      </c>
    </row>
    <row r="56" spans="1:15" x14ac:dyDescent="0.25">
      <c r="A56" s="79">
        <v>2019</v>
      </c>
      <c r="B56" s="77">
        <v>7</v>
      </c>
      <c r="C56" s="81">
        <v>430268.42200000002</v>
      </c>
      <c r="D56" s="77">
        <v>0</v>
      </c>
      <c r="E56" s="81">
        <v>49726.934999999998</v>
      </c>
      <c r="F56" s="81">
        <v>132856.20199999999</v>
      </c>
      <c r="G56" s="81">
        <v>247685.285</v>
      </c>
      <c r="H56" s="77">
        <v>0</v>
      </c>
      <c r="I56" s="77">
        <v>0</v>
      </c>
      <c r="J56" s="77">
        <v>0</v>
      </c>
      <c r="K56" s="77">
        <v>0</v>
      </c>
      <c r="L56" s="77">
        <v>0</v>
      </c>
      <c r="M56" s="77">
        <v>0</v>
      </c>
      <c r="N56" s="77">
        <v>0</v>
      </c>
      <c r="O56" s="80">
        <v>0</v>
      </c>
    </row>
    <row r="57" spans="1:15" x14ac:dyDescent="0.25">
      <c r="A57" s="79">
        <v>2019</v>
      </c>
      <c r="B57" s="77">
        <v>8</v>
      </c>
      <c r="C57" s="81">
        <v>419961.90299999999</v>
      </c>
      <c r="D57" s="77">
        <v>0</v>
      </c>
      <c r="E57" s="81">
        <v>39157.620000000003</v>
      </c>
      <c r="F57" s="81">
        <v>133118.99900000001</v>
      </c>
      <c r="G57" s="81">
        <v>247685.285</v>
      </c>
      <c r="H57" s="77">
        <v>0</v>
      </c>
      <c r="I57" s="77">
        <v>0</v>
      </c>
      <c r="J57" s="77">
        <v>0</v>
      </c>
      <c r="K57" s="77">
        <v>0</v>
      </c>
      <c r="L57" s="77">
        <v>0</v>
      </c>
      <c r="M57" s="77">
        <v>0</v>
      </c>
      <c r="N57" s="77">
        <v>0</v>
      </c>
      <c r="O57" s="80">
        <v>0</v>
      </c>
    </row>
    <row r="58" spans="1:15" x14ac:dyDescent="0.25">
      <c r="A58" s="79">
        <v>2019</v>
      </c>
      <c r="B58" s="77">
        <v>9</v>
      </c>
      <c r="C58" s="81">
        <v>384799.42200000002</v>
      </c>
      <c r="D58" s="77">
        <v>0</v>
      </c>
      <c r="E58" s="81">
        <v>11725.672</v>
      </c>
      <c r="F58" s="81">
        <v>133378.31400000001</v>
      </c>
      <c r="G58" s="81">
        <v>239695.43700000001</v>
      </c>
      <c r="H58" s="77">
        <v>0</v>
      </c>
      <c r="I58" s="77">
        <v>0</v>
      </c>
      <c r="J58" s="77">
        <v>0</v>
      </c>
      <c r="K58" s="77">
        <v>0</v>
      </c>
      <c r="L58" s="77">
        <v>0</v>
      </c>
      <c r="M58" s="77">
        <v>0</v>
      </c>
      <c r="N58" s="77">
        <v>0</v>
      </c>
      <c r="O58" s="80">
        <v>0</v>
      </c>
    </row>
    <row r="59" spans="1:15" x14ac:dyDescent="0.25">
      <c r="A59" s="79">
        <v>2019</v>
      </c>
      <c r="B59" s="77">
        <v>10</v>
      </c>
      <c r="C59" s="81">
        <v>383062.19199999998</v>
      </c>
      <c r="D59" s="77">
        <v>525.28399999999999</v>
      </c>
      <c r="E59" s="81">
        <v>1213.9939999999999</v>
      </c>
      <c r="F59" s="81">
        <v>133637.628</v>
      </c>
      <c r="G59" s="81">
        <v>247685.285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80">
        <v>0</v>
      </c>
    </row>
    <row r="60" spans="1:15" x14ac:dyDescent="0.25">
      <c r="A60" s="79">
        <v>2019</v>
      </c>
      <c r="B60" s="77">
        <v>11</v>
      </c>
      <c r="C60" s="81">
        <v>382015.288</v>
      </c>
      <c r="D60" s="81">
        <v>8422.9069999999992</v>
      </c>
      <c r="E60" s="77">
        <v>0</v>
      </c>
      <c r="F60" s="81">
        <v>133896.943</v>
      </c>
      <c r="G60" s="81">
        <v>239695.43700000001</v>
      </c>
      <c r="H60" s="77">
        <v>0</v>
      </c>
      <c r="I60" s="77">
        <v>0</v>
      </c>
      <c r="J60" s="77">
        <v>0</v>
      </c>
      <c r="K60" s="77">
        <v>0</v>
      </c>
      <c r="L60" s="77">
        <v>0</v>
      </c>
      <c r="M60" s="77">
        <v>0</v>
      </c>
      <c r="N60" s="77">
        <v>0</v>
      </c>
      <c r="O60" s="80">
        <v>0</v>
      </c>
    </row>
    <row r="61" spans="1:15" x14ac:dyDescent="0.25">
      <c r="A61" s="79">
        <v>2019</v>
      </c>
      <c r="B61" s="77">
        <v>12</v>
      </c>
      <c r="C61" s="81">
        <v>398739.70699999999</v>
      </c>
      <c r="D61" s="81">
        <v>16896.649000000001</v>
      </c>
      <c r="E61" s="77">
        <v>0</v>
      </c>
      <c r="F61" s="81">
        <v>134157.774</v>
      </c>
      <c r="G61" s="81">
        <v>247685.285</v>
      </c>
      <c r="H61" s="77">
        <v>0</v>
      </c>
      <c r="I61" s="77">
        <v>0</v>
      </c>
      <c r="J61" s="77">
        <v>0</v>
      </c>
      <c r="K61" s="77">
        <v>0</v>
      </c>
      <c r="L61" s="77">
        <v>0</v>
      </c>
      <c r="M61" s="77">
        <v>0</v>
      </c>
      <c r="N61" s="77">
        <v>0</v>
      </c>
      <c r="O61" s="80">
        <v>0</v>
      </c>
    </row>
    <row r="62" spans="1:15" x14ac:dyDescent="0.25">
      <c r="A62" s="79">
        <v>2020</v>
      </c>
      <c r="B62" s="77">
        <v>1</v>
      </c>
      <c r="C62" s="81">
        <v>403254.11700000003</v>
      </c>
      <c r="D62" s="81">
        <v>21150.228999999999</v>
      </c>
      <c r="E62" s="77">
        <v>0</v>
      </c>
      <c r="F62" s="81">
        <v>134418.60399999999</v>
      </c>
      <c r="G62" s="81">
        <v>247685.285</v>
      </c>
      <c r="H62" s="77">
        <v>0</v>
      </c>
      <c r="I62" s="77">
        <v>0</v>
      </c>
      <c r="J62" s="77">
        <v>0</v>
      </c>
      <c r="K62" s="77">
        <v>0</v>
      </c>
      <c r="L62" s="77">
        <v>0</v>
      </c>
      <c r="M62" s="77">
        <v>0</v>
      </c>
      <c r="N62" s="77">
        <v>0</v>
      </c>
      <c r="O62" s="80">
        <v>0</v>
      </c>
    </row>
    <row r="63" spans="1:15" x14ac:dyDescent="0.25">
      <c r="A63" s="79">
        <v>2020</v>
      </c>
      <c r="B63" s="77">
        <v>2</v>
      </c>
      <c r="C63" s="81">
        <v>385845.022</v>
      </c>
      <c r="D63" s="81">
        <v>19459.999</v>
      </c>
      <c r="E63" s="77">
        <v>0</v>
      </c>
      <c r="F63" s="81">
        <v>134679.43400000001</v>
      </c>
      <c r="G63" s="81">
        <v>231705.58900000001</v>
      </c>
      <c r="H63" s="77">
        <v>0</v>
      </c>
      <c r="I63" s="77">
        <v>0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80">
        <v>0</v>
      </c>
    </row>
    <row r="64" spans="1:15" x14ac:dyDescent="0.25">
      <c r="A64" s="79">
        <v>2020</v>
      </c>
      <c r="B64" s="77">
        <v>3</v>
      </c>
      <c r="C64" s="81">
        <v>396415.93400000001</v>
      </c>
      <c r="D64" s="81">
        <v>13781.656000000001</v>
      </c>
      <c r="E64" s="77">
        <v>7.2050000000000001</v>
      </c>
      <c r="F64" s="81">
        <v>134941.78899999999</v>
      </c>
      <c r="G64" s="81">
        <v>247685.285</v>
      </c>
      <c r="H64" s="77">
        <v>0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80">
        <v>0</v>
      </c>
    </row>
    <row r="65" spans="1:15" x14ac:dyDescent="0.25">
      <c r="A65" s="79">
        <v>2020</v>
      </c>
      <c r="B65" s="77">
        <v>4</v>
      </c>
      <c r="C65" s="81">
        <v>378367.04200000002</v>
      </c>
      <c r="D65" s="81">
        <v>3424.2330000000002</v>
      </c>
      <c r="E65" s="77">
        <v>43.228000000000002</v>
      </c>
      <c r="F65" s="81">
        <v>135204.14300000001</v>
      </c>
      <c r="G65" s="81">
        <v>239695.43700000001</v>
      </c>
      <c r="H65" s="77">
        <v>0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80">
        <v>0</v>
      </c>
    </row>
    <row r="66" spans="1:15" x14ac:dyDescent="0.25">
      <c r="A66" s="79">
        <v>2020</v>
      </c>
      <c r="B66" s="77">
        <v>5</v>
      </c>
      <c r="C66" s="81">
        <v>389960.23700000002</v>
      </c>
      <c r="D66" s="77">
        <v>0</v>
      </c>
      <c r="E66" s="81">
        <v>6808.4549999999999</v>
      </c>
      <c r="F66" s="81">
        <v>135466.49799999999</v>
      </c>
      <c r="G66" s="81">
        <v>247685.285</v>
      </c>
      <c r="H66" s="77">
        <v>0</v>
      </c>
      <c r="I66" s="77">
        <v>0</v>
      </c>
      <c r="J66" s="77">
        <v>0</v>
      </c>
      <c r="K66" s="77">
        <v>0</v>
      </c>
      <c r="L66" s="77">
        <v>0</v>
      </c>
      <c r="M66" s="77">
        <v>0</v>
      </c>
      <c r="N66" s="77">
        <v>0</v>
      </c>
      <c r="O66" s="80">
        <v>0</v>
      </c>
    </row>
    <row r="67" spans="1:15" x14ac:dyDescent="0.25">
      <c r="A67" s="79">
        <v>2020</v>
      </c>
      <c r="B67" s="77">
        <v>6</v>
      </c>
      <c r="C67" s="81">
        <v>418149.41899999999</v>
      </c>
      <c r="D67" s="77">
        <v>0</v>
      </c>
      <c r="E67" s="81">
        <v>27485.983</v>
      </c>
      <c r="F67" s="81">
        <v>135730.386</v>
      </c>
      <c r="G67" s="81">
        <v>239695.43700000001</v>
      </c>
      <c r="H67" s="77">
        <v>0</v>
      </c>
      <c r="I67" s="77">
        <v>0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9">
        <v>15237.612999999999</v>
      </c>
    </row>
    <row r="68" spans="1:15" x14ac:dyDescent="0.25">
      <c r="A68" s="79">
        <v>2020</v>
      </c>
      <c r="B68" s="77">
        <v>7</v>
      </c>
      <c r="C68" s="81">
        <v>433406.49400000001</v>
      </c>
      <c r="D68" s="77">
        <v>0</v>
      </c>
      <c r="E68" s="81">
        <v>49726.934999999998</v>
      </c>
      <c r="F68" s="81">
        <v>135994.274</v>
      </c>
      <c r="G68" s="81">
        <v>247685.285</v>
      </c>
      <c r="H68" s="77">
        <v>0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  <c r="N68" s="77">
        <v>0</v>
      </c>
      <c r="O68" s="80">
        <v>0</v>
      </c>
    </row>
    <row r="69" spans="1:15" x14ac:dyDescent="0.25">
      <c r="A69" s="79">
        <v>2020</v>
      </c>
      <c r="B69" s="77">
        <v>8</v>
      </c>
      <c r="C69" s="81">
        <v>423101.06599999999</v>
      </c>
      <c r="D69" s="77">
        <v>0</v>
      </c>
      <c r="E69" s="81">
        <v>39157.620000000003</v>
      </c>
      <c r="F69" s="81">
        <v>136258.16099999999</v>
      </c>
      <c r="G69" s="81">
        <v>247685.285</v>
      </c>
      <c r="H69" s="77">
        <v>0</v>
      </c>
      <c r="I69" s="77">
        <v>0</v>
      </c>
      <c r="J69" s="77">
        <v>0</v>
      </c>
      <c r="K69" s="77">
        <v>0</v>
      </c>
      <c r="L69" s="77">
        <v>0</v>
      </c>
      <c r="M69" s="77">
        <v>0</v>
      </c>
      <c r="N69" s="77">
        <v>0</v>
      </c>
      <c r="O69" s="80">
        <v>0</v>
      </c>
    </row>
    <row r="70" spans="1:15" x14ac:dyDescent="0.25">
      <c r="A70" s="79">
        <v>2020</v>
      </c>
      <c r="B70" s="77">
        <v>9</v>
      </c>
      <c r="C70" s="81">
        <v>387944.7</v>
      </c>
      <c r="D70" s="77">
        <v>0</v>
      </c>
      <c r="E70" s="81">
        <v>11725.672</v>
      </c>
      <c r="F70" s="81">
        <v>136523.59099999999</v>
      </c>
      <c r="G70" s="81">
        <v>239695.43700000001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77">
        <v>0</v>
      </c>
      <c r="O70" s="80">
        <v>0</v>
      </c>
    </row>
    <row r="71" spans="1:15" x14ac:dyDescent="0.25">
      <c r="A71" s="79">
        <v>2020</v>
      </c>
      <c r="B71" s="77">
        <v>10</v>
      </c>
      <c r="C71" s="81">
        <v>386213.58500000002</v>
      </c>
      <c r="D71" s="77">
        <v>525.28399999999999</v>
      </c>
      <c r="E71" s="81">
        <v>1213.9939999999999</v>
      </c>
      <c r="F71" s="81">
        <v>136789.02100000001</v>
      </c>
      <c r="G71" s="81">
        <v>247685.285</v>
      </c>
      <c r="H71" s="77">
        <v>0</v>
      </c>
      <c r="I71" s="77">
        <v>0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80">
        <v>0</v>
      </c>
    </row>
    <row r="72" spans="1:15" x14ac:dyDescent="0.25">
      <c r="A72" s="79">
        <v>2020</v>
      </c>
      <c r="B72" s="77">
        <v>11</v>
      </c>
      <c r="C72" s="81">
        <v>385172.79499999998</v>
      </c>
      <c r="D72" s="81">
        <v>8422.9069999999992</v>
      </c>
      <c r="E72" s="77">
        <v>0</v>
      </c>
      <c r="F72" s="81">
        <v>137054.451</v>
      </c>
      <c r="G72" s="81">
        <v>239695.43700000001</v>
      </c>
      <c r="H72" s="77">
        <v>0</v>
      </c>
      <c r="I72" s="77">
        <v>0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80">
        <v>0</v>
      </c>
    </row>
    <row r="73" spans="1:15" x14ac:dyDescent="0.25">
      <c r="A73" s="83">
        <v>2020</v>
      </c>
      <c r="B73" s="78">
        <v>12</v>
      </c>
      <c r="C73" s="85">
        <v>401903.36599999998</v>
      </c>
      <c r="D73" s="85">
        <v>16896.649000000001</v>
      </c>
      <c r="E73" s="78">
        <v>0</v>
      </c>
      <c r="F73" s="85">
        <v>137321.432</v>
      </c>
      <c r="G73" s="85">
        <v>247685.285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8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57"/>
  <sheetViews>
    <sheetView zoomScale="80" zoomScaleNormal="80" workbookViewId="0">
      <selection activeCell="D1" sqref="D1"/>
    </sheetView>
  </sheetViews>
  <sheetFormatPr defaultRowHeight="15" x14ac:dyDescent="0.25"/>
  <cols>
    <col min="4" max="4" width="13.28515625" bestFit="1" customWidth="1"/>
  </cols>
  <sheetData>
    <row r="1" spans="1:14" x14ac:dyDescent="0.25">
      <c r="A1" s="53" t="s">
        <v>0</v>
      </c>
      <c r="B1" s="65" t="s">
        <v>1</v>
      </c>
      <c r="C1" s="65" t="s">
        <v>63</v>
      </c>
      <c r="D1" s="65" t="s">
        <v>91</v>
      </c>
      <c r="E1" s="57">
        <v>41730</v>
      </c>
      <c r="F1" s="57">
        <v>41548</v>
      </c>
      <c r="G1" s="65" t="s">
        <v>65</v>
      </c>
      <c r="H1" s="65" t="s">
        <v>66</v>
      </c>
      <c r="I1" s="65" t="s">
        <v>67</v>
      </c>
      <c r="J1" s="65" t="s">
        <v>68</v>
      </c>
      <c r="K1" s="65" t="s">
        <v>69</v>
      </c>
      <c r="L1" s="65" t="s">
        <v>42</v>
      </c>
      <c r="M1" s="65" t="s">
        <v>5</v>
      </c>
      <c r="N1" s="54" t="s">
        <v>6</v>
      </c>
    </row>
    <row r="2" spans="1:14" x14ac:dyDescent="0.25">
      <c r="A2" s="79">
        <v>2008</v>
      </c>
      <c r="B2" s="77">
        <v>1</v>
      </c>
      <c r="C2" s="77">
        <v>41.76</v>
      </c>
      <c r="D2" s="77">
        <v>142</v>
      </c>
      <c r="E2" s="77">
        <v>0</v>
      </c>
      <c r="F2" s="77">
        <v>0</v>
      </c>
      <c r="G2" s="77">
        <v>1</v>
      </c>
      <c r="H2" s="77">
        <v>0</v>
      </c>
      <c r="I2" s="77">
        <v>0</v>
      </c>
      <c r="J2" s="77">
        <v>0</v>
      </c>
      <c r="K2" s="77">
        <v>0</v>
      </c>
      <c r="L2" s="77">
        <v>0</v>
      </c>
      <c r="M2" s="77">
        <v>0</v>
      </c>
      <c r="N2" s="80">
        <v>0</v>
      </c>
    </row>
    <row r="3" spans="1:14" x14ac:dyDescent="0.25">
      <c r="A3" s="79">
        <v>2008</v>
      </c>
      <c r="B3" s="77">
        <v>2</v>
      </c>
      <c r="C3" s="77">
        <v>38.53</v>
      </c>
      <c r="D3" s="77">
        <v>142</v>
      </c>
      <c r="E3" s="77">
        <v>0</v>
      </c>
      <c r="F3" s="77">
        <v>0</v>
      </c>
      <c r="G3" s="77">
        <v>0</v>
      </c>
      <c r="H3" s="77">
        <v>0</v>
      </c>
      <c r="I3" s="77">
        <v>0</v>
      </c>
      <c r="J3" s="77">
        <v>0</v>
      </c>
      <c r="K3" s="77">
        <v>0</v>
      </c>
      <c r="L3" s="77">
        <v>0</v>
      </c>
      <c r="M3" s="77">
        <v>0</v>
      </c>
      <c r="N3" s="80">
        <v>0</v>
      </c>
    </row>
    <row r="4" spans="1:14" x14ac:dyDescent="0.25">
      <c r="A4" s="79">
        <v>2008</v>
      </c>
      <c r="B4" s="77">
        <v>3</v>
      </c>
      <c r="C4" s="77">
        <v>45</v>
      </c>
      <c r="D4" s="77">
        <v>142</v>
      </c>
      <c r="E4" s="77">
        <v>0</v>
      </c>
      <c r="F4" s="77">
        <v>0</v>
      </c>
      <c r="G4" s="77">
        <v>0</v>
      </c>
      <c r="H4" s="77">
        <v>1</v>
      </c>
      <c r="I4" s="77">
        <v>0</v>
      </c>
      <c r="J4" s="77">
        <v>0</v>
      </c>
      <c r="K4" s="77">
        <v>0</v>
      </c>
      <c r="L4" s="77">
        <v>0</v>
      </c>
      <c r="M4" s="77">
        <v>0</v>
      </c>
      <c r="N4" s="80">
        <v>0</v>
      </c>
    </row>
    <row r="5" spans="1:14" x14ac:dyDescent="0.25">
      <c r="A5" s="79">
        <v>2008</v>
      </c>
      <c r="B5" s="77">
        <v>4</v>
      </c>
      <c r="C5" s="77">
        <v>40.4</v>
      </c>
      <c r="D5" s="77">
        <v>141</v>
      </c>
      <c r="E5" s="77">
        <v>0</v>
      </c>
      <c r="F5" s="77">
        <v>0</v>
      </c>
      <c r="G5" s="77">
        <v>0</v>
      </c>
      <c r="H5" s="77">
        <v>0</v>
      </c>
      <c r="I5" s="77">
        <v>0</v>
      </c>
      <c r="J5" s="77">
        <v>0</v>
      </c>
      <c r="K5" s="77">
        <v>0</v>
      </c>
      <c r="L5" s="77">
        <v>0</v>
      </c>
      <c r="M5" s="77">
        <v>0</v>
      </c>
      <c r="N5" s="80">
        <v>0</v>
      </c>
    </row>
    <row r="6" spans="1:14" x14ac:dyDescent="0.25">
      <c r="A6" s="79">
        <v>2008</v>
      </c>
      <c r="B6" s="77">
        <v>5</v>
      </c>
      <c r="C6" s="77">
        <v>43.13</v>
      </c>
      <c r="D6" s="77">
        <v>141</v>
      </c>
      <c r="E6" s="77">
        <v>0</v>
      </c>
      <c r="F6" s="77">
        <v>0</v>
      </c>
      <c r="G6" s="77">
        <v>0</v>
      </c>
      <c r="H6" s="77">
        <v>0</v>
      </c>
      <c r="I6" s="77">
        <v>1</v>
      </c>
      <c r="J6" s="77">
        <v>0</v>
      </c>
      <c r="K6" s="77">
        <v>0</v>
      </c>
      <c r="L6" s="77">
        <v>0</v>
      </c>
      <c r="M6" s="77">
        <v>0</v>
      </c>
      <c r="N6" s="80">
        <v>0</v>
      </c>
    </row>
    <row r="7" spans="1:14" x14ac:dyDescent="0.25">
      <c r="A7" s="79">
        <v>2008</v>
      </c>
      <c r="B7" s="77">
        <v>6</v>
      </c>
      <c r="C7" s="77">
        <v>38</v>
      </c>
      <c r="D7" s="77">
        <v>141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80">
        <v>0</v>
      </c>
    </row>
    <row r="8" spans="1:14" x14ac:dyDescent="0.25">
      <c r="A8" s="79">
        <v>2008</v>
      </c>
      <c r="B8" s="77">
        <v>7</v>
      </c>
      <c r="C8" s="77">
        <v>40.31</v>
      </c>
      <c r="D8" s="77">
        <v>141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1</v>
      </c>
      <c r="K8" s="77">
        <v>0</v>
      </c>
      <c r="L8" s="77">
        <v>0</v>
      </c>
      <c r="M8" s="77">
        <v>0</v>
      </c>
      <c r="N8" s="80">
        <v>0</v>
      </c>
    </row>
    <row r="9" spans="1:14" x14ac:dyDescent="0.25">
      <c r="A9" s="79">
        <v>2008</v>
      </c>
      <c r="B9" s="77">
        <v>8</v>
      </c>
      <c r="C9" s="77">
        <v>39.770000000000003</v>
      </c>
      <c r="D9" s="77">
        <v>140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1</v>
      </c>
      <c r="L9" s="77">
        <v>0</v>
      </c>
      <c r="M9" s="77">
        <v>0</v>
      </c>
      <c r="N9" s="80">
        <v>0</v>
      </c>
    </row>
    <row r="10" spans="1:14" x14ac:dyDescent="0.25">
      <c r="A10" s="79">
        <v>2008</v>
      </c>
      <c r="B10" s="77">
        <v>9</v>
      </c>
      <c r="C10" s="77">
        <v>38.5</v>
      </c>
      <c r="D10" s="77">
        <v>140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80">
        <v>0</v>
      </c>
    </row>
    <row r="11" spans="1:14" x14ac:dyDescent="0.25">
      <c r="A11" s="79">
        <v>2008</v>
      </c>
      <c r="B11" s="77">
        <v>10</v>
      </c>
      <c r="C11" s="77">
        <v>41.58</v>
      </c>
      <c r="D11" s="77">
        <v>140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1</v>
      </c>
      <c r="M11" s="77">
        <v>0</v>
      </c>
      <c r="N11" s="80">
        <v>0</v>
      </c>
    </row>
    <row r="12" spans="1:14" x14ac:dyDescent="0.25">
      <c r="A12" s="79">
        <v>2008</v>
      </c>
      <c r="B12" s="77">
        <v>11</v>
      </c>
      <c r="C12" s="77">
        <v>38.76</v>
      </c>
      <c r="D12" s="77">
        <v>140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1</v>
      </c>
      <c r="N12" s="80">
        <v>0</v>
      </c>
    </row>
    <row r="13" spans="1:14" x14ac:dyDescent="0.25">
      <c r="A13" s="79">
        <v>2008</v>
      </c>
      <c r="B13" s="77">
        <v>12</v>
      </c>
      <c r="C13" s="77">
        <v>41.09</v>
      </c>
      <c r="D13" s="77">
        <v>141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80">
        <v>1</v>
      </c>
    </row>
    <row r="14" spans="1:14" x14ac:dyDescent="0.25">
      <c r="A14" s="79">
        <v>2009</v>
      </c>
      <c r="B14" s="77">
        <v>1</v>
      </c>
      <c r="C14" s="77">
        <v>42.78</v>
      </c>
      <c r="D14" s="77">
        <v>140</v>
      </c>
      <c r="E14" s="77">
        <v>0</v>
      </c>
      <c r="F14" s="77">
        <v>0</v>
      </c>
      <c r="G14" s="77">
        <v>1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80">
        <v>0</v>
      </c>
    </row>
    <row r="15" spans="1:14" x14ac:dyDescent="0.25">
      <c r="A15" s="79">
        <v>2009</v>
      </c>
      <c r="B15" s="77">
        <v>2</v>
      </c>
      <c r="C15" s="77">
        <v>36.299999999999997</v>
      </c>
      <c r="D15" s="77">
        <v>140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80">
        <v>0</v>
      </c>
    </row>
    <row r="16" spans="1:14" x14ac:dyDescent="0.25">
      <c r="A16" s="79">
        <v>2009</v>
      </c>
      <c r="B16" s="77">
        <v>3</v>
      </c>
      <c r="C16" s="77">
        <v>43.79</v>
      </c>
      <c r="D16" s="77">
        <v>140</v>
      </c>
      <c r="E16" s="77">
        <v>0</v>
      </c>
      <c r="F16" s="77">
        <v>0</v>
      </c>
      <c r="G16" s="77">
        <v>0</v>
      </c>
      <c r="H16" s="77">
        <v>1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80">
        <v>0</v>
      </c>
    </row>
    <row r="17" spans="1:14" x14ac:dyDescent="0.25">
      <c r="A17" s="79">
        <v>2009</v>
      </c>
      <c r="B17" s="77">
        <v>4</v>
      </c>
      <c r="C17" s="77">
        <v>40.22</v>
      </c>
      <c r="D17" s="77">
        <v>137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0">
        <v>0</v>
      </c>
    </row>
    <row r="18" spans="1:14" x14ac:dyDescent="0.25">
      <c r="A18" s="79">
        <v>2009</v>
      </c>
      <c r="B18" s="77">
        <v>5</v>
      </c>
      <c r="C18" s="77">
        <v>41.81</v>
      </c>
      <c r="D18" s="77">
        <v>137</v>
      </c>
      <c r="E18" s="77">
        <v>0</v>
      </c>
      <c r="F18" s="77">
        <v>0</v>
      </c>
      <c r="G18" s="77">
        <v>0</v>
      </c>
      <c r="H18" s="77">
        <v>0</v>
      </c>
      <c r="I18" s="77">
        <v>1</v>
      </c>
      <c r="J18" s="77">
        <v>0</v>
      </c>
      <c r="K18" s="77">
        <v>0</v>
      </c>
      <c r="L18" s="77">
        <v>0</v>
      </c>
      <c r="M18" s="77">
        <v>0</v>
      </c>
      <c r="N18" s="80">
        <v>0</v>
      </c>
    </row>
    <row r="19" spans="1:14" x14ac:dyDescent="0.25">
      <c r="A19" s="79">
        <v>2009</v>
      </c>
      <c r="B19" s="77">
        <v>6</v>
      </c>
      <c r="C19" s="77">
        <v>38.42</v>
      </c>
      <c r="D19" s="77">
        <v>136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80">
        <v>0</v>
      </c>
    </row>
    <row r="20" spans="1:14" x14ac:dyDescent="0.25">
      <c r="A20" s="79">
        <v>2009</v>
      </c>
      <c r="B20" s="77">
        <v>7</v>
      </c>
      <c r="C20" s="77">
        <v>37.14</v>
      </c>
      <c r="D20" s="77">
        <v>136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1</v>
      </c>
      <c r="K20" s="77">
        <v>0</v>
      </c>
      <c r="L20" s="77">
        <v>0</v>
      </c>
      <c r="M20" s="77">
        <v>0</v>
      </c>
      <c r="N20" s="80">
        <v>0</v>
      </c>
    </row>
    <row r="21" spans="1:14" x14ac:dyDescent="0.25">
      <c r="A21" s="79">
        <v>2009</v>
      </c>
      <c r="B21" s="77">
        <v>8</v>
      </c>
      <c r="C21" s="77">
        <v>40.82</v>
      </c>
      <c r="D21" s="77">
        <v>136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1</v>
      </c>
      <c r="L21" s="77">
        <v>0</v>
      </c>
      <c r="M21" s="77">
        <v>0</v>
      </c>
      <c r="N21" s="80">
        <v>0</v>
      </c>
    </row>
    <row r="22" spans="1:14" x14ac:dyDescent="0.25">
      <c r="A22" s="79">
        <v>2009</v>
      </c>
      <c r="B22" s="77">
        <v>9</v>
      </c>
      <c r="C22" s="77">
        <v>37.630000000000003</v>
      </c>
      <c r="D22" s="77">
        <v>136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80">
        <v>0</v>
      </c>
    </row>
    <row r="23" spans="1:14" x14ac:dyDescent="0.25">
      <c r="A23" s="79">
        <v>2009</v>
      </c>
      <c r="B23" s="77">
        <v>10</v>
      </c>
      <c r="C23" s="77">
        <v>42.59</v>
      </c>
      <c r="D23" s="77">
        <v>136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1</v>
      </c>
      <c r="M23" s="77">
        <v>0</v>
      </c>
      <c r="N23" s="80">
        <v>0</v>
      </c>
    </row>
    <row r="24" spans="1:14" x14ac:dyDescent="0.25">
      <c r="A24" s="79">
        <v>2009</v>
      </c>
      <c r="B24" s="77">
        <v>11</v>
      </c>
      <c r="C24" s="77">
        <v>39.49</v>
      </c>
      <c r="D24" s="77">
        <v>136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1</v>
      </c>
      <c r="N24" s="80">
        <v>0</v>
      </c>
    </row>
    <row r="25" spans="1:14" x14ac:dyDescent="0.25">
      <c r="A25" s="79">
        <v>2009</v>
      </c>
      <c r="B25" s="77">
        <v>12</v>
      </c>
      <c r="C25" s="77">
        <v>35.369999999999997</v>
      </c>
      <c r="D25" s="77">
        <v>135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80">
        <v>1</v>
      </c>
    </row>
    <row r="26" spans="1:14" x14ac:dyDescent="0.25">
      <c r="A26" s="79">
        <v>2010</v>
      </c>
      <c r="B26" s="77">
        <v>1</v>
      </c>
      <c r="C26" s="77">
        <v>43.38</v>
      </c>
      <c r="D26" s="77">
        <v>135</v>
      </c>
      <c r="E26" s="77">
        <v>0</v>
      </c>
      <c r="F26" s="77">
        <v>0</v>
      </c>
      <c r="G26" s="77">
        <v>1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80">
        <v>0</v>
      </c>
    </row>
    <row r="27" spans="1:14" x14ac:dyDescent="0.25">
      <c r="A27" s="79">
        <v>2010</v>
      </c>
      <c r="B27" s="77">
        <v>2</v>
      </c>
      <c r="C27" s="77">
        <v>33.619999999999997</v>
      </c>
      <c r="D27" s="77">
        <v>134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80">
        <v>0</v>
      </c>
    </row>
    <row r="28" spans="1:14" ht="14.45" x14ac:dyDescent="0.3">
      <c r="A28" s="79">
        <v>2010</v>
      </c>
      <c r="B28" s="77">
        <v>3</v>
      </c>
      <c r="C28" s="77">
        <v>43.08</v>
      </c>
      <c r="D28" s="77">
        <v>133</v>
      </c>
      <c r="E28" s="77">
        <v>0</v>
      </c>
      <c r="F28" s="77">
        <v>0</v>
      </c>
      <c r="G28" s="77">
        <v>0</v>
      </c>
      <c r="H28" s="77">
        <v>1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80">
        <v>0</v>
      </c>
    </row>
    <row r="29" spans="1:14" ht="14.45" x14ac:dyDescent="0.3">
      <c r="A29" s="79">
        <v>2010</v>
      </c>
      <c r="B29" s="77">
        <v>4</v>
      </c>
      <c r="C29" s="77">
        <v>37.64</v>
      </c>
      <c r="D29" s="77">
        <v>133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80">
        <v>0</v>
      </c>
    </row>
    <row r="30" spans="1:14" ht="14.45" x14ac:dyDescent="0.3">
      <c r="A30" s="79">
        <v>2010</v>
      </c>
      <c r="B30" s="77">
        <v>5</v>
      </c>
      <c r="C30" s="77">
        <v>40.39</v>
      </c>
      <c r="D30" s="77">
        <v>133</v>
      </c>
      <c r="E30" s="77">
        <v>0</v>
      </c>
      <c r="F30" s="77">
        <v>0</v>
      </c>
      <c r="G30" s="77">
        <v>0</v>
      </c>
      <c r="H30" s="77">
        <v>0</v>
      </c>
      <c r="I30" s="77">
        <v>1</v>
      </c>
      <c r="J30" s="77">
        <v>0</v>
      </c>
      <c r="K30" s="77">
        <v>0</v>
      </c>
      <c r="L30" s="77">
        <v>0</v>
      </c>
      <c r="M30" s="77">
        <v>0</v>
      </c>
      <c r="N30" s="80">
        <v>0</v>
      </c>
    </row>
    <row r="31" spans="1:14" ht="14.45" x14ac:dyDescent="0.3">
      <c r="A31" s="79">
        <v>2010</v>
      </c>
      <c r="B31" s="77">
        <v>6</v>
      </c>
      <c r="C31" s="77">
        <v>38.03</v>
      </c>
      <c r="D31" s="77">
        <v>133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80">
        <v>0</v>
      </c>
    </row>
    <row r="32" spans="1:14" ht="14.45" x14ac:dyDescent="0.3">
      <c r="A32" s="79">
        <v>2010</v>
      </c>
      <c r="B32" s="77">
        <v>7</v>
      </c>
      <c r="C32" s="77">
        <v>40.31</v>
      </c>
      <c r="D32" s="77">
        <v>132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1</v>
      </c>
      <c r="K32" s="77">
        <v>0</v>
      </c>
      <c r="L32" s="77">
        <v>0</v>
      </c>
      <c r="M32" s="77">
        <v>0</v>
      </c>
      <c r="N32" s="80">
        <v>0</v>
      </c>
    </row>
    <row r="33" spans="1:14" ht="14.45" x14ac:dyDescent="0.3">
      <c r="A33" s="79">
        <v>2010</v>
      </c>
      <c r="B33" s="77">
        <v>8</v>
      </c>
      <c r="C33" s="77">
        <v>39.020000000000003</v>
      </c>
      <c r="D33" s="77">
        <v>132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1</v>
      </c>
      <c r="L33" s="77">
        <v>0</v>
      </c>
      <c r="M33" s="77">
        <v>0</v>
      </c>
      <c r="N33" s="80">
        <v>0</v>
      </c>
    </row>
    <row r="34" spans="1:14" ht="14.45" x14ac:dyDescent="0.3">
      <c r="A34" s="79">
        <v>2010</v>
      </c>
      <c r="B34" s="77">
        <v>9</v>
      </c>
      <c r="C34" s="77">
        <v>35.520000000000003</v>
      </c>
      <c r="D34" s="77">
        <v>130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80">
        <v>0</v>
      </c>
    </row>
    <row r="35" spans="1:14" ht="14.45" x14ac:dyDescent="0.3">
      <c r="A35" s="79">
        <v>2010</v>
      </c>
      <c r="B35" s="77">
        <v>10</v>
      </c>
      <c r="C35" s="77">
        <v>40.82</v>
      </c>
      <c r="D35" s="77">
        <v>130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1</v>
      </c>
      <c r="M35" s="77">
        <v>0</v>
      </c>
      <c r="N35" s="80">
        <v>0</v>
      </c>
    </row>
    <row r="36" spans="1:14" ht="14.45" x14ac:dyDescent="0.3">
      <c r="A36" s="79">
        <v>2010</v>
      </c>
      <c r="B36" s="77">
        <v>11</v>
      </c>
      <c r="C36" s="77">
        <v>37.57</v>
      </c>
      <c r="D36" s="77">
        <v>130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1</v>
      </c>
      <c r="N36" s="80">
        <v>0</v>
      </c>
    </row>
    <row r="37" spans="1:14" ht="14.45" x14ac:dyDescent="0.3">
      <c r="A37" s="79">
        <v>2010</v>
      </c>
      <c r="B37" s="77">
        <v>12</v>
      </c>
      <c r="C37" s="77">
        <v>37.17</v>
      </c>
      <c r="D37" s="77">
        <v>129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80">
        <v>1</v>
      </c>
    </row>
    <row r="38" spans="1:14" ht="14.45" x14ac:dyDescent="0.3">
      <c r="A38" s="79">
        <v>2011</v>
      </c>
      <c r="B38" s="77">
        <v>1</v>
      </c>
      <c r="C38" s="77">
        <v>38.56</v>
      </c>
      <c r="D38" s="77">
        <v>128</v>
      </c>
      <c r="E38" s="77">
        <v>0</v>
      </c>
      <c r="F38" s="77">
        <v>0</v>
      </c>
      <c r="G38" s="77">
        <v>1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80">
        <v>0</v>
      </c>
    </row>
    <row r="39" spans="1:14" ht="14.45" x14ac:dyDescent="0.3">
      <c r="A39" s="79">
        <v>2011</v>
      </c>
      <c r="B39" s="77">
        <v>2</v>
      </c>
      <c r="C39" s="77">
        <v>32.659999999999997</v>
      </c>
      <c r="D39" s="77">
        <v>126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80">
        <v>0</v>
      </c>
    </row>
    <row r="40" spans="1:14" ht="14.45" x14ac:dyDescent="0.3">
      <c r="A40" s="79">
        <v>2011</v>
      </c>
      <c r="B40" s="77">
        <v>3</v>
      </c>
      <c r="C40" s="77">
        <v>37.21</v>
      </c>
      <c r="D40" s="77">
        <v>124</v>
      </c>
      <c r="E40" s="77">
        <v>0</v>
      </c>
      <c r="F40" s="77">
        <v>0</v>
      </c>
      <c r="G40" s="77">
        <v>0</v>
      </c>
      <c r="H40" s="77">
        <v>1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80">
        <v>0</v>
      </c>
    </row>
    <row r="41" spans="1:14" x14ac:dyDescent="0.25">
      <c r="A41" s="79">
        <v>2011</v>
      </c>
      <c r="B41" s="77">
        <v>4</v>
      </c>
      <c r="C41" s="77">
        <v>34.89</v>
      </c>
      <c r="D41" s="77">
        <v>124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80">
        <v>0</v>
      </c>
    </row>
    <row r="42" spans="1:14" x14ac:dyDescent="0.25">
      <c r="A42" s="79">
        <v>2011</v>
      </c>
      <c r="B42" s="77">
        <v>5</v>
      </c>
      <c r="C42" s="77">
        <v>37.44</v>
      </c>
      <c r="D42" s="77">
        <v>124</v>
      </c>
      <c r="E42" s="77">
        <v>0</v>
      </c>
      <c r="F42" s="77">
        <v>0</v>
      </c>
      <c r="G42" s="77">
        <v>0</v>
      </c>
      <c r="H42" s="77">
        <v>0</v>
      </c>
      <c r="I42" s="77">
        <v>1</v>
      </c>
      <c r="J42" s="77">
        <v>0</v>
      </c>
      <c r="K42" s="77">
        <v>0</v>
      </c>
      <c r="L42" s="77">
        <v>0</v>
      </c>
      <c r="M42" s="77">
        <v>0</v>
      </c>
      <c r="N42" s="80">
        <v>0</v>
      </c>
    </row>
    <row r="43" spans="1:14" x14ac:dyDescent="0.25">
      <c r="A43" s="79">
        <v>2011</v>
      </c>
      <c r="B43" s="77">
        <v>6</v>
      </c>
      <c r="C43" s="77">
        <v>35.020000000000003</v>
      </c>
      <c r="D43" s="77">
        <v>124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80">
        <v>0</v>
      </c>
    </row>
    <row r="44" spans="1:14" x14ac:dyDescent="0.25">
      <c r="A44" s="79">
        <v>2011</v>
      </c>
      <c r="B44" s="77">
        <v>7</v>
      </c>
      <c r="C44" s="77">
        <v>37.44</v>
      </c>
      <c r="D44" s="77">
        <v>124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1</v>
      </c>
      <c r="K44" s="77">
        <v>0</v>
      </c>
      <c r="L44" s="77">
        <v>0</v>
      </c>
      <c r="M44" s="77">
        <v>0</v>
      </c>
      <c r="N44" s="80">
        <v>0</v>
      </c>
    </row>
    <row r="45" spans="1:14" x14ac:dyDescent="0.25">
      <c r="A45" s="79">
        <v>2011</v>
      </c>
      <c r="B45" s="77">
        <v>8</v>
      </c>
      <c r="C45" s="77">
        <v>36.07</v>
      </c>
      <c r="D45" s="77">
        <v>123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1</v>
      </c>
      <c r="L45" s="77">
        <v>0</v>
      </c>
      <c r="M45" s="77">
        <v>0</v>
      </c>
      <c r="N45" s="80">
        <v>0</v>
      </c>
    </row>
    <row r="46" spans="1:14" x14ac:dyDescent="0.25">
      <c r="A46" s="79">
        <v>2011</v>
      </c>
      <c r="B46" s="77">
        <v>9</v>
      </c>
      <c r="C46" s="77">
        <v>34.83</v>
      </c>
      <c r="D46" s="77">
        <v>122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80">
        <v>0</v>
      </c>
    </row>
    <row r="47" spans="1:14" x14ac:dyDescent="0.25">
      <c r="A47" s="79">
        <v>2011</v>
      </c>
      <c r="B47" s="77">
        <v>10</v>
      </c>
      <c r="C47" s="77">
        <v>37.15</v>
      </c>
      <c r="D47" s="77">
        <v>122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1</v>
      </c>
      <c r="M47" s="77">
        <v>0</v>
      </c>
      <c r="N47" s="80">
        <v>0</v>
      </c>
    </row>
    <row r="48" spans="1:14" x14ac:dyDescent="0.25">
      <c r="A48" s="79">
        <v>2011</v>
      </c>
      <c r="B48" s="77">
        <v>11</v>
      </c>
      <c r="C48" s="77">
        <v>34.29</v>
      </c>
      <c r="D48" s="77">
        <v>120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1</v>
      </c>
      <c r="N48" s="80">
        <v>0</v>
      </c>
    </row>
    <row r="49" spans="1:14" x14ac:dyDescent="0.25">
      <c r="A49" s="79">
        <v>2011</v>
      </c>
      <c r="B49" s="77">
        <v>12</v>
      </c>
      <c r="C49" s="77">
        <v>33.81</v>
      </c>
      <c r="D49" s="77">
        <v>120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80">
        <v>1</v>
      </c>
    </row>
    <row r="50" spans="1:14" x14ac:dyDescent="0.25">
      <c r="A50" s="79">
        <v>2012</v>
      </c>
      <c r="B50" s="77">
        <v>1</v>
      </c>
      <c r="C50" s="77">
        <v>36.31</v>
      </c>
      <c r="D50" s="77">
        <v>119</v>
      </c>
      <c r="E50" s="77">
        <v>0</v>
      </c>
      <c r="F50" s="77">
        <v>0</v>
      </c>
      <c r="G50" s="77">
        <v>1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80">
        <v>0</v>
      </c>
    </row>
    <row r="51" spans="1:14" x14ac:dyDescent="0.25">
      <c r="A51" s="79">
        <v>2012</v>
      </c>
      <c r="B51" s="77">
        <v>2</v>
      </c>
      <c r="C51" s="77">
        <v>32.81</v>
      </c>
      <c r="D51" s="77">
        <v>119</v>
      </c>
      <c r="E51" s="77">
        <v>0</v>
      </c>
      <c r="F51" s="77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80">
        <v>0</v>
      </c>
    </row>
    <row r="52" spans="1:14" x14ac:dyDescent="0.25">
      <c r="A52" s="79">
        <v>2012</v>
      </c>
      <c r="B52" s="77">
        <v>3</v>
      </c>
      <c r="C52" s="77">
        <v>35.119999999999997</v>
      </c>
      <c r="D52" s="77">
        <v>118</v>
      </c>
      <c r="E52" s="77">
        <v>0</v>
      </c>
      <c r="F52" s="77">
        <v>0</v>
      </c>
      <c r="G52" s="77">
        <v>0</v>
      </c>
      <c r="H52" s="77">
        <v>1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80">
        <v>0</v>
      </c>
    </row>
    <row r="53" spans="1:14" x14ac:dyDescent="0.25">
      <c r="A53" s="79">
        <v>2012</v>
      </c>
      <c r="B53" s="77">
        <v>4</v>
      </c>
      <c r="C53" s="77">
        <v>33.9</v>
      </c>
      <c r="D53" s="77">
        <v>118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  <c r="N53" s="80">
        <v>0</v>
      </c>
    </row>
    <row r="54" spans="1:14" x14ac:dyDescent="0.25">
      <c r="A54" s="79">
        <v>2012</v>
      </c>
      <c r="B54" s="77">
        <v>5</v>
      </c>
      <c r="C54" s="77">
        <v>36.229999999999997</v>
      </c>
      <c r="D54" s="77">
        <v>118</v>
      </c>
      <c r="E54" s="77">
        <v>0</v>
      </c>
      <c r="F54" s="77">
        <v>0</v>
      </c>
      <c r="G54" s="77">
        <v>0</v>
      </c>
      <c r="H54" s="77">
        <v>0</v>
      </c>
      <c r="I54" s="77">
        <v>1</v>
      </c>
      <c r="J54" s="77">
        <v>0</v>
      </c>
      <c r="K54" s="77">
        <v>0</v>
      </c>
      <c r="L54" s="77">
        <v>0</v>
      </c>
      <c r="M54" s="77">
        <v>0</v>
      </c>
      <c r="N54" s="80">
        <v>0</v>
      </c>
    </row>
    <row r="55" spans="1:14" x14ac:dyDescent="0.25">
      <c r="A55" s="79">
        <v>2012</v>
      </c>
      <c r="B55" s="77">
        <v>6</v>
      </c>
      <c r="C55" s="77">
        <v>33.049999999999997</v>
      </c>
      <c r="D55" s="77">
        <v>118</v>
      </c>
      <c r="E55" s="77">
        <v>0</v>
      </c>
      <c r="F55" s="77">
        <v>0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80">
        <v>0</v>
      </c>
    </row>
    <row r="56" spans="1:14" x14ac:dyDescent="0.25">
      <c r="A56" s="79">
        <v>2012</v>
      </c>
      <c r="B56" s="77">
        <v>7</v>
      </c>
      <c r="C56" s="77">
        <v>36.39</v>
      </c>
      <c r="D56" s="77">
        <v>118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v>1</v>
      </c>
      <c r="K56" s="77">
        <v>0</v>
      </c>
      <c r="L56" s="77">
        <v>0</v>
      </c>
      <c r="M56" s="77">
        <v>0</v>
      </c>
      <c r="N56" s="80">
        <v>0</v>
      </c>
    </row>
    <row r="57" spans="1:14" x14ac:dyDescent="0.25">
      <c r="A57" s="79">
        <v>2012</v>
      </c>
      <c r="B57" s="77">
        <v>8</v>
      </c>
      <c r="C57" s="77">
        <v>34.119999999999997</v>
      </c>
      <c r="D57" s="77">
        <v>117</v>
      </c>
      <c r="E57" s="77">
        <v>0</v>
      </c>
      <c r="F57" s="77">
        <v>0</v>
      </c>
      <c r="G57" s="77">
        <v>0</v>
      </c>
      <c r="H57" s="77">
        <v>0</v>
      </c>
      <c r="I57" s="77">
        <v>0</v>
      </c>
      <c r="J57" s="77">
        <v>0</v>
      </c>
      <c r="K57" s="77">
        <v>1</v>
      </c>
      <c r="L57" s="77">
        <v>0</v>
      </c>
      <c r="M57" s="77">
        <v>0</v>
      </c>
      <c r="N57" s="80">
        <v>0</v>
      </c>
    </row>
    <row r="58" spans="1:14" x14ac:dyDescent="0.25">
      <c r="A58" s="79">
        <v>2012</v>
      </c>
      <c r="B58" s="77">
        <v>9</v>
      </c>
      <c r="C58" s="77">
        <v>31.67</v>
      </c>
      <c r="D58" s="77">
        <v>116</v>
      </c>
      <c r="E58" s="77">
        <v>0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77">
        <v>0</v>
      </c>
      <c r="M58" s="77">
        <v>0</v>
      </c>
      <c r="N58" s="80">
        <v>0</v>
      </c>
    </row>
    <row r="59" spans="1:14" x14ac:dyDescent="0.25">
      <c r="A59" s="79">
        <v>2012</v>
      </c>
      <c r="B59" s="77">
        <v>10</v>
      </c>
      <c r="C59" s="77">
        <v>35.6</v>
      </c>
      <c r="D59" s="77">
        <v>116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1</v>
      </c>
      <c r="M59" s="77">
        <v>0</v>
      </c>
      <c r="N59" s="80">
        <v>0</v>
      </c>
    </row>
    <row r="60" spans="1:14" x14ac:dyDescent="0.25">
      <c r="A60" s="79">
        <v>2012</v>
      </c>
      <c r="B60" s="77">
        <v>11</v>
      </c>
      <c r="C60" s="77">
        <v>33.409999999999997</v>
      </c>
      <c r="D60" s="77">
        <v>116</v>
      </c>
      <c r="E60" s="77">
        <v>0</v>
      </c>
      <c r="F60" s="77">
        <v>0</v>
      </c>
      <c r="G60" s="77">
        <v>0</v>
      </c>
      <c r="H60" s="77">
        <v>0</v>
      </c>
      <c r="I60" s="77">
        <v>0</v>
      </c>
      <c r="J60" s="77">
        <v>0</v>
      </c>
      <c r="K60" s="77">
        <v>0</v>
      </c>
      <c r="L60" s="77">
        <v>0</v>
      </c>
      <c r="M60" s="77">
        <v>1</v>
      </c>
      <c r="N60" s="80">
        <v>0</v>
      </c>
    </row>
    <row r="61" spans="1:14" x14ac:dyDescent="0.25">
      <c r="A61" s="79">
        <v>2012</v>
      </c>
      <c r="B61" s="77">
        <v>12</v>
      </c>
      <c r="C61" s="77">
        <v>34.479999999999997</v>
      </c>
      <c r="D61" s="77">
        <v>115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77">
        <v>0</v>
      </c>
      <c r="L61" s="77">
        <v>0</v>
      </c>
      <c r="M61" s="77">
        <v>0</v>
      </c>
      <c r="N61" s="80">
        <v>1</v>
      </c>
    </row>
    <row r="62" spans="1:14" x14ac:dyDescent="0.25">
      <c r="A62" s="79">
        <v>2013</v>
      </c>
      <c r="B62" s="77">
        <v>1</v>
      </c>
      <c r="C62" s="77">
        <v>35.409999999999997</v>
      </c>
      <c r="D62" s="77">
        <v>114</v>
      </c>
      <c r="E62" s="77">
        <v>0</v>
      </c>
      <c r="F62" s="77">
        <v>0</v>
      </c>
      <c r="G62" s="77">
        <v>1</v>
      </c>
      <c r="H62" s="77">
        <v>0</v>
      </c>
      <c r="I62" s="77">
        <v>0</v>
      </c>
      <c r="J62" s="77">
        <v>0</v>
      </c>
      <c r="K62" s="77">
        <v>0</v>
      </c>
      <c r="L62" s="77">
        <v>0</v>
      </c>
      <c r="M62" s="77">
        <v>0</v>
      </c>
      <c r="N62" s="80">
        <v>0</v>
      </c>
    </row>
    <row r="63" spans="1:14" x14ac:dyDescent="0.25">
      <c r="A63" s="79">
        <v>2013</v>
      </c>
      <c r="B63" s="77">
        <v>2</v>
      </c>
      <c r="C63" s="77">
        <v>31.11</v>
      </c>
      <c r="D63" s="77">
        <v>114</v>
      </c>
      <c r="E63" s="77">
        <v>0</v>
      </c>
      <c r="F63" s="77">
        <v>0</v>
      </c>
      <c r="G63" s="77">
        <v>0</v>
      </c>
      <c r="H63" s="77">
        <v>0</v>
      </c>
      <c r="I63" s="77">
        <v>0</v>
      </c>
      <c r="J63" s="77">
        <v>0</v>
      </c>
      <c r="K63" s="77">
        <v>0</v>
      </c>
      <c r="L63" s="77">
        <v>0</v>
      </c>
      <c r="M63" s="77">
        <v>0</v>
      </c>
      <c r="N63" s="80">
        <v>0</v>
      </c>
    </row>
    <row r="64" spans="1:14" x14ac:dyDescent="0.25">
      <c r="A64" s="79">
        <v>2013</v>
      </c>
      <c r="B64" s="77">
        <v>3</v>
      </c>
      <c r="C64" s="77">
        <v>37.840000000000003</v>
      </c>
      <c r="D64" s="77">
        <v>114</v>
      </c>
      <c r="E64" s="77">
        <v>0</v>
      </c>
      <c r="F64" s="77">
        <v>0</v>
      </c>
      <c r="G64" s="77">
        <v>0</v>
      </c>
      <c r="H64" s="77">
        <v>1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80">
        <v>0</v>
      </c>
    </row>
    <row r="65" spans="1:14" x14ac:dyDescent="0.25">
      <c r="A65" s="79">
        <v>2013</v>
      </c>
      <c r="B65" s="77">
        <v>4</v>
      </c>
      <c r="C65" s="77">
        <v>34.86</v>
      </c>
      <c r="D65" s="77">
        <v>114</v>
      </c>
      <c r="E65" s="77">
        <v>0</v>
      </c>
      <c r="F65" s="77">
        <v>0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80">
        <v>0</v>
      </c>
    </row>
    <row r="66" spans="1:14" x14ac:dyDescent="0.25">
      <c r="A66" s="79">
        <v>2013</v>
      </c>
      <c r="B66" s="77">
        <v>5</v>
      </c>
      <c r="C66" s="77">
        <v>33.270000000000003</v>
      </c>
      <c r="D66" s="77">
        <v>114</v>
      </c>
      <c r="E66" s="77">
        <v>0</v>
      </c>
      <c r="F66" s="77">
        <v>0</v>
      </c>
      <c r="G66" s="77">
        <v>0</v>
      </c>
      <c r="H66" s="77">
        <v>0</v>
      </c>
      <c r="I66" s="77">
        <v>1</v>
      </c>
      <c r="J66" s="77">
        <v>0</v>
      </c>
      <c r="K66" s="77">
        <v>0</v>
      </c>
      <c r="L66" s="77">
        <v>0</v>
      </c>
      <c r="M66" s="77">
        <v>0</v>
      </c>
      <c r="N66" s="80">
        <v>0</v>
      </c>
    </row>
    <row r="67" spans="1:14" x14ac:dyDescent="0.25">
      <c r="A67" s="79">
        <v>2013</v>
      </c>
      <c r="B67" s="77">
        <v>6</v>
      </c>
      <c r="C67" s="77">
        <v>33.25</v>
      </c>
      <c r="D67" s="77">
        <v>114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v>0</v>
      </c>
      <c r="L67" s="77">
        <v>0</v>
      </c>
      <c r="M67" s="77">
        <v>0</v>
      </c>
      <c r="N67" s="80">
        <v>0</v>
      </c>
    </row>
    <row r="68" spans="1:14" x14ac:dyDescent="0.25">
      <c r="A68" s="79">
        <v>2013</v>
      </c>
      <c r="B68" s="77">
        <v>7</v>
      </c>
      <c r="C68" s="77">
        <v>35.520000000000003</v>
      </c>
      <c r="D68" s="77">
        <v>114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v>1</v>
      </c>
      <c r="K68" s="77">
        <v>0</v>
      </c>
      <c r="L68" s="77">
        <v>0</v>
      </c>
      <c r="M68" s="77">
        <v>0</v>
      </c>
      <c r="N68" s="80">
        <v>0</v>
      </c>
    </row>
    <row r="69" spans="1:14" x14ac:dyDescent="0.25">
      <c r="A69" s="79">
        <v>2013</v>
      </c>
      <c r="B69" s="77">
        <v>8</v>
      </c>
      <c r="C69" s="77">
        <v>34.51</v>
      </c>
      <c r="D69" s="77">
        <v>114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v>1</v>
      </c>
      <c r="L69" s="77">
        <v>0</v>
      </c>
      <c r="M69" s="77">
        <v>0</v>
      </c>
      <c r="N69" s="80">
        <v>0</v>
      </c>
    </row>
    <row r="70" spans="1:14" x14ac:dyDescent="0.25">
      <c r="A70" s="79">
        <v>2013</v>
      </c>
      <c r="B70" s="77">
        <v>9</v>
      </c>
      <c r="C70" s="77">
        <v>33.32</v>
      </c>
      <c r="D70" s="77">
        <v>114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80">
        <v>0</v>
      </c>
    </row>
    <row r="71" spans="1:14" x14ac:dyDescent="0.25">
      <c r="A71" s="79">
        <v>2013</v>
      </c>
      <c r="B71" s="77">
        <v>10</v>
      </c>
      <c r="C71" s="77">
        <v>26.82</v>
      </c>
      <c r="D71" s="77">
        <v>111</v>
      </c>
      <c r="E71" s="77">
        <v>0</v>
      </c>
      <c r="F71" s="77">
        <v>1</v>
      </c>
      <c r="G71" s="77">
        <v>0</v>
      </c>
      <c r="H71" s="77">
        <v>0</v>
      </c>
      <c r="I71" s="77">
        <v>0</v>
      </c>
      <c r="J71" s="77">
        <v>0</v>
      </c>
      <c r="K71" s="77">
        <v>0</v>
      </c>
      <c r="L71" s="77">
        <v>1</v>
      </c>
      <c r="M71" s="77">
        <v>0</v>
      </c>
      <c r="N71" s="80">
        <v>0</v>
      </c>
    </row>
    <row r="72" spans="1:14" x14ac:dyDescent="0.25">
      <c r="A72" s="79">
        <v>2013</v>
      </c>
      <c r="B72" s="77">
        <v>11</v>
      </c>
      <c r="C72" s="77">
        <v>36.590000000000003</v>
      </c>
      <c r="D72" s="77">
        <v>111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v>0</v>
      </c>
      <c r="L72" s="77">
        <v>0</v>
      </c>
      <c r="M72" s="77">
        <v>1</v>
      </c>
      <c r="N72" s="80">
        <v>0</v>
      </c>
    </row>
    <row r="73" spans="1:14" x14ac:dyDescent="0.25">
      <c r="A73" s="79">
        <v>2013</v>
      </c>
      <c r="B73" s="77">
        <v>12</v>
      </c>
      <c r="C73" s="77">
        <v>37.58</v>
      </c>
      <c r="D73" s="77">
        <v>111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v>0</v>
      </c>
      <c r="L73" s="77">
        <v>0</v>
      </c>
      <c r="M73" s="77">
        <v>0</v>
      </c>
      <c r="N73" s="80">
        <v>1</v>
      </c>
    </row>
    <row r="74" spans="1:14" x14ac:dyDescent="0.25">
      <c r="A74" s="79">
        <v>2014</v>
      </c>
      <c r="B74" s="77">
        <v>1</v>
      </c>
      <c r="C74" s="77">
        <v>34.69</v>
      </c>
      <c r="D74" s="77">
        <v>111</v>
      </c>
      <c r="E74" s="77">
        <v>0</v>
      </c>
      <c r="F74" s="77">
        <v>0</v>
      </c>
      <c r="G74" s="77">
        <v>1</v>
      </c>
      <c r="H74" s="77">
        <v>0</v>
      </c>
      <c r="I74" s="77">
        <v>0</v>
      </c>
      <c r="J74" s="77">
        <v>0</v>
      </c>
      <c r="K74" s="77">
        <v>0</v>
      </c>
      <c r="L74" s="77">
        <v>0</v>
      </c>
      <c r="M74" s="77">
        <v>0</v>
      </c>
      <c r="N74" s="80">
        <v>0</v>
      </c>
    </row>
    <row r="75" spans="1:14" x14ac:dyDescent="0.25">
      <c r="A75" s="79">
        <v>2014</v>
      </c>
      <c r="B75" s="77">
        <v>2</v>
      </c>
      <c r="C75" s="77">
        <v>27.42</v>
      </c>
      <c r="D75" s="77">
        <v>111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0</v>
      </c>
      <c r="M75" s="77">
        <v>0</v>
      </c>
      <c r="N75" s="80">
        <v>0</v>
      </c>
    </row>
    <row r="76" spans="1:14" x14ac:dyDescent="0.25">
      <c r="A76" s="79">
        <v>2014</v>
      </c>
      <c r="B76" s="77">
        <v>3</v>
      </c>
      <c r="C76" s="77">
        <v>34.83</v>
      </c>
      <c r="D76" s="77">
        <v>111</v>
      </c>
      <c r="E76" s="77">
        <v>0</v>
      </c>
      <c r="F76" s="77">
        <v>0</v>
      </c>
      <c r="G76" s="77">
        <v>0</v>
      </c>
      <c r="H76" s="77">
        <v>1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80">
        <v>0</v>
      </c>
    </row>
    <row r="77" spans="1:14" x14ac:dyDescent="0.25">
      <c r="A77" s="79">
        <v>2014</v>
      </c>
      <c r="B77" s="77">
        <v>4</v>
      </c>
      <c r="C77" s="77">
        <v>11.92</v>
      </c>
      <c r="D77" s="77">
        <v>109</v>
      </c>
      <c r="E77" s="77">
        <v>1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80">
        <v>0</v>
      </c>
    </row>
    <row r="78" spans="1:14" x14ac:dyDescent="0.25">
      <c r="A78" s="79">
        <v>2014</v>
      </c>
      <c r="B78" s="77">
        <v>5</v>
      </c>
      <c r="C78" s="77">
        <v>33.299999999999997</v>
      </c>
      <c r="D78" s="77">
        <v>108</v>
      </c>
      <c r="E78" s="77">
        <v>0</v>
      </c>
      <c r="F78" s="77">
        <v>0</v>
      </c>
      <c r="G78" s="77">
        <v>0</v>
      </c>
      <c r="H78" s="77">
        <v>0</v>
      </c>
      <c r="I78" s="77">
        <v>1</v>
      </c>
      <c r="J78" s="77">
        <v>0</v>
      </c>
      <c r="K78" s="77">
        <v>0</v>
      </c>
      <c r="L78" s="77">
        <v>0</v>
      </c>
      <c r="M78" s="77">
        <v>0</v>
      </c>
      <c r="N78" s="80">
        <v>0</v>
      </c>
    </row>
    <row r="79" spans="1:14" x14ac:dyDescent="0.25">
      <c r="A79" s="79">
        <v>2014</v>
      </c>
      <c r="B79" s="77">
        <v>6</v>
      </c>
      <c r="C79" s="77">
        <v>34.29</v>
      </c>
      <c r="D79" s="77">
        <v>108</v>
      </c>
      <c r="E79" s="77">
        <v>0</v>
      </c>
      <c r="F79" s="77">
        <v>0</v>
      </c>
      <c r="G79" s="77">
        <v>0</v>
      </c>
      <c r="H79" s="77">
        <v>0</v>
      </c>
      <c r="I79" s="77">
        <v>0</v>
      </c>
      <c r="J79" s="77">
        <v>0</v>
      </c>
      <c r="K79" s="77">
        <v>0</v>
      </c>
      <c r="L79" s="77">
        <v>0</v>
      </c>
      <c r="M79" s="77">
        <v>0</v>
      </c>
      <c r="N79" s="80">
        <v>0</v>
      </c>
    </row>
    <row r="80" spans="1:14" x14ac:dyDescent="0.25">
      <c r="A80" s="79">
        <v>2014</v>
      </c>
      <c r="B80" s="77">
        <v>7</v>
      </c>
      <c r="C80" s="77">
        <v>32.47</v>
      </c>
      <c r="D80" s="77">
        <v>108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1</v>
      </c>
      <c r="K80" s="77">
        <v>0</v>
      </c>
      <c r="L80" s="77">
        <v>0</v>
      </c>
      <c r="M80" s="77">
        <v>0</v>
      </c>
      <c r="N80" s="80">
        <v>0</v>
      </c>
    </row>
    <row r="81" spans="1:14" x14ac:dyDescent="0.25">
      <c r="A81" s="79">
        <v>2014</v>
      </c>
      <c r="B81" s="77">
        <v>8</v>
      </c>
      <c r="C81" s="77">
        <v>29.66</v>
      </c>
      <c r="D81" s="77">
        <v>108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v>0</v>
      </c>
      <c r="K81" s="77">
        <v>1</v>
      </c>
      <c r="L81" s="77">
        <v>0</v>
      </c>
      <c r="M81" s="77">
        <v>0</v>
      </c>
      <c r="N81" s="80">
        <v>0</v>
      </c>
    </row>
    <row r="82" spans="1:14" x14ac:dyDescent="0.25">
      <c r="A82" s="79">
        <v>2014</v>
      </c>
      <c r="B82" s="77">
        <v>9</v>
      </c>
      <c r="C82" s="77">
        <v>27.85</v>
      </c>
      <c r="D82" s="77">
        <v>107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80">
        <v>0</v>
      </c>
    </row>
    <row r="83" spans="1:14" x14ac:dyDescent="0.25">
      <c r="A83" s="79">
        <v>2014</v>
      </c>
      <c r="B83" s="77">
        <v>10</v>
      </c>
      <c r="C83" s="77">
        <v>31.29</v>
      </c>
      <c r="D83" s="77">
        <v>107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v>1</v>
      </c>
      <c r="M83" s="77">
        <v>0</v>
      </c>
      <c r="N83" s="80">
        <v>0</v>
      </c>
    </row>
    <row r="84" spans="1:14" x14ac:dyDescent="0.25">
      <c r="A84" s="79">
        <v>2014</v>
      </c>
      <c r="B84" s="77">
        <v>11</v>
      </c>
      <c r="C84" s="77">
        <v>33.409999999999997</v>
      </c>
      <c r="D84" s="77">
        <v>107</v>
      </c>
      <c r="E84" s="77">
        <v>0</v>
      </c>
      <c r="F84" s="77">
        <v>0</v>
      </c>
      <c r="G84" s="77">
        <v>0</v>
      </c>
      <c r="H84" s="77">
        <v>0</v>
      </c>
      <c r="I84" s="77">
        <v>0</v>
      </c>
      <c r="J84" s="77">
        <v>0</v>
      </c>
      <c r="K84" s="77">
        <v>0</v>
      </c>
      <c r="L84" s="77">
        <v>0</v>
      </c>
      <c r="M84" s="77">
        <v>1</v>
      </c>
      <c r="N84" s="80">
        <v>0</v>
      </c>
    </row>
    <row r="85" spans="1:14" x14ac:dyDescent="0.25">
      <c r="A85" s="79">
        <v>2014</v>
      </c>
      <c r="B85" s="77">
        <v>12</v>
      </c>
      <c r="C85" s="77">
        <v>32.04</v>
      </c>
      <c r="D85" s="77">
        <v>107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v>0</v>
      </c>
      <c r="M85" s="77">
        <v>0</v>
      </c>
      <c r="N85" s="80">
        <v>1</v>
      </c>
    </row>
    <row r="86" spans="1:14" x14ac:dyDescent="0.25">
      <c r="A86" s="79">
        <v>2015</v>
      </c>
      <c r="B86" s="77">
        <v>1</v>
      </c>
      <c r="C86" s="77"/>
      <c r="D86" s="77">
        <v>106.95</v>
      </c>
      <c r="E86" s="77">
        <v>0</v>
      </c>
      <c r="F86" s="77">
        <v>0</v>
      </c>
      <c r="G86" s="77">
        <v>1</v>
      </c>
      <c r="H86" s="77">
        <v>0</v>
      </c>
      <c r="I86" s="77">
        <v>0</v>
      </c>
      <c r="J86" s="77">
        <v>0</v>
      </c>
      <c r="K86" s="77">
        <v>0</v>
      </c>
      <c r="L86" s="77">
        <v>0</v>
      </c>
      <c r="M86" s="77">
        <v>0</v>
      </c>
      <c r="N86" s="80">
        <v>0</v>
      </c>
    </row>
    <row r="87" spans="1:14" x14ac:dyDescent="0.25">
      <c r="A87" s="79">
        <v>2015</v>
      </c>
      <c r="B87" s="77">
        <v>2</v>
      </c>
      <c r="C87" s="77"/>
      <c r="D87" s="77">
        <v>106.9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v>0</v>
      </c>
      <c r="N87" s="80">
        <v>0</v>
      </c>
    </row>
    <row r="88" spans="1:14" x14ac:dyDescent="0.25">
      <c r="A88" s="79">
        <v>2015</v>
      </c>
      <c r="B88" s="77">
        <v>3</v>
      </c>
      <c r="C88" s="77"/>
      <c r="D88" s="77">
        <v>106.85</v>
      </c>
      <c r="E88" s="77">
        <v>0</v>
      </c>
      <c r="F88" s="77">
        <v>0</v>
      </c>
      <c r="G88" s="77">
        <v>0</v>
      </c>
      <c r="H88" s="77">
        <v>1</v>
      </c>
      <c r="I88" s="77">
        <v>0</v>
      </c>
      <c r="J88" s="77">
        <v>0</v>
      </c>
      <c r="K88" s="77">
        <v>0</v>
      </c>
      <c r="L88" s="77">
        <v>0</v>
      </c>
      <c r="M88" s="77">
        <v>0</v>
      </c>
      <c r="N88" s="80">
        <v>0</v>
      </c>
    </row>
    <row r="89" spans="1:14" x14ac:dyDescent="0.25">
      <c r="A89" s="79">
        <v>2015</v>
      </c>
      <c r="B89" s="77">
        <v>4</v>
      </c>
      <c r="C89" s="77"/>
      <c r="D89" s="77">
        <v>106.81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0</v>
      </c>
      <c r="L89" s="77">
        <v>0</v>
      </c>
      <c r="M89" s="77">
        <v>0</v>
      </c>
      <c r="N89" s="80">
        <v>0</v>
      </c>
    </row>
    <row r="90" spans="1:14" x14ac:dyDescent="0.25">
      <c r="A90" s="79">
        <v>2015</v>
      </c>
      <c r="B90" s="77">
        <v>5</v>
      </c>
      <c r="C90" s="77"/>
      <c r="D90" s="77">
        <v>106.77</v>
      </c>
      <c r="E90" s="77">
        <v>0</v>
      </c>
      <c r="F90" s="77">
        <v>0</v>
      </c>
      <c r="G90" s="77">
        <v>0</v>
      </c>
      <c r="H90" s="77">
        <v>0</v>
      </c>
      <c r="I90" s="77">
        <v>1</v>
      </c>
      <c r="J90" s="77">
        <v>0</v>
      </c>
      <c r="K90" s="77">
        <v>0</v>
      </c>
      <c r="L90" s="77">
        <v>0</v>
      </c>
      <c r="M90" s="77">
        <v>0</v>
      </c>
      <c r="N90" s="80">
        <v>0</v>
      </c>
    </row>
    <row r="91" spans="1:14" x14ac:dyDescent="0.25">
      <c r="A91" s="79">
        <v>2015</v>
      </c>
      <c r="B91" s="77">
        <v>6</v>
      </c>
      <c r="C91" s="77"/>
      <c r="D91" s="77">
        <v>106.74</v>
      </c>
      <c r="E91" s="77">
        <v>0</v>
      </c>
      <c r="F91" s="77">
        <v>0</v>
      </c>
      <c r="G91" s="77">
        <v>0</v>
      </c>
      <c r="H91" s="77">
        <v>0</v>
      </c>
      <c r="I91" s="77">
        <v>0</v>
      </c>
      <c r="J91" s="77">
        <v>0</v>
      </c>
      <c r="K91" s="77">
        <v>0</v>
      </c>
      <c r="L91" s="77">
        <v>0</v>
      </c>
      <c r="M91" s="77">
        <v>0</v>
      </c>
      <c r="N91" s="80">
        <v>0</v>
      </c>
    </row>
    <row r="92" spans="1:14" x14ac:dyDescent="0.25">
      <c r="A92" s="79">
        <v>2015</v>
      </c>
      <c r="B92" s="77">
        <v>7</v>
      </c>
      <c r="C92" s="77"/>
      <c r="D92" s="77">
        <v>106.71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1</v>
      </c>
      <c r="K92" s="77">
        <v>0</v>
      </c>
      <c r="L92" s="77">
        <v>0</v>
      </c>
      <c r="M92" s="77">
        <v>0</v>
      </c>
      <c r="N92" s="80">
        <v>0</v>
      </c>
    </row>
    <row r="93" spans="1:14" x14ac:dyDescent="0.25">
      <c r="A93" s="79">
        <v>2015</v>
      </c>
      <c r="B93" s="77">
        <v>8</v>
      </c>
      <c r="C93" s="77"/>
      <c r="D93" s="77">
        <v>106.68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1</v>
      </c>
      <c r="L93" s="77">
        <v>0</v>
      </c>
      <c r="M93" s="77">
        <v>0</v>
      </c>
      <c r="N93" s="80">
        <v>0</v>
      </c>
    </row>
    <row r="94" spans="1:14" x14ac:dyDescent="0.25">
      <c r="A94" s="79">
        <v>2015</v>
      </c>
      <c r="B94" s="77">
        <v>9</v>
      </c>
      <c r="C94" s="77"/>
      <c r="D94" s="77">
        <v>106.66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v>0</v>
      </c>
      <c r="N94" s="80">
        <v>0</v>
      </c>
    </row>
    <row r="95" spans="1:14" x14ac:dyDescent="0.25">
      <c r="A95" s="79">
        <v>2015</v>
      </c>
      <c r="B95" s="77">
        <v>10</v>
      </c>
      <c r="C95" s="77"/>
      <c r="D95" s="77">
        <v>106.63</v>
      </c>
      <c r="E95" s="77">
        <v>0</v>
      </c>
      <c r="F95" s="77">
        <v>0</v>
      </c>
      <c r="G95" s="77">
        <v>0</v>
      </c>
      <c r="H95" s="77">
        <v>0</v>
      </c>
      <c r="I95" s="77">
        <v>0</v>
      </c>
      <c r="J95" s="77">
        <v>0</v>
      </c>
      <c r="K95" s="77">
        <v>0</v>
      </c>
      <c r="L95" s="77">
        <v>1</v>
      </c>
      <c r="M95" s="77">
        <v>0</v>
      </c>
      <c r="N95" s="80">
        <v>0</v>
      </c>
    </row>
    <row r="96" spans="1:14" x14ac:dyDescent="0.25">
      <c r="A96" s="79">
        <v>2015</v>
      </c>
      <c r="B96" s="77">
        <v>11</v>
      </c>
      <c r="C96" s="77"/>
      <c r="D96" s="77">
        <v>106.61</v>
      </c>
      <c r="E96" s="77">
        <v>0</v>
      </c>
      <c r="F96" s="77">
        <v>0</v>
      </c>
      <c r="G96" s="77">
        <v>0</v>
      </c>
      <c r="H96" s="77">
        <v>0</v>
      </c>
      <c r="I96" s="77">
        <v>0</v>
      </c>
      <c r="J96" s="77">
        <v>0</v>
      </c>
      <c r="K96" s="77">
        <v>0</v>
      </c>
      <c r="L96" s="77">
        <v>0</v>
      </c>
      <c r="M96" s="77">
        <v>1</v>
      </c>
      <c r="N96" s="80">
        <v>0</v>
      </c>
    </row>
    <row r="97" spans="1:14" x14ac:dyDescent="0.25">
      <c r="A97" s="79">
        <v>2015</v>
      </c>
      <c r="B97" s="77">
        <v>12</v>
      </c>
      <c r="C97" s="77"/>
      <c r="D97" s="77">
        <v>106.6</v>
      </c>
      <c r="E97" s="77">
        <v>0</v>
      </c>
      <c r="F97" s="77">
        <v>0</v>
      </c>
      <c r="G97" s="77">
        <v>0</v>
      </c>
      <c r="H97" s="77">
        <v>0</v>
      </c>
      <c r="I97" s="77">
        <v>0</v>
      </c>
      <c r="J97" s="77">
        <v>0</v>
      </c>
      <c r="K97" s="77">
        <v>0</v>
      </c>
      <c r="L97" s="77">
        <v>0</v>
      </c>
      <c r="M97" s="77">
        <v>0</v>
      </c>
      <c r="N97" s="80">
        <v>1</v>
      </c>
    </row>
    <row r="98" spans="1:14" x14ac:dyDescent="0.25">
      <c r="A98" s="79">
        <v>2016</v>
      </c>
      <c r="B98" s="77">
        <v>1</v>
      </c>
      <c r="C98" s="77"/>
      <c r="D98" s="77">
        <v>106.58</v>
      </c>
      <c r="E98" s="77">
        <v>0</v>
      </c>
      <c r="F98" s="77">
        <v>0</v>
      </c>
      <c r="G98" s="77">
        <v>1</v>
      </c>
      <c r="H98" s="77">
        <v>0</v>
      </c>
      <c r="I98" s="77">
        <v>0</v>
      </c>
      <c r="J98" s="77">
        <v>0</v>
      </c>
      <c r="K98" s="77">
        <v>0</v>
      </c>
      <c r="L98" s="77">
        <v>0</v>
      </c>
      <c r="M98" s="77">
        <v>0</v>
      </c>
      <c r="N98" s="80">
        <v>0</v>
      </c>
    </row>
    <row r="99" spans="1:14" x14ac:dyDescent="0.25">
      <c r="A99" s="79">
        <v>2016</v>
      </c>
      <c r="B99" s="77">
        <v>2</v>
      </c>
      <c r="C99" s="77"/>
      <c r="D99" s="77">
        <v>106.57</v>
      </c>
      <c r="E99" s="77">
        <v>0</v>
      </c>
      <c r="F99" s="77">
        <v>0</v>
      </c>
      <c r="G99" s="77">
        <v>0</v>
      </c>
      <c r="H99" s="77">
        <v>0</v>
      </c>
      <c r="I99" s="77">
        <v>0</v>
      </c>
      <c r="J99" s="77">
        <v>0</v>
      </c>
      <c r="K99" s="77">
        <v>0</v>
      </c>
      <c r="L99" s="77">
        <v>0</v>
      </c>
      <c r="M99" s="77">
        <v>0</v>
      </c>
      <c r="N99" s="80">
        <v>0</v>
      </c>
    </row>
    <row r="100" spans="1:14" x14ac:dyDescent="0.25">
      <c r="A100" s="79">
        <v>2016</v>
      </c>
      <c r="B100" s="77">
        <v>3</v>
      </c>
      <c r="C100" s="77"/>
      <c r="D100" s="77">
        <v>106.55</v>
      </c>
      <c r="E100" s="77">
        <v>0</v>
      </c>
      <c r="F100" s="77">
        <v>0</v>
      </c>
      <c r="G100" s="77">
        <v>0</v>
      </c>
      <c r="H100" s="77">
        <v>1</v>
      </c>
      <c r="I100" s="77">
        <v>0</v>
      </c>
      <c r="J100" s="77">
        <v>0</v>
      </c>
      <c r="K100" s="77">
        <v>0</v>
      </c>
      <c r="L100" s="77">
        <v>0</v>
      </c>
      <c r="M100" s="77">
        <v>0</v>
      </c>
      <c r="N100" s="80">
        <v>0</v>
      </c>
    </row>
    <row r="101" spans="1:14" x14ac:dyDescent="0.25">
      <c r="A101" s="79">
        <v>2016</v>
      </c>
      <c r="B101" s="77">
        <v>4</v>
      </c>
      <c r="C101" s="77"/>
      <c r="D101" s="77">
        <v>106.54</v>
      </c>
      <c r="E101" s="77">
        <v>0</v>
      </c>
      <c r="F101" s="77">
        <v>0</v>
      </c>
      <c r="G101" s="77">
        <v>0</v>
      </c>
      <c r="H101" s="77">
        <v>0</v>
      </c>
      <c r="I101" s="77">
        <v>0</v>
      </c>
      <c r="J101" s="77">
        <v>0</v>
      </c>
      <c r="K101" s="77">
        <v>0</v>
      </c>
      <c r="L101" s="77">
        <v>0</v>
      </c>
      <c r="M101" s="77">
        <v>0</v>
      </c>
      <c r="N101" s="80">
        <v>0</v>
      </c>
    </row>
    <row r="102" spans="1:14" x14ac:dyDescent="0.25">
      <c r="A102" s="79">
        <v>2016</v>
      </c>
      <c r="B102" s="77">
        <v>5</v>
      </c>
      <c r="C102" s="77"/>
      <c r="D102" s="77">
        <v>106.53</v>
      </c>
      <c r="E102" s="77">
        <v>0</v>
      </c>
      <c r="F102" s="77">
        <v>0</v>
      </c>
      <c r="G102" s="77">
        <v>0</v>
      </c>
      <c r="H102" s="77">
        <v>0</v>
      </c>
      <c r="I102" s="77">
        <v>1</v>
      </c>
      <c r="J102" s="77">
        <v>0</v>
      </c>
      <c r="K102" s="77">
        <v>0</v>
      </c>
      <c r="L102" s="77">
        <v>0</v>
      </c>
      <c r="M102" s="77">
        <v>0</v>
      </c>
      <c r="N102" s="80">
        <v>0</v>
      </c>
    </row>
    <row r="103" spans="1:14" x14ac:dyDescent="0.25">
      <c r="A103" s="79">
        <v>2016</v>
      </c>
      <c r="B103" s="77">
        <v>6</v>
      </c>
      <c r="C103" s="77"/>
      <c r="D103" s="77">
        <v>106.52</v>
      </c>
      <c r="E103" s="77">
        <v>0</v>
      </c>
      <c r="F103" s="77">
        <v>0</v>
      </c>
      <c r="G103" s="77">
        <v>0</v>
      </c>
      <c r="H103" s="77">
        <v>0</v>
      </c>
      <c r="I103" s="77">
        <v>0</v>
      </c>
      <c r="J103" s="77">
        <v>0</v>
      </c>
      <c r="K103" s="77">
        <v>0</v>
      </c>
      <c r="L103" s="77">
        <v>0</v>
      </c>
      <c r="M103" s="77">
        <v>0</v>
      </c>
      <c r="N103" s="80">
        <v>0</v>
      </c>
    </row>
    <row r="104" spans="1:14" x14ac:dyDescent="0.25">
      <c r="A104" s="79">
        <v>2016</v>
      </c>
      <c r="B104" s="77">
        <v>7</v>
      </c>
      <c r="C104" s="77"/>
      <c r="D104" s="77">
        <v>106.52</v>
      </c>
      <c r="E104" s="77">
        <v>0</v>
      </c>
      <c r="F104" s="77">
        <v>0</v>
      </c>
      <c r="G104" s="77">
        <v>0</v>
      </c>
      <c r="H104" s="77">
        <v>0</v>
      </c>
      <c r="I104" s="77">
        <v>0</v>
      </c>
      <c r="J104" s="77">
        <v>1</v>
      </c>
      <c r="K104" s="77">
        <v>0</v>
      </c>
      <c r="L104" s="77">
        <v>0</v>
      </c>
      <c r="M104" s="77">
        <v>0</v>
      </c>
      <c r="N104" s="80">
        <v>0</v>
      </c>
    </row>
    <row r="105" spans="1:14" x14ac:dyDescent="0.25">
      <c r="A105" s="79">
        <v>2016</v>
      </c>
      <c r="B105" s="77">
        <v>8</v>
      </c>
      <c r="C105" s="77"/>
      <c r="D105" s="77">
        <v>106.51</v>
      </c>
      <c r="E105" s="77">
        <v>0</v>
      </c>
      <c r="F105" s="77">
        <v>0</v>
      </c>
      <c r="G105" s="77">
        <v>0</v>
      </c>
      <c r="H105" s="77">
        <v>0</v>
      </c>
      <c r="I105" s="77">
        <v>0</v>
      </c>
      <c r="J105" s="77">
        <v>0</v>
      </c>
      <c r="K105" s="77">
        <v>1</v>
      </c>
      <c r="L105" s="77">
        <v>0</v>
      </c>
      <c r="M105" s="77">
        <v>0</v>
      </c>
      <c r="N105" s="80">
        <v>0</v>
      </c>
    </row>
    <row r="106" spans="1:14" x14ac:dyDescent="0.25">
      <c r="A106" s="79">
        <v>2016</v>
      </c>
      <c r="B106" s="77">
        <v>9</v>
      </c>
      <c r="C106" s="77"/>
      <c r="D106" s="77">
        <v>106.5</v>
      </c>
      <c r="E106" s="77">
        <v>0</v>
      </c>
      <c r="F106" s="77">
        <v>0</v>
      </c>
      <c r="G106" s="77">
        <v>0</v>
      </c>
      <c r="H106" s="77">
        <v>0</v>
      </c>
      <c r="I106" s="77">
        <v>0</v>
      </c>
      <c r="J106" s="77">
        <v>0</v>
      </c>
      <c r="K106" s="77">
        <v>0</v>
      </c>
      <c r="L106" s="77">
        <v>0</v>
      </c>
      <c r="M106" s="77">
        <v>0</v>
      </c>
      <c r="N106" s="80">
        <v>0</v>
      </c>
    </row>
    <row r="107" spans="1:14" x14ac:dyDescent="0.25">
      <c r="A107" s="79">
        <v>2016</v>
      </c>
      <c r="B107" s="77">
        <v>10</v>
      </c>
      <c r="C107" s="77"/>
      <c r="D107" s="77">
        <v>106.5</v>
      </c>
      <c r="E107" s="77">
        <v>0</v>
      </c>
      <c r="F107" s="77">
        <v>0</v>
      </c>
      <c r="G107" s="77">
        <v>0</v>
      </c>
      <c r="H107" s="77">
        <v>0</v>
      </c>
      <c r="I107" s="77">
        <v>0</v>
      </c>
      <c r="J107" s="77">
        <v>0</v>
      </c>
      <c r="K107" s="77">
        <v>0</v>
      </c>
      <c r="L107" s="77">
        <v>1</v>
      </c>
      <c r="M107" s="77">
        <v>0</v>
      </c>
      <c r="N107" s="80">
        <v>0</v>
      </c>
    </row>
    <row r="108" spans="1:14" x14ac:dyDescent="0.25">
      <c r="A108" s="79">
        <v>2016</v>
      </c>
      <c r="B108" s="77">
        <v>11</v>
      </c>
      <c r="C108" s="77"/>
      <c r="D108" s="77">
        <v>106.49</v>
      </c>
      <c r="E108" s="77">
        <v>0</v>
      </c>
      <c r="F108" s="77">
        <v>0</v>
      </c>
      <c r="G108" s="77">
        <v>0</v>
      </c>
      <c r="H108" s="77">
        <v>0</v>
      </c>
      <c r="I108" s="77">
        <v>0</v>
      </c>
      <c r="J108" s="77">
        <v>0</v>
      </c>
      <c r="K108" s="77">
        <v>0</v>
      </c>
      <c r="L108" s="77">
        <v>0</v>
      </c>
      <c r="M108" s="77">
        <v>1</v>
      </c>
      <c r="N108" s="80">
        <v>0</v>
      </c>
    </row>
    <row r="109" spans="1:14" x14ac:dyDescent="0.25">
      <c r="A109" s="79">
        <v>2016</v>
      </c>
      <c r="B109" s="77">
        <v>12</v>
      </c>
      <c r="C109" s="77"/>
      <c r="D109" s="77">
        <v>106.49</v>
      </c>
      <c r="E109" s="77">
        <v>0</v>
      </c>
      <c r="F109" s="77">
        <v>0</v>
      </c>
      <c r="G109" s="77">
        <v>0</v>
      </c>
      <c r="H109" s="77">
        <v>0</v>
      </c>
      <c r="I109" s="77">
        <v>0</v>
      </c>
      <c r="J109" s="77">
        <v>0</v>
      </c>
      <c r="K109" s="77">
        <v>0</v>
      </c>
      <c r="L109" s="77">
        <v>0</v>
      </c>
      <c r="M109" s="77">
        <v>0</v>
      </c>
      <c r="N109" s="80">
        <v>1</v>
      </c>
    </row>
    <row r="110" spans="1:14" x14ac:dyDescent="0.25">
      <c r="A110" s="79">
        <v>2017</v>
      </c>
      <c r="B110" s="77">
        <v>1</v>
      </c>
      <c r="C110" s="77"/>
      <c r="D110" s="77">
        <v>106.48</v>
      </c>
      <c r="E110" s="77">
        <v>0</v>
      </c>
      <c r="F110" s="77">
        <v>0</v>
      </c>
      <c r="G110" s="77">
        <v>1</v>
      </c>
      <c r="H110" s="77">
        <v>0</v>
      </c>
      <c r="I110" s="77">
        <v>0</v>
      </c>
      <c r="J110" s="77">
        <v>0</v>
      </c>
      <c r="K110" s="77">
        <v>0</v>
      </c>
      <c r="L110" s="77">
        <v>0</v>
      </c>
      <c r="M110" s="77">
        <v>0</v>
      </c>
      <c r="N110" s="80">
        <v>0</v>
      </c>
    </row>
    <row r="111" spans="1:14" x14ac:dyDescent="0.25">
      <c r="A111" s="79">
        <v>2017</v>
      </c>
      <c r="B111" s="77">
        <v>2</v>
      </c>
      <c r="C111" s="77"/>
      <c r="D111" s="77">
        <v>106.48</v>
      </c>
      <c r="E111" s="77">
        <v>0</v>
      </c>
      <c r="F111" s="77">
        <v>0</v>
      </c>
      <c r="G111" s="77">
        <v>0</v>
      </c>
      <c r="H111" s="77">
        <v>0</v>
      </c>
      <c r="I111" s="77">
        <v>0</v>
      </c>
      <c r="J111" s="77">
        <v>0</v>
      </c>
      <c r="K111" s="77">
        <v>0</v>
      </c>
      <c r="L111" s="77">
        <v>0</v>
      </c>
      <c r="M111" s="77">
        <v>0</v>
      </c>
      <c r="N111" s="80">
        <v>0</v>
      </c>
    </row>
    <row r="112" spans="1:14" x14ac:dyDescent="0.25">
      <c r="A112" s="79">
        <v>2017</v>
      </c>
      <c r="B112" s="77">
        <v>3</v>
      </c>
      <c r="C112" s="77"/>
      <c r="D112" s="77">
        <v>106.47</v>
      </c>
      <c r="E112" s="77">
        <v>0</v>
      </c>
      <c r="F112" s="77">
        <v>0</v>
      </c>
      <c r="G112" s="77">
        <v>0</v>
      </c>
      <c r="H112" s="77">
        <v>1</v>
      </c>
      <c r="I112" s="77">
        <v>0</v>
      </c>
      <c r="J112" s="77">
        <v>0</v>
      </c>
      <c r="K112" s="77">
        <v>0</v>
      </c>
      <c r="L112" s="77">
        <v>0</v>
      </c>
      <c r="M112" s="77">
        <v>0</v>
      </c>
      <c r="N112" s="80">
        <v>0</v>
      </c>
    </row>
    <row r="113" spans="1:14" x14ac:dyDescent="0.25">
      <c r="A113" s="79">
        <v>2017</v>
      </c>
      <c r="B113" s="77">
        <v>4</v>
      </c>
      <c r="C113" s="77"/>
      <c r="D113" s="77">
        <v>106.47</v>
      </c>
      <c r="E113" s="77">
        <v>0</v>
      </c>
      <c r="F113" s="77">
        <v>0</v>
      </c>
      <c r="G113" s="77">
        <v>0</v>
      </c>
      <c r="H113" s="77">
        <v>0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80">
        <v>0</v>
      </c>
    </row>
    <row r="114" spans="1:14" x14ac:dyDescent="0.25">
      <c r="A114" s="79">
        <v>2017</v>
      </c>
      <c r="B114" s="77">
        <v>5</v>
      </c>
      <c r="C114" s="77"/>
      <c r="D114" s="77">
        <v>106.47</v>
      </c>
      <c r="E114" s="77">
        <v>0</v>
      </c>
      <c r="F114" s="77">
        <v>0</v>
      </c>
      <c r="G114" s="77">
        <v>0</v>
      </c>
      <c r="H114" s="77">
        <v>0</v>
      </c>
      <c r="I114" s="77">
        <v>1</v>
      </c>
      <c r="J114" s="77">
        <v>0</v>
      </c>
      <c r="K114" s="77">
        <v>0</v>
      </c>
      <c r="L114" s="77">
        <v>0</v>
      </c>
      <c r="M114" s="77">
        <v>0</v>
      </c>
      <c r="N114" s="80">
        <v>0</v>
      </c>
    </row>
    <row r="115" spans="1:14" x14ac:dyDescent="0.25">
      <c r="A115" s="79">
        <v>2017</v>
      </c>
      <c r="B115" s="77">
        <v>6</v>
      </c>
      <c r="C115" s="77"/>
      <c r="D115" s="77">
        <v>106.47</v>
      </c>
      <c r="E115" s="77">
        <v>0</v>
      </c>
      <c r="F115" s="77">
        <v>0</v>
      </c>
      <c r="G115" s="77">
        <v>0</v>
      </c>
      <c r="H115" s="77">
        <v>0</v>
      </c>
      <c r="I115" s="77">
        <v>0</v>
      </c>
      <c r="J115" s="77">
        <v>0</v>
      </c>
      <c r="K115" s="77">
        <v>0</v>
      </c>
      <c r="L115" s="77">
        <v>0</v>
      </c>
      <c r="M115" s="77">
        <v>0</v>
      </c>
      <c r="N115" s="80">
        <v>0</v>
      </c>
    </row>
    <row r="116" spans="1:14" x14ac:dyDescent="0.25">
      <c r="A116" s="79">
        <v>2017</v>
      </c>
      <c r="B116" s="77">
        <v>7</v>
      </c>
      <c r="C116" s="77"/>
      <c r="D116" s="77">
        <v>106.46</v>
      </c>
      <c r="E116" s="77">
        <v>0</v>
      </c>
      <c r="F116" s="77">
        <v>0</v>
      </c>
      <c r="G116" s="77">
        <v>0</v>
      </c>
      <c r="H116" s="77">
        <v>0</v>
      </c>
      <c r="I116" s="77">
        <v>0</v>
      </c>
      <c r="J116" s="77">
        <v>1</v>
      </c>
      <c r="K116" s="77">
        <v>0</v>
      </c>
      <c r="L116" s="77">
        <v>0</v>
      </c>
      <c r="M116" s="77">
        <v>0</v>
      </c>
      <c r="N116" s="80">
        <v>0</v>
      </c>
    </row>
    <row r="117" spans="1:14" x14ac:dyDescent="0.25">
      <c r="A117" s="79">
        <v>2017</v>
      </c>
      <c r="B117" s="77">
        <v>8</v>
      </c>
      <c r="C117" s="77"/>
      <c r="D117" s="77">
        <v>106.46</v>
      </c>
      <c r="E117" s="77">
        <v>0</v>
      </c>
      <c r="F117" s="77">
        <v>0</v>
      </c>
      <c r="G117" s="77">
        <v>0</v>
      </c>
      <c r="H117" s="77">
        <v>0</v>
      </c>
      <c r="I117" s="77">
        <v>0</v>
      </c>
      <c r="J117" s="77">
        <v>0</v>
      </c>
      <c r="K117" s="77">
        <v>1</v>
      </c>
      <c r="L117" s="77">
        <v>0</v>
      </c>
      <c r="M117" s="77">
        <v>0</v>
      </c>
      <c r="N117" s="80">
        <v>0</v>
      </c>
    </row>
    <row r="118" spans="1:14" x14ac:dyDescent="0.25">
      <c r="A118" s="79">
        <v>2017</v>
      </c>
      <c r="B118" s="77">
        <v>9</v>
      </c>
      <c r="C118" s="77"/>
      <c r="D118" s="77">
        <v>106.46</v>
      </c>
      <c r="E118" s="77">
        <v>0</v>
      </c>
      <c r="F118" s="77">
        <v>0</v>
      </c>
      <c r="G118" s="77">
        <v>0</v>
      </c>
      <c r="H118" s="77">
        <v>0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80">
        <v>0</v>
      </c>
    </row>
    <row r="119" spans="1:14" x14ac:dyDescent="0.25">
      <c r="A119" s="79">
        <v>2017</v>
      </c>
      <c r="B119" s="77">
        <v>10</v>
      </c>
      <c r="C119" s="77"/>
      <c r="D119" s="77">
        <v>106.46</v>
      </c>
      <c r="E119" s="77">
        <v>0</v>
      </c>
      <c r="F119" s="77">
        <v>0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77">
        <v>1</v>
      </c>
      <c r="M119" s="77">
        <v>0</v>
      </c>
      <c r="N119" s="80">
        <v>0</v>
      </c>
    </row>
    <row r="120" spans="1:14" x14ac:dyDescent="0.25">
      <c r="A120" s="79">
        <v>2017</v>
      </c>
      <c r="B120" s="77">
        <v>11</v>
      </c>
      <c r="C120" s="77"/>
      <c r="D120" s="77">
        <v>106.46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1</v>
      </c>
      <c r="N120" s="80">
        <v>0</v>
      </c>
    </row>
    <row r="121" spans="1:14" x14ac:dyDescent="0.25">
      <c r="A121" s="79">
        <v>2017</v>
      </c>
      <c r="B121" s="77">
        <v>12</v>
      </c>
      <c r="C121" s="77"/>
      <c r="D121" s="77">
        <v>106.46</v>
      </c>
      <c r="E121" s="77">
        <v>0</v>
      </c>
      <c r="F121" s="77">
        <v>0</v>
      </c>
      <c r="G121" s="77">
        <v>0</v>
      </c>
      <c r="H121" s="77">
        <v>0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80">
        <v>1</v>
      </c>
    </row>
    <row r="122" spans="1:14" x14ac:dyDescent="0.25">
      <c r="A122" s="79">
        <v>2018</v>
      </c>
      <c r="B122" s="77">
        <v>1</v>
      </c>
      <c r="C122" s="77"/>
      <c r="D122" s="77">
        <v>106.46</v>
      </c>
      <c r="E122" s="77">
        <v>0</v>
      </c>
      <c r="F122" s="77">
        <v>0</v>
      </c>
      <c r="G122" s="77">
        <v>1</v>
      </c>
      <c r="H122" s="77">
        <v>0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80">
        <v>0</v>
      </c>
    </row>
    <row r="123" spans="1:14" x14ac:dyDescent="0.25">
      <c r="A123" s="79">
        <v>2018</v>
      </c>
      <c r="B123" s="77">
        <v>2</v>
      </c>
      <c r="C123" s="77"/>
      <c r="D123" s="77">
        <v>106.45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80">
        <v>0</v>
      </c>
    </row>
    <row r="124" spans="1:14" x14ac:dyDescent="0.25">
      <c r="A124" s="79">
        <v>2018</v>
      </c>
      <c r="B124" s="77">
        <v>3</v>
      </c>
      <c r="C124" s="77"/>
      <c r="D124" s="77">
        <v>106.45</v>
      </c>
      <c r="E124" s="77">
        <v>0</v>
      </c>
      <c r="F124" s="77">
        <v>0</v>
      </c>
      <c r="G124" s="77">
        <v>0</v>
      </c>
      <c r="H124" s="77">
        <v>1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80">
        <v>0</v>
      </c>
    </row>
    <row r="125" spans="1:14" x14ac:dyDescent="0.25">
      <c r="A125" s="79">
        <v>2018</v>
      </c>
      <c r="B125" s="77">
        <v>4</v>
      </c>
      <c r="C125" s="77"/>
      <c r="D125" s="77">
        <v>106.45</v>
      </c>
      <c r="E125" s="77">
        <v>0</v>
      </c>
      <c r="F125" s="77">
        <v>0</v>
      </c>
      <c r="G125" s="77">
        <v>0</v>
      </c>
      <c r="H125" s="77">
        <v>0</v>
      </c>
      <c r="I125" s="77">
        <v>0</v>
      </c>
      <c r="J125" s="77">
        <v>0</v>
      </c>
      <c r="K125" s="77">
        <v>0</v>
      </c>
      <c r="L125" s="77">
        <v>0</v>
      </c>
      <c r="M125" s="77">
        <v>0</v>
      </c>
      <c r="N125" s="80">
        <v>0</v>
      </c>
    </row>
    <row r="126" spans="1:14" x14ac:dyDescent="0.25">
      <c r="A126" s="79">
        <v>2018</v>
      </c>
      <c r="B126" s="77">
        <v>5</v>
      </c>
      <c r="C126" s="77"/>
      <c r="D126" s="77">
        <v>106.45</v>
      </c>
      <c r="E126" s="77">
        <v>0</v>
      </c>
      <c r="F126" s="77">
        <v>0</v>
      </c>
      <c r="G126" s="77">
        <v>0</v>
      </c>
      <c r="H126" s="77">
        <v>0</v>
      </c>
      <c r="I126" s="77">
        <v>1</v>
      </c>
      <c r="J126" s="77">
        <v>0</v>
      </c>
      <c r="K126" s="77">
        <v>0</v>
      </c>
      <c r="L126" s="77">
        <v>0</v>
      </c>
      <c r="M126" s="77">
        <v>0</v>
      </c>
      <c r="N126" s="80">
        <v>0</v>
      </c>
    </row>
    <row r="127" spans="1:14" x14ac:dyDescent="0.25">
      <c r="A127" s="79">
        <v>2018</v>
      </c>
      <c r="B127" s="77">
        <v>6</v>
      </c>
      <c r="C127" s="77"/>
      <c r="D127" s="77">
        <v>106.45</v>
      </c>
      <c r="E127" s="77">
        <v>0</v>
      </c>
      <c r="F127" s="77">
        <v>0</v>
      </c>
      <c r="G127" s="77">
        <v>0</v>
      </c>
      <c r="H127" s="77">
        <v>0</v>
      </c>
      <c r="I127" s="77">
        <v>0</v>
      </c>
      <c r="J127" s="77">
        <v>0</v>
      </c>
      <c r="K127" s="77">
        <v>0</v>
      </c>
      <c r="L127" s="77">
        <v>0</v>
      </c>
      <c r="M127" s="77">
        <v>0</v>
      </c>
      <c r="N127" s="80">
        <v>0</v>
      </c>
    </row>
    <row r="128" spans="1:14" x14ac:dyDescent="0.25">
      <c r="A128" s="79">
        <v>2018</v>
      </c>
      <c r="B128" s="77">
        <v>7</v>
      </c>
      <c r="C128" s="77"/>
      <c r="D128" s="77">
        <v>106.45</v>
      </c>
      <c r="E128" s="77">
        <v>0</v>
      </c>
      <c r="F128" s="77">
        <v>0</v>
      </c>
      <c r="G128" s="77">
        <v>0</v>
      </c>
      <c r="H128" s="77">
        <v>0</v>
      </c>
      <c r="I128" s="77">
        <v>0</v>
      </c>
      <c r="J128" s="77">
        <v>1</v>
      </c>
      <c r="K128" s="77">
        <v>0</v>
      </c>
      <c r="L128" s="77">
        <v>0</v>
      </c>
      <c r="M128" s="77">
        <v>0</v>
      </c>
      <c r="N128" s="80">
        <v>0</v>
      </c>
    </row>
    <row r="129" spans="1:14" x14ac:dyDescent="0.25">
      <c r="A129" s="79">
        <v>2018</v>
      </c>
      <c r="B129" s="77">
        <v>8</v>
      </c>
      <c r="C129" s="77"/>
      <c r="D129" s="77">
        <v>106.45</v>
      </c>
      <c r="E129" s="77">
        <v>0</v>
      </c>
      <c r="F129" s="77">
        <v>0</v>
      </c>
      <c r="G129" s="77">
        <v>0</v>
      </c>
      <c r="H129" s="77">
        <v>0</v>
      </c>
      <c r="I129" s="77">
        <v>0</v>
      </c>
      <c r="J129" s="77">
        <v>0</v>
      </c>
      <c r="K129" s="77">
        <v>1</v>
      </c>
      <c r="L129" s="77">
        <v>0</v>
      </c>
      <c r="M129" s="77">
        <v>0</v>
      </c>
      <c r="N129" s="80">
        <v>0</v>
      </c>
    </row>
    <row r="130" spans="1:14" x14ac:dyDescent="0.25">
      <c r="A130" s="79">
        <v>2018</v>
      </c>
      <c r="B130" s="77">
        <v>9</v>
      </c>
      <c r="C130" s="77"/>
      <c r="D130" s="77">
        <v>106.45</v>
      </c>
      <c r="E130" s="77">
        <v>0</v>
      </c>
      <c r="F130" s="77">
        <v>0</v>
      </c>
      <c r="G130" s="77">
        <v>0</v>
      </c>
      <c r="H130" s="77">
        <v>0</v>
      </c>
      <c r="I130" s="77">
        <v>0</v>
      </c>
      <c r="J130" s="77">
        <v>0</v>
      </c>
      <c r="K130" s="77">
        <v>0</v>
      </c>
      <c r="L130" s="77">
        <v>0</v>
      </c>
      <c r="M130" s="77">
        <v>0</v>
      </c>
      <c r="N130" s="80">
        <v>0</v>
      </c>
    </row>
    <row r="131" spans="1:14" x14ac:dyDescent="0.25">
      <c r="A131" s="79">
        <v>2018</v>
      </c>
      <c r="B131" s="77">
        <v>10</v>
      </c>
      <c r="C131" s="77"/>
      <c r="D131" s="77">
        <v>106.45</v>
      </c>
      <c r="E131" s="77">
        <v>0</v>
      </c>
      <c r="F131" s="77">
        <v>0</v>
      </c>
      <c r="G131" s="77">
        <v>0</v>
      </c>
      <c r="H131" s="77">
        <v>0</v>
      </c>
      <c r="I131" s="77">
        <v>0</v>
      </c>
      <c r="J131" s="77">
        <v>0</v>
      </c>
      <c r="K131" s="77">
        <v>0</v>
      </c>
      <c r="L131" s="77">
        <v>1</v>
      </c>
      <c r="M131" s="77">
        <v>0</v>
      </c>
      <c r="N131" s="80">
        <v>0</v>
      </c>
    </row>
    <row r="132" spans="1:14" x14ac:dyDescent="0.25">
      <c r="A132" s="79">
        <v>2018</v>
      </c>
      <c r="B132" s="77">
        <v>11</v>
      </c>
      <c r="C132" s="77"/>
      <c r="D132" s="77">
        <v>106.45</v>
      </c>
      <c r="E132" s="77">
        <v>0</v>
      </c>
      <c r="F132" s="77">
        <v>0</v>
      </c>
      <c r="G132" s="77">
        <v>0</v>
      </c>
      <c r="H132" s="77">
        <v>0</v>
      </c>
      <c r="I132" s="77">
        <v>0</v>
      </c>
      <c r="J132" s="77">
        <v>0</v>
      </c>
      <c r="K132" s="77">
        <v>0</v>
      </c>
      <c r="L132" s="77">
        <v>0</v>
      </c>
      <c r="M132" s="77">
        <v>1</v>
      </c>
      <c r="N132" s="80">
        <v>0</v>
      </c>
    </row>
    <row r="133" spans="1:14" x14ac:dyDescent="0.25">
      <c r="A133" s="79">
        <v>2018</v>
      </c>
      <c r="B133" s="77">
        <v>12</v>
      </c>
      <c r="C133" s="77"/>
      <c r="D133" s="77">
        <v>106.45</v>
      </c>
      <c r="E133" s="77">
        <v>0</v>
      </c>
      <c r="F133" s="77">
        <v>0</v>
      </c>
      <c r="G133" s="77">
        <v>0</v>
      </c>
      <c r="H133" s="77">
        <v>0</v>
      </c>
      <c r="I133" s="77">
        <v>0</v>
      </c>
      <c r="J133" s="77">
        <v>0</v>
      </c>
      <c r="K133" s="77">
        <v>0</v>
      </c>
      <c r="L133" s="77">
        <v>0</v>
      </c>
      <c r="M133" s="77">
        <v>0</v>
      </c>
      <c r="N133" s="80">
        <v>1</v>
      </c>
    </row>
    <row r="134" spans="1:14" x14ac:dyDescent="0.25">
      <c r="A134" s="79">
        <v>2019</v>
      </c>
      <c r="B134" s="77">
        <v>1</v>
      </c>
      <c r="C134" s="77"/>
      <c r="D134" s="77">
        <v>106.45</v>
      </c>
      <c r="E134" s="77">
        <v>0</v>
      </c>
      <c r="F134" s="77">
        <v>0</v>
      </c>
      <c r="G134" s="77">
        <v>1</v>
      </c>
      <c r="H134" s="77">
        <v>0</v>
      </c>
      <c r="I134" s="77">
        <v>0</v>
      </c>
      <c r="J134" s="77">
        <v>0</v>
      </c>
      <c r="K134" s="77">
        <v>0</v>
      </c>
      <c r="L134" s="77">
        <v>0</v>
      </c>
      <c r="M134" s="77">
        <v>0</v>
      </c>
      <c r="N134" s="80">
        <v>0</v>
      </c>
    </row>
    <row r="135" spans="1:14" x14ac:dyDescent="0.25">
      <c r="A135" s="79">
        <v>2019</v>
      </c>
      <c r="B135" s="77">
        <v>2</v>
      </c>
      <c r="C135" s="77"/>
      <c r="D135" s="77">
        <v>106.45</v>
      </c>
      <c r="E135" s="77">
        <v>0</v>
      </c>
      <c r="F135" s="77">
        <v>0</v>
      </c>
      <c r="G135" s="77">
        <v>0</v>
      </c>
      <c r="H135" s="77">
        <v>0</v>
      </c>
      <c r="I135" s="77">
        <v>0</v>
      </c>
      <c r="J135" s="77">
        <v>0</v>
      </c>
      <c r="K135" s="77">
        <v>0</v>
      </c>
      <c r="L135" s="77">
        <v>0</v>
      </c>
      <c r="M135" s="77">
        <v>0</v>
      </c>
      <c r="N135" s="80">
        <v>0</v>
      </c>
    </row>
    <row r="136" spans="1:14" x14ac:dyDescent="0.25">
      <c r="A136" s="79">
        <v>2019</v>
      </c>
      <c r="B136" s="77">
        <v>3</v>
      </c>
      <c r="C136" s="77"/>
      <c r="D136" s="77">
        <v>106.45</v>
      </c>
      <c r="E136" s="77">
        <v>0</v>
      </c>
      <c r="F136" s="77">
        <v>0</v>
      </c>
      <c r="G136" s="77">
        <v>0</v>
      </c>
      <c r="H136" s="77">
        <v>1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80">
        <v>0</v>
      </c>
    </row>
    <row r="137" spans="1:14" x14ac:dyDescent="0.25">
      <c r="A137" s="79">
        <v>2019</v>
      </c>
      <c r="B137" s="77">
        <v>4</v>
      </c>
      <c r="C137" s="77"/>
      <c r="D137" s="77">
        <v>106.45</v>
      </c>
      <c r="E137" s="77">
        <v>0</v>
      </c>
      <c r="F137" s="77">
        <v>0</v>
      </c>
      <c r="G137" s="77">
        <v>0</v>
      </c>
      <c r="H137" s="77">
        <v>0</v>
      </c>
      <c r="I137" s="77">
        <v>0</v>
      </c>
      <c r="J137" s="77">
        <v>0</v>
      </c>
      <c r="K137" s="77">
        <v>0</v>
      </c>
      <c r="L137" s="77">
        <v>0</v>
      </c>
      <c r="M137" s="77">
        <v>0</v>
      </c>
      <c r="N137" s="80">
        <v>0</v>
      </c>
    </row>
    <row r="138" spans="1:14" x14ac:dyDescent="0.25">
      <c r="A138" s="79">
        <v>2019</v>
      </c>
      <c r="B138" s="77">
        <v>5</v>
      </c>
      <c r="C138" s="77"/>
      <c r="D138" s="77">
        <v>106.45</v>
      </c>
      <c r="E138" s="77">
        <v>0</v>
      </c>
      <c r="F138" s="77">
        <v>0</v>
      </c>
      <c r="G138" s="77">
        <v>0</v>
      </c>
      <c r="H138" s="77">
        <v>0</v>
      </c>
      <c r="I138" s="77">
        <v>1</v>
      </c>
      <c r="J138" s="77">
        <v>0</v>
      </c>
      <c r="K138" s="77">
        <v>0</v>
      </c>
      <c r="L138" s="77">
        <v>0</v>
      </c>
      <c r="M138" s="77">
        <v>0</v>
      </c>
      <c r="N138" s="80">
        <v>0</v>
      </c>
    </row>
    <row r="139" spans="1:14" x14ac:dyDescent="0.25">
      <c r="A139" s="79">
        <v>2019</v>
      </c>
      <c r="B139" s="77">
        <v>6</v>
      </c>
      <c r="C139" s="77"/>
      <c r="D139" s="77">
        <v>106.45</v>
      </c>
      <c r="E139" s="77">
        <v>0</v>
      </c>
      <c r="F139" s="77">
        <v>0</v>
      </c>
      <c r="G139" s="77">
        <v>0</v>
      </c>
      <c r="H139" s="77">
        <v>0</v>
      </c>
      <c r="I139" s="77">
        <v>0</v>
      </c>
      <c r="J139" s="77">
        <v>0</v>
      </c>
      <c r="K139" s="77">
        <v>0</v>
      </c>
      <c r="L139" s="77">
        <v>0</v>
      </c>
      <c r="M139" s="77">
        <v>0</v>
      </c>
      <c r="N139" s="80">
        <v>0</v>
      </c>
    </row>
    <row r="140" spans="1:14" x14ac:dyDescent="0.25">
      <c r="A140" s="79">
        <v>2019</v>
      </c>
      <c r="B140" s="77">
        <v>7</v>
      </c>
      <c r="C140" s="77"/>
      <c r="D140" s="77">
        <v>106.45</v>
      </c>
      <c r="E140" s="77">
        <v>0</v>
      </c>
      <c r="F140" s="77">
        <v>0</v>
      </c>
      <c r="G140" s="77">
        <v>0</v>
      </c>
      <c r="H140" s="77">
        <v>0</v>
      </c>
      <c r="I140" s="77">
        <v>0</v>
      </c>
      <c r="J140" s="77">
        <v>1</v>
      </c>
      <c r="K140" s="77">
        <v>0</v>
      </c>
      <c r="L140" s="77">
        <v>0</v>
      </c>
      <c r="M140" s="77">
        <v>0</v>
      </c>
      <c r="N140" s="80">
        <v>0</v>
      </c>
    </row>
    <row r="141" spans="1:14" x14ac:dyDescent="0.25">
      <c r="A141" s="79">
        <v>2019</v>
      </c>
      <c r="B141" s="77">
        <v>8</v>
      </c>
      <c r="C141" s="77"/>
      <c r="D141" s="77">
        <v>106.45</v>
      </c>
      <c r="E141" s="77">
        <v>0</v>
      </c>
      <c r="F141" s="77">
        <v>0</v>
      </c>
      <c r="G141" s="77">
        <v>0</v>
      </c>
      <c r="H141" s="77">
        <v>0</v>
      </c>
      <c r="I141" s="77">
        <v>0</v>
      </c>
      <c r="J141" s="77">
        <v>0</v>
      </c>
      <c r="K141" s="77">
        <v>1</v>
      </c>
      <c r="L141" s="77">
        <v>0</v>
      </c>
      <c r="M141" s="77">
        <v>0</v>
      </c>
      <c r="N141" s="80">
        <v>0</v>
      </c>
    </row>
    <row r="142" spans="1:14" x14ac:dyDescent="0.25">
      <c r="A142" s="79">
        <v>2019</v>
      </c>
      <c r="B142" s="77">
        <v>9</v>
      </c>
      <c r="C142" s="77"/>
      <c r="D142" s="77">
        <v>106.45</v>
      </c>
      <c r="E142" s="77">
        <v>0</v>
      </c>
      <c r="F142" s="77">
        <v>0</v>
      </c>
      <c r="G142" s="77">
        <v>0</v>
      </c>
      <c r="H142" s="77">
        <v>0</v>
      </c>
      <c r="I142" s="77">
        <v>0</v>
      </c>
      <c r="J142" s="77">
        <v>0</v>
      </c>
      <c r="K142" s="77">
        <v>0</v>
      </c>
      <c r="L142" s="77">
        <v>0</v>
      </c>
      <c r="M142" s="77">
        <v>0</v>
      </c>
      <c r="N142" s="80">
        <v>0</v>
      </c>
    </row>
    <row r="143" spans="1:14" x14ac:dyDescent="0.25">
      <c r="A143" s="79">
        <v>2019</v>
      </c>
      <c r="B143" s="77">
        <v>10</v>
      </c>
      <c r="C143" s="77"/>
      <c r="D143" s="77">
        <v>106.45</v>
      </c>
      <c r="E143" s="77">
        <v>0</v>
      </c>
      <c r="F143" s="77">
        <v>0</v>
      </c>
      <c r="G143" s="77">
        <v>0</v>
      </c>
      <c r="H143" s="77">
        <v>0</v>
      </c>
      <c r="I143" s="77">
        <v>0</v>
      </c>
      <c r="J143" s="77">
        <v>0</v>
      </c>
      <c r="K143" s="77">
        <v>0</v>
      </c>
      <c r="L143" s="77">
        <v>1</v>
      </c>
      <c r="M143" s="77">
        <v>0</v>
      </c>
      <c r="N143" s="80">
        <v>0</v>
      </c>
    </row>
    <row r="144" spans="1:14" x14ac:dyDescent="0.25">
      <c r="A144" s="79">
        <v>2019</v>
      </c>
      <c r="B144" s="77">
        <v>11</v>
      </c>
      <c r="C144" s="77"/>
      <c r="D144" s="77">
        <v>106.45</v>
      </c>
      <c r="E144" s="77">
        <v>0</v>
      </c>
      <c r="F144" s="77">
        <v>0</v>
      </c>
      <c r="G144" s="77">
        <v>0</v>
      </c>
      <c r="H144" s="77">
        <v>0</v>
      </c>
      <c r="I144" s="77">
        <v>0</v>
      </c>
      <c r="J144" s="77">
        <v>0</v>
      </c>
      <c r="K144" s="77">
        <v>0</v>
      </c>
      <c r="L144" s="77">
        <v>0</v>
      </c>
      <c r="M144" s="77">
        <v>1</v>
      </c>
      <c r="N144" s="80">
        <v>0</v>
      </c>
    </row>
    <row r="145" spans="1:14" x14ac:dyDescent="0.25">
      <c r="A145" s="79">
        <v>2019</v>
      </c>
      <c r="B145" s="77">
        <v>12</v>
      </c>
      <c r="C145" s="77"/>
      <c r="D145" s="77">
        <v>106.45</v>
      </c>
      <c r="E145" s="77">
        <v>0</v>
      </c>
      <c r="F145" s="77">
        <v>0</v>
      </c>
      <c r="G145" s="77">
        <v>0</v>
      </c>
      <c r="H145" s="77">
        <v>0</v>
      </c>
      <c r="I145" s="77">
        <v>0</v>
      </c>
      <c r="J145" s="77">
        <v>0</v>
      </c>
      <c r="K145" s="77">
        <v>0</v>
      </c>
      <c r="L145" s="77">
        <v>0</v>
      </c>
      <c r="M145" s="77">
        <v>0</v>
      </c>
      <c r="N145" s="80">
        <v>1</v>
      </c>
    </row>
    <row r="146" spans="1:14" x14ac:dyDescent="0.25">
      <c r="A146" s="79">
        <v>2020</v>
      </c>
      <c r="B146" s="77">
        <v>1</v>
      </c>
      <c r="C146" s="77"/>
      <c r="D146" s="77">
        <v>106.45</v>
      </c>
      <c r="E146" s="77">
        <v>0</v>
      </c>
      <c r="F146" s="77">
        <v>0</v>
      </c>
      <c r="G146" s="77">
        <v>1</v>
      </c>
      <c r="H146" s="77">
        <v>0</v>
      </c>
      <c r="I146" s="77">
        <v>0</v>
      </c>
      <c r="J146" s="77">
        <v>0</v>
      </c>
      <c r="K146" s="77">
        <v>0</v>
      </c>
      <c r="L146" s="77">
        <v>0</v>
      </c>
      <c r="M146" s="77">
        <v>0</v>
      </c>
      <c r="N146" s="80">
        <v>0</v>
      </c>
    </row>
    <row r="147" spans="1:14" x14ac:dyDescent="0.25">
      <c r="A147" s="79">
        <v>2020</v>
      </c>
      <c r="B147" s="77">
        <v>2</v>
      </c>
      <c r="C147" s="77"/>
      <c r="D147" s="77">
        <v>106.45</v>
      </c>
      <c r="E147" s="77">
        <v>0</v>
      </c>
      <c r="F147" s="77">
        <v>0</v>
      </c>
      <c r="G147" s="77">
        <v>0</v>
      </c>
      <c r="H147" s="77">
        <v>0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80">
        <v>0</v>
      </c>
    </row>
    <row r="148" spans="1:14" x14ac:dyDescent="0.25">
      <c r="A148" s="79">
        <v>2020</v>
      </c>
      <c r="B148" s="77">
        <v>3</v>
      </c>
      <c r="C148" s="77"/>
      <c r="D148" s="77">
        <v>106.45</v>
      </c>
      <c r="E148" s="77">
        <v>0</v>
      </c>
      <c r="F148" s="77">
        <v>0</v>
      </c>
      <c r="G148" s="77">
        <v>0</v>
      </c>
      <c r="H148" s="77">
        <v>1</v>
      </c>
      <c r="I148" s="77">
        <v>0</v>
      </c>
      <c r="J148" s="77">
        <v>0</v>
      </c>
      <c r="K148" s="77">
        <v>0</v>
      </c>
      <c r="L148" s="77">
        <v>0</v>
      </c>
      <c r="M148" s="77">
        <v>0</v>
      </c>
      <c r="N148" s="80">
        <v>0</v>
      </c>
    </row>
    <row r="149" spans="1:14" x14ac:dyDescent="0.25">
      <c r="A149" s="79">
        <v>2020</v>
      </c>
      <c r="B149" s="77">
        <v>4</v>
      </c>
      <c r="C149" s="77"/>
      <c r="D149" s="77">
        <v>106.45</v>
      </c>
      <c r="E149" s="77">
        <v>0</v>
      </c>
      <c r="F149" s="77">
        <v>0</v>
      </c>
      <c r="G149" s="77">
        <v>0</v>
      </c>
      <c r="H149" s="77">
        <v>0</v>
      </c>
      <c r="I149" s="77">
        <v>0</v>
      </c>
      <c r="J149" s="77">
        <v>0</v>
      </c>
      <c r="K149" s="77">
        <v>0</v>
      </c>
      <c r="L149" s="77">
        <v>0</v>
      </c>
      <c r="M149" s="77">
        <v>0</v>
      </c>
      <c r="N149" s="80">
        <v>0</v>
      </c>
    </row>
    <row r="150" spans="1:14" x14ac:dyDescent="0.25">
      <c r="A150" s="79">
        <v>2020</v>
      </c>
      <c r="B150" s="77">
        <v>5</v>
      </c>
      <c r="C150" s="77"/>
      <c r="D150" s="77">
        <v>106.45</v>
      </c>
      <c r="E150" s="77">
        <v>0</v>
      </c>
      <c r="F150" s="77">
        <v>0</v>
      </c>
      <c r="G150" s="77">
        <v>0</v>
      </c>
      <c r="H150" s="77">
        <v>0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80">
        <v>0</v>
      </c>
    </row>
    <row r="151" spans="1:14" x14ac:dyDescent="0.25">
      <c r="A151" s="79">
        <v>2020</v>
      </c>
      <c r="B151" s="77">
        <v>6</v>
      </c>
      <c r="C151" s="77"/>
      <c r="D151" s="77">
        <v>106.45</v>
      </c>
      <c r="E151" s="77">
        <v>0</v>
      </c>
      <c r="F151" s="77">
        <v>0</v>
      </c>
      <c r="G151" s="77">
        <v>0</v>
      </c>
      <c r="H151" s="77">
        <v>0</v>
      </c>
      <c r="I151" s="77">
        <v>0</v>
      </c>
      <c r="J151" s="77">
        <v>0</v>
      </c>
      <c r="K151" s="77">
        <v>0</v>
      </c>
      <c r="L151" s="77">
        <v>0</v>
      </c>
      <c r="M151" s="77">
        <v>0</v>
      </c>
      <c r="N151" s="80">
        <v>0</v>
      </c>
    </row>
    <row r="152" spans="1:14" x14ac:dyDescent="0.25">
      <c r="A152" s="79">
        <v>2020</v>
      </c>
      <c r="B152" s="77">
        <v>7</v>
      </c>
      <c r="C152" s="77"/>
      <c r="D152" s="77">
        <v>106.45</v>
      </c>
      <c r="E152" s="77">
        <v>0</v>
      </c>
      <c r="F152" s="77">
        <v>0</v>
      </c>
      <c r="G152" s="77">
        <v>0</v>
      </c>
      <c r="H152" s="77">
        <v>0</v>
      </c>
      <c r="I152" s="77">
        <v>0</v>
      </c>
      <c r="J152" s="77">
        <v>1</v>
      </c>
      <c r="K152" s="77">
        <v>0</v>
      </c>
      <c r="L152" s="77">
        <v>0</v>
      </c>
      <c r="M152" s="77">
        <v>0</v>
      </c>
      <c r="N152" s="80">
        <v>0</v>
      </c>
    </row>
    <row r="153" spans="1:14" x14ac:dyDescent="0.25">
      <c r="A153" s="79">
        <v>2020</v>
      </c>
      <c r="B153" s="77">
        <v>8</v>
      </c>
      <c r="C153" s="77"/>
      <c r="D153" s="77">
        <v>106.45</v>
      </c>
      <c r="E153" s="77">
        <v>0</v>
      </c>
      <c r="F153" s="77">
        <v>0</v>
      </c>
      <c r="G153" s="77">
        <v>0</v>
      </c>
      <c r="H153" s="77">
        <v>0</v>
      </c>
      <c r="I153" s="77">
        <v>0</v>
      </c>
      <c r="J153" s="77">
        <v>0</v>
      </c>
      <c r="K153" s="77">
        <v>1</v>
      </c>
      <c r="L153" s="77">
        <v>0</v>
      </c>
      <c r="M153" s="77">
        <v>0</v>
      </c>
      <c r="N153" s="80">
        <v>0</v>
      </c>
    </row>
    <row r="154" spans="1:14" x14ac:dyDescent="0.25">
      <c r="A154" s="79">
        <v>2020</v>
      </c>
      <c r="B154" s="77">
        <v>9</v>
      </c>
      <c r="C154" s="77"/>
      <c r="D154" s="77">
        <v>106.45</v>
      </c>
      <c r="E154" s="77">
        <v>0</v>
      </c>
      <c r="F154" s="77">
        <v>0</v>
      </c>
      <c r="G154" s="77">
        <v>0</v>
      </c>
      <c r="H154" s="77">
        <v>0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80">
        <v>0</v>
      </c>
    </row>
    <row r="155" spans="1:14" x14ac:dyDescent="0.25">
      <c r="A155" s="79">
        <v>2020</v>
      </c>
      <c r="B155" s="77">
        <v>10</v>
      </c>
      <c r="C155" s="77"/>
      <c r="D155" s="77">
        <v>106.45</v>
      </c>
      <c r="E155" s="77">
        <v>0</v>
      </c>
      <c r="F155" s="77">
        <v>0</v>
      </c>
      <c r="G155" s="77">
        <v>0</v>
      </c>
      <c r="H155" s="77">
        <v>0</v>
      </c>
      <c r="I155" s="77">
        <v>0</v>
      </c>
      <c r="J155" s="77">
        <v>0</v>
      </c>
      <c r="K155" s="77">
        <v>0</v>
      </c>
      <c r="L155" s="77">
        <v>1</v>
      </c>
      <c r="M155" s="77">
        <v>0</v>
      </c>
      <c r="N155" s="80">
        <v>0</v>
      </c>
    </row>
    <row r="156" spans="1:14" x14ac:dyDescent="0.25">
      <c r="A156" s="79">
        <v>2020</v>
      </c>
      <c r="B156" s="77">
        <v>11</v>
      </c>
      <c r="C156" s="77"/>
      <c r="D156" s="77">
        <v>106.45</v>
      </c>
      <c r="E156" s="77">
        <v>0</v>
      </c>
      <c r="F156" s="77">
        <v>0</v>
      </c>
      <c r="G156" s="77">
        <v>0</v>
      </c>
      <c r="H156" s="77">
        <v>0</v>
      </c>
      <c r="I156" s="77">
        <v>0</v>
      </c>
      <c r="J156" s="77">
        <v>0</v>
      </c>
      <c r="K156" s="77">
        <v>0</v>
      </c>
      <c r="L156" s="77">
        <v>0</v>
      </c>
      <c r="M156" s="77">
        <v>1</v>
      </c>
      <c r="N156" s="80">
        <v>0</v>
      </c>
    </row>
    <row r="157" spans="1:14" x14ac:dyDescent="0.25">
      <c r="A157" s="83">
        <v>2020</v>
      </c>
      <c r="B157" s="78">
        <v>12</v>
      </c>
      <c r="C157" s="78"/>
      <c r="D157" s="78">
        <v>106.45</v>
      </c>
      <c r="E157" s="78">
        <v>0</v>
      </c>
      <c r="F157" s="78">
        <v>0</v>
      </c>
      <c r="G157" s="78">
        <v>0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86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2"/>
  <sheetViews>
    <sheetView zoomScale="80" zoomScaleNormal="80" workbookViewId="0">
      <selection activeCell="A2" sqref="A2"/>
    </sheetView>
  </sheetViews>
  <sheetFormatPr defaultRowHeight="15" x14ac:dyDescent="0.25"/>
  <cols>
    <col min="1" max="1" width="17.140625" bestFit="1" customWidth="1"/>
  </cols>
  <sheetData>
    <row r="1" spans="1:5" x14ac:dyDescent="0.25">
      <c r="A1" s="42" t="s">
        <v>7</v>
      </c>
      <c r="B1" s="43" t="s">
        <v>8</v>
      </c>
      <c r="C1" s="43" t="s">
        <v>9</v>
      </c>
      <c r="D1" s="43" t="s">
        <v>10</v>
      </c>
      <c r="E1" s="45" t="s">
        <v>11</v>
      </c>
    </row>
    <row r="2" spans="1:5" x14ac:dyDescent="0.25">
      <c r="A2" s="79" t="s">
        <v>91</v>
      </c>
      <c r="B2" s="77">
        <v>0.27800000000000002</v>
      </c>
      <c r="C2" s="77">
        <v>3.0000000000000001E-3</v>
      </c>
      <c r="D2" s="77">
        <v>107.52</v>
      </c>
      <c r="E2" s="82">
        <v>0</v>
      </c>
    </row>
    <row r="3" spans="1:5" x14ac:dyDescent="0.25">
      <c r="A3" s="79" t="s">
        <v>70</v>
      </c>
      <c r="B3" s="77">
        <v>-18.337</v>
      </c>
      <c r="C3" s="77">
        <v>1.7290000000000001</v>
      </c>
      <c r="D3" s="77">
        <v>-10.602</v>
      </c>
      <c r="E3" s="82">
        <v>0</v>
      </c>
    </row>
    <row r="4" spans="1:5" x14ac:dyDescent="0.25">
      <c r="A4" s="79" t="s">
        <v>71</v>
      </c>
      <c r="B4" s="77">
        <v>-7.415</v>
      </c>
      <c r="C4" s="77">
        <v>1.8440000000000001</v>
      </c>
      <c r="D4" s="77">
        <v>-4.0220000000000002</v>
      </c>
      <c r="E4" s="82">
        <v>1E-4</v>
      </c>
    </row>
    <row r="5" spans="1:5" x14ac:dyDescent="0.25">
      <c r="A5" s="79" t="s">
        <v>72</v>
      </c>
      <c r="B5" s="77">
        <v>3.7280000000000002</v>
      </c>
      <c r="C5" s="77">
        <v>0.72399999999999998</v>
      </c>
      <c r="D5" s="77">
        <v>5.1529999999999996</v>
      </c>
      <c r="E5" s="82">
        <v>0</v>
      </c>
    </row>
    <row r="6" spans="1:5" x14ac:dyDescent="0.25">
      <c r="A6" s="79" t="s">
        <v>73</v>
      </c>
      <c r="B6" s="77">
        <v>4.5739999999999998</v>
      </c>
      <c r="C6" s="77">
        <v>0.72199999999999998</v>
      </c>
      <c r="D6" s="77">
        <v>6.3310000000000004</v>
      </c>
      <c r="E6" s="82">
        <v>0</v>
      </c>
    </row>
    <row r="7" spans="1:5" x14ac:dyDescent="0.25">
      <c r="A7" s="79" t="s">
        <v>74</v>
      </c>
      <c r="B7" s="77">
        <v>3.238</v>
      </c>
      <c r="C7" s="77">
        <v>0.72099999999999997</v>
      </c>
      <c r="D7" s="77">
        <v>4.49</v>
      </c>
      <c r="E7" s="82">
        <v>0</v>
      </c>
    </row>
    <row r="8" spans="1:5" x14ac:dyDescent="0.25">
      <c r="A8" s="79" t="s">
        <v>75</v>
      </c>
      <c r="B8" s="77">
        <v>2.4620000000000002</v>
      </c>
      <c r="C8" s="77">
        <v>0.72099999999999997</v>
      </c>
      <c r="D8" s="77">
        <v>3.415</v>
      </c>
      <c r="E8" s="82">
        <v>1.1000000000000001E-3</v>
      </c>
    </row>
    <row r="9" spans="1:5" x14ac:dyDescent="0.25">
      <c r="A9" s="79" t="s">
        <v>76</v>
      </c>
      <c r="B9" s="77">
        <v>1.7769999999999999</v>
      </c>
      <c r="C9" s="77">
        <v>0.72</v>
      </c>
      <c r="D9" s="77">
        <v>2.4660000000000002</v>
      </c>
      <c r="E9" s="82">
        <v>1.6E-2</v>
      </c>
    </row>
    <row r="10" spans="1:5" x14ac:dyDescent="0.25">
      <c r="A10" s="79" t="s">
        <v>47</v>
      </c>
      <c r="B10" s="77">
        <v>3.4239999999999999</v>
      </c>
      <c r="C10" s="77">
        <v>0.76800000000000002</v>
      </c>
      <c r="D10" s="77">
        <v>4.4580000000000002</v>
      </c>
      <c r="E10" s="82">
        <v>0</v>
      </c>
    </row>
    <row r="11" spans="1:5" x14ac:dyDescent="0.25">
      <c r="A11" s="79" t="s">
        <v>18</v>
      </c>
      <c r="B11" s="77">
        <v>2.1110000000000002</v>
      </c>
      <c r="C11" s="77">
        <v>0.71899999999999997</v>
      </c>
      <c r="D11" s="77">
        <v>2.9369999999999998</v>
      </c>
      <c r="E11" s="82">
        <v>4.4000000000000003E-3</v>
      </c>
    </row>
    <row r="12" spans="1:5" x14ac:dyDescent="0.25">
      <c r="A12" s="83" t="s">
        <v>19</v>
      </c>
      <c r="B12" s="78">
        <v>1.9079999999999999</v>
      </c>
      <c r="C12" s="78">
        <v>0.71799999999999997</v>
      </c>
      <c r="D12" s="78">
        <v>2.6560000000000001</v>
      </c>
      <c r="E12" s="84">
        <v>9.7000000000000003E-3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81"/>
  <sheetViews>
    <sheetView topLeftCell="A40" zoomScale="80" zoomScaleNormal="80" workbookViewId="0">
      <selection activeCell="Q17" sqref="Q17"/>
    </sheetView>
  </sheetViews>
  <sheetFormatPr defaultRowHeight="15" x14ac:dyDescent="0.25"/>
  <cols>
    <col min="2" max="2" width="14.140625" customWidth="1"/>
  </cols>
  <sheetData>
    <row r="1" spans="1:4" x14ac:dyDescent="0.25">
      <c r="A1" s="49" t="s">
        <v>0</v>
      </c>
      <c r="B1" s="50" t="s">
        <v>1</v>
      </c>
      <c r="C1" s="50" t="s">
        <v>32</v>
      </c>
      <c r="D1" s="51" t="s">
        <v>33</v>
      </c>
    </row>
    <row r="2" spans="1:4" x14ac:dyDescent="0.25">
      <c r="A2" s="79">
        <v>2015</v>
      </c>
      <c r="B2" s="77">
        <v>1</v>
      </c>
      <c r="C2" s="77"/>
      <c r="D2" s="80">
        <v>33.417999999999999</v>
      </c>
    </row>
    <row r="3" spans="1:4" x14ac:dyDescent="0.25">
      <c r="A3" s="79">
        <v>2015</v>
      </c>
      <c r="B3" s="77">
        <v>2</v>
      </c>
      <c r="C3" s="77"/>
      <c r="D3" s="80">
        <v>29.675999999999998</v>
      </c>
    </row>
    <row r="4" spans="1:4" x14ac:dyDescent="0.25">
      <c r="A4" s="79">
        <v>2015</v>
      </c>
      <c r="B4" s="77">
        <v>3</v>
      </c>
      <c r="C4" s="77"/>
      <c r="D4" s="80">
        <v>34.235999999999997</v>
      </c>
    </row>
    <row r="5" spans="1:4" x14ac:dyDescent="0.25">
      <c r="A5" s="79">
        <v>2015</v>
      </c>
      <c r="B5" s="77">
        <v>4</v>
      </c>
      <c r="C5" s="77"/>
      <c r="D5" s="80">
        <v>29.651</v>
      </c>
    </row>
    <row r="6" spans="1:4" x14ac:dyDescent="0.25">
      <c r="A6" s="79">
        <v>2015</v>
      </c>
      <c r="B6" s="77">
        <v>5</v>
      </c>
      <c r="C6" s="77"/>
      <c r="D6" s="80">
        <v>32.878999999999998</v>
      </c>
    </row>
    <row r="7" spans="1:4" x14ac:dyDescent="0.25">
      <c r="A7" s="79">
        <v>2015</v>
      </c>
      <c r="B7" s="77">
        <v>6</v>
      </c>
      <c r="C7" s="77"/>
      <c r="D7" s="80">
        <v>29.631</v>
      </c>
    </row>
    <row r="8" spans="1:4" x14ac:dyDescent="0.25">
      <c r="A8" s="79">
        <v>2015</v>
      </c>
      <c r="B8" s="77">
        <v>7</v>
      </c>
      <c r="C8" s="77"/>
      <c r="D8" s="80">
        <v>32.085000000000001</v>
      </c>
    </row>
    <row r="9" spans="1:4" x14ac:dyDescent="0.25">
      <c r="A9" s="79">
        <v>2015</v>
      </c>
      <c r="B9" s="77">
        <v>8</v>
      </c>
      <c r="C9" s="77"/>
      <c r="D9" s="80">
        <v>31.391999999999999</v>
      </c>
    </row>
    <row r="10" spans="1:4" x14ac:dyDescent="0.25">
      <c r="A10" s="79">
        <v>2015</v>
      </c>
      <c r="B10" s="77">
        <v>9</v>
      </c>
      <c r="C10" s="77"/>
      <c r="D10" s="80">
        <v>29.609000000000002</v>
      </c>
    </row>
    <row r="11" spans="1:4" x14ac:dyDescent="0.25">
      <c r="A11" s="79">
        <v>2015</v>
      </c>
      <c r="B11" s="77">
        <v>10</v>
      </c>
      <c r="C11" s="77"/>
      <c r="D11" s="80">
        <v>33.027000000000001</v>
      </c>
    </row>
    <row r="12" spans="1:4" x14ac:dyDescent="0.25">
      <c r="A12" s="79">
        <v>2015</v>
      </c>
      <c r="B12" s="77">
        <v>11</v>
      </c>
      <c r="C12" s="77"/>
      <c r="D12" s="80">
        <v>31.707999999999998</v>
      </c>
    </row>
    <row r="13" spans="1:4" x14ac:dyDescent="0.25">
      <c r="A13" s="79">
        <v>2015</v>
      </c>
      <c r="B13" s="77">
        <v>12</v>
      </c>
      <c r="C13" s="77"/>
      <c r="D13" s="80">
        <v>31.501000000000001</v>
      </c>
    </row>
    <row r="14" spans="1:4" x14ac:dyDescent="0.25">
      <c r="A14" s="79">
        <v>2016</v>
      </c>
      <c r="B14" s="77">
        <v>1</v>
      </c>
      <c r="C14" s="77"/>
      <c r="D14" s="80">
        <v>33.317</v>
      </c>
    </row>
    <row r="15" spans="1:4" x14ac:dyDescent="0.25">
      <c r="A15" s="79">
        <v>2016</v>
      </c>
      <c r="B15" s="77">
        <v>2</v>
      </c>
      <c r="C15" s="77"/>
      <c r="D15" s="80">
        <v>29.584</v>
      </c>
    </row>
    <row r="16" spans="1:4" x14ac:dyDescent="0.25">
      <c r="A16" s="79">
        <v>2016</v>
      </c>
      <c r="B16" s="77">
        <v>3</v>
      </c>
      <c r="C16" s="77"/>
      <c r="D16" s="80">
        <v>34.155000000000001</v>
      </c>
    </row>
    <row r="17" spans="1:4" x14ac:dyDescent="0.25">
      <c r="A17" s="79">
        <v>2016</v>
      </c>
      <c r="B17" s="77">
        <v>4</v>
      </c>
      <c r="C17" s="77"/>
      <c r="D17" s="80">
        <v>29.577999999999999</v>
      </c>
    </row>
    <row r="18" spans="1:4" x14ac:dyDescent="0.25">
      <c r="A18" s="79">
        <v>2016</v>
      </c>
      <c r="B18" s="77">
        <v>5</v>
      </c>
      <c r="C18" s="77"/>
      <c r="D18" s="80">
        <v>32.813000000000002</v>
      </c>
    </row>
    <row r="19" spans="1:4" x14ac:dyDescent="0.25">
      <c r="A19" s="79">
        <v>2016</v>
      </c>
      <c r="B19" s="77">
        <v>6</v>
      </c>
      <c r="C19" s="77"/>
      <c r="D19" s="80">
        <v>29.571999999999999</v>
      </c>
    </row>
    <row r="20" spans="1:4" x14ac:dyDescent="0.25">
      <c r="A20" s="79">
        <v>2016</v>
      </c>
      <c r="B20" s="77">
        <v>7</v>
      </c>
      <c r="C20" s="77"/>
      <c r="D20" s="80">
        <v>32.031999999999996</v>
      </c>
    </row>
    <row r="21" spans="1:4" x14ac:dyDescent="0.25">
      <c r="A21" s="79">
        <v>2016</v>
      </c>
      <c r="B21" s="77">
        <v>8</v>
      </c>
      <c r="C21" s="77"/>
      <c r="D21" s="80">
        <v>31.344999999999999</v>
      </c>
    </row>
    <row r="22" spans="1:4" x14ac:dyDescent="0.25">
      <c r="A22" s="79">
        <v>2016</v>
      </c>
      <c r="B22" s="77">
        <v>9</v>
      </c>
      <c r="C22" s="77"/>
      <c r="D22" s="80">
        <v>29.565999999999999</v>
      </c>
    </row>
    <row r="23" spans="1:4" x14ac:dyDescent="0.25">
      <c r="A23" s="79">
        <v>2016</v>
      </c>
      <c r="B23" s="77">
        <v>10</v>
      </c>
      <c r="C23" s="77"/>
      <c r="D23" s="80">
        <v>32.988</v>
      </c>
    </row>
    <row r="24" spans="1:4" x14ac:dyDescent="0.25">
      <c r="A24" s="79">
        <v>2016</v>
      </c>
      <c r="B24" s="77">
        <v>11</v>
      </c>
      <c r="C24" s="77"/>
      <c r="D24" s="80">
        <v>31.673999999999999</v>
      </c>
    </row>
    <row r="25" spans="1:4" x14ac:dyDescent="0.25">
      <c r="A25" s="79">
        <v>2016</v>
      </c>
      <c r="B25" s="77">
        <v>12</v>
      </c>
      <c r="C25" s="77"/>
      <c r="D25" s="80">
        <v>31.47</v>
      </c>
    </row>
    <row r="26" spans="1:4" x14ac:dyDescent="0.25">
      <c r="A26" s="79">
        <v>2017</v>
      </c>
      <c r="B26" s="77">
        <v>1</v>
      </c>
      <c r="C26" s="77"/>
      <c r="D26" s="80">
        <v>33.289000000000001</v>
      </c>
    </row>
    <row r="27" spans="1:4" x14ac:dyDescent="0.25">
      <c r="A27" s="79">
        <v>2017</v>
      </c>
      <c r="B27" s="77">
        <v>2</v>
      </c>
      <c r="C27" s="77"/>
      <c r="D27" s="80">
        <v>29.56</v>
      </c>
    </row>
    <row r="28" spans="1:4" x14ac:dyDescent="0.25">
      <c r="A28" s="79">
        <v>2017</v>
      </c>
      <c r="B28" s="77">
        <v>3</v>
      </c>
      <c r="C28" s="77"/>
      <c r="D28" s="80">
        <v>34.131999999999998</v>
      </c>
    </row>
    <row r="29" spans="1:4" x14ac:dyDescent="0.25">
      <c r="A29" s="79">
        <v>2017</v>
      </c>
      <c r="B29" s="77">
        <v>4</v>
      </c>
      <c r="C29" s="77"/>
      <c r="D29" s="80">
        <v>29.558</v>
      </c>
    </row>
    <row r="30" spans="1:4" x14ac:dyDescent="0.25">
      <c r="A30" s="79">
        <v>2017</v>
      </c>
      <c r="B30" s="77">
        <v>5</v>
      </c>
      <c r="C30" s="77"/>
      <c r="D30" s="80">
        <v>32.795999999999999</v>
      </c>
    </row>
    <row r="31" spans="1:4" x14ac:dyDescent="0.25">
      <c r="A31" s="79">
        <v>2017</v>
      </c>
      <c r="B31" s="77">
        <v>6</v>
      </c>
      <c r="C31" s="77"/>
      <c r="D31" s="80">
        <v>29.556000000000001</v>
      </c>
    </row>
    <row r="32" spans="1:4" x14ac:dyDescent="0.25">
      <c r="A32" s="79">
        <v>2017</v>
      </c>
      <c r="B32" s="77">
        <v>7</v>
      </c>
      <c r="C32" s="77"/>
      <c r="D32" s="80">
        <v>32.018000000000001</v>
      </c>
    </row>
    <row r="33" spans="1:4" x14ac:dyDescent="0.25">
      <c r="A33" s="79">
        <v>2017</v>
      </c>
      <c r="B33" s="77">
        <v>8</v>
      </c>
      <c r="C33" s="77"/>
      <c r="D33" s="80">
        <v>31.332000000000001</v>
      </c>
    </row>
    <row r="34" spans="1:4" x14ac:dyDescent="0.25">
      <c r="A34" s="79">
        <v>2017</v>
      </c>
      <c r="B34" s="77">
        <v>9</v>
      </c>
      <c r="C34" s="77"/>
      <c r="D34" s="80">
        <v>29.555</v>
      </c>
    </row>
    <row r="35" spans="1:4" x14ac:dyDescent="0.25">
      <c r="A35" s="79">
        <v>2017</v>
      </c>
      <c r="B35" s="77">
        <v>10</v>
      </c>
      <c r="C35" s="77"/>
      <c r="D35" s="80">
        <v>32.978000000000002</v>
      </c>
    </row>
    <row r="36" spans="1:4" x14ac:dyDescent="0.25">
      <c r="A36" s="79">
        <v>2017</v>
      </c>
      <c r="B36" s="77">
        <v>11</v>
      </c>
      <c r="C36" s="77"/>
      <c r="D36" s="80">
        <v>31.664999999999999</v>
      </c>
    </row>
    <row r="37" spans="1:4" x14ac:dyDescent="0.25">
      <c r="A37" s="79">
        <v>2017</v>
      </c>
      <c r="B37" s="77">
        <v>12</v>
      </c>
      <c r="C37" s="77"/>
      <c r="D37" s="80">
        <v>31.462</v>
      </c>
    </row>
    <row r="38" spans="1:4" x14ac:dyDescent="0.25">
      <c r="A38" s="79">
        <v>2018</v>
      </c>
      <c r="B38" s="77">
        <v>1</v>
      </c>
      <c r="C38" s="77"/>
      <c r="D38" s="80">
        <v>33.280999999999999</v>
      </c>
    </row>
    <row r="39" spans="1:4" x14ac:dyDescent="0.25">
      <c r="A39" s="79">
        <v>2018</v>
      </c>
      <c r="B39" s="77">
        <v>2</v>
      </c>
      <c r="C39" s="77"/>
      <c r="D39" s="80">
        <v>29.553000000000001</v>
      </c>
    </row>
    <row r="40" spans="1:4" x14ac:dyDescent="0.25">
      <c r="A40" s="79">
        <v>2018</v>
      </c>
      <c r="B40" s="77">
        <v>3</v>
      </c>
      <c r="C40" s="77"/>
      <c r="D40" s="80">
        <v>34.125999999999998</v>
      </c>
    </row>
    <row r="41" spans="1:4" x14ac:dyDescent="0.25">
      <c r="A41" s="79">
        <v>2018</v>
      </c>
      <c r="B41" s="77">
        <v>4</v>
      </c>
      <c r="C41" s="77"/>
      <c r="D41" s="80">
        <v>29.553000000000001</v>
      </c>
    </row>
    <row r="42" spans="1:4" x14ac:dyDescent="0.25">
      <c r="A42" s="79">
        <v>2018</v>
      </c>
      <c r="B42" s="77">
        <v>5</v>
      </c>
      <c r="C42" s="77"/>
      <c r="D42" s="80">
        <v>32.790999999999997</v>
      </c>
    </row>
    <row r="43" spans="1:4" x14ac:dyDescent="0.25">
      <c r="A43" s="79">
        <v>2018</v>
      </c>
      <c r="B43" s="77">
        <v>6</v>
      </c>
      <c r="C43" s="77"/>
      <c r="D43" s="80">
        <v>29.552</v>
      </c>
    </row>
    <row r="44" spans="1:4" x14ac:dyDescent="0.25">
      <c r="A44" s="79">
        <v>2018</v>
      </c>
      <c r="B44" s="77">
        <v>7</v>
      </c>
      <c r="C44" s="77"/>
      <c r="D44" s="80">
        <v>32.014000000000003</v>
      </c>
    </row>
    <row r="45" spans="1:4" x14ac:dyDescent="0.25">
      <c r="A45" s="79">
        <v>2018</v>
      </c>
      <c r="B45" s="77">
        <v>8</v>
      </c>
      <c r="C45" s="77"/>
      <c r="D45" s="80">
        <v>31.329000000000001</v>
      </c>
    </row>
    <row r="46" spans="1:4" x14ac:dyDescent="0.25">
      <c r="A46" s="79">
        <v>2018</v>
      </c>
      <c r="B46" s="77">
        <v>9</v>
      </c>
      <c r="C46" s="77"/>
      <c r="D46" s="80">
        <v>29.552</v>
      </c>
    </row>
    <row r="47" spans="1:4" x14ac:dyDescent="0.25">
      <c r="A47" s="79">
        <v>2018</v>
      </c>
      <c r="B47" s="77">
        <v>10</v>
      </c>
      <c r="C47" s="77"/>
      <c r="D47" s="80">
        <v>32.975000000000001</v>
      </c>
    </row>
    <row r="48" spans="1:4" x14ac:dyDescent="0.25">
      <c r="A48" s="79">
        <v>2018</v>
      </c>
      <c r="B48" s="77">
        <v>11</v>
      </c>
      <c r="C48" s="77"/>
      <c r="D48" s="80">
        <v>31.661999999999999</v>
      </c>
    </row>
    <row r="49" spans="1:4" x14ac:dyDescent="0.25">
      <c r="A49" s="79">
        <v>2018</v>
      </c>
      <c r="B49" s="77">
        <v>12</v>
      </c>
      <c r="C49" s="77"/>
      <c r="D49" s="80">
        <v>31.46</v>
      </c>
    </row>
    <row r="50" spans="1:4" x14ac:dyDescent="0.25">
      <c r="A50" s="79">
        <v>2019</v>
      </c>
      <c r="B50" s="77">
        <v>1</v>
      </c>
      <c r="C50" s="77"/>
      <c r="D50" s="80">
        <v>33.279000000000003</v>
      </c>
    </row>
    <row r="51" spans="1:4" x14ac:dyDescent="0.25">
      <c r="A51" s="79">
        <v>2019</v>
      </c>
      <c r="B51" s="77">
        <v>2</v>
      </c>
      <c r="C51" s="77"/>
      <c r="D51" s="80">
        <v>29.550999999999998</v>
      </c>
    </row>
    <row r="52" spans="1:4" x14ac:dyDescent="0.25">
      <c r="A52" s="79">
        <v>2019</v>
      </c>
      <c r="B52" s="77">
        <v>3</v>
      </c>
      <c r="C52" s="77"/>
      <c r="D52" s="80">
        <v>34.125</v>
      </c>
    </row>
    <row r="53" spans="1:4" x14ac:dyDescent="0.25">
      <c r="A53" s="79">
        <v>2019</v>
      </c>
      <c r="B53" s="77">
        <v>4</v>
      </c>
      <c r="C53" s="77"/>
      <c r="D53" s="80">
        <v>29.550999999999998</v>
      </c>
    </row>
    <row r="54" spans="1:4" x14ac:dyDescent="0.25">
      <c r="A54" s="79">
        <v>2019</v>
      </c>
      <c r="B54" s="77">
        <v>5</v>
      </c>
      <c r="C54" s="77"/>
      <c r="D54" s="80">
        <v>32.789000000000001</v>
      </c>
    </row>
    <row r="55" spans="1:4" x14ac:dyDescent="0.25">
      <c r="A55" s="79">
        <v>2019</v>
      </c>
      <c r="B55" s="77">
        <v>6</v>
      </c>
      <c r="C55" s="77"/>
      <c r="D55" s="80">
        <v>29.550999999999998</v>
      </c>
    </row>
    <row r="56" spans="1:4" x14ac:dyDescent="0.25">
      <c r="A56" s="79">
        <v>2019</v>
      </c>
      <c r="B56" s="77">
        <v>7</v>
      </c>
      <c r="C56" s="77"/>
      <c r="D56" s="80">
        <v>32.012999999999998</v>
      </c>
    </row>
    <row r="57" spans="1:4" x14ac:dyDescent="0.25">
      <c r="A57" s="79">
        <v>2019</v>
      </c>
      <c r="B57" s="77">
        <v>8</v>
      </c>
      <c r="C57" s="77"/>
      <c r="D57" s="80">
        <v>31.327999999999999</v>
      </c>
    </row>
    <row r="58" spans="1:4" x14ac:dyDescent="0.25">
      <c r="A58" s="79">
        <v>2019</v>
      </c>
      <c r="B58" s="77">
        <v>9</v>
      </c>
      <c r="C58" s="77"/>
      <c r="D58" s="80">
        <v>29.550999999999998</v>
      </c>
    </row>
    <row r="59" spans="1:4" x14ac:dyDescent="0.25">
      <c r="A59" s="79">
        <v>2019</v>
      </c>
      <c r="B59" s="77">
        <v>10</v>
      </c>
      <c r="C59" s="77"/>
      <c r="D59" s="80">
        <v>32.975000000000001</v>
      </c>
    </row>
    <row r="60" spans="1:4" x14ac:dyDescent="0.25">
      <c r="A60" s="79">
        <v>2019</v>
      </c>
      <c r="B60" s="77">
        <v>11</v>
      </c>
      <c r="C60" s="77"/>
      <c r="D60" s="80">
        <v>31.661999999999999</v>
      </c>
    </row>
    <row r="61" spans="1:4" x14ac:dyDescent="0.25">
      <c r="A61" s="79">
        <v>2019</v>
      </c>
      <c r="B61" s="77">
        <v>12</v>
      </c>
      <c r="C61" s="77"/>
      <c r="D61" s="80">
        <v>31.459</v>
      </c>
    </row>
    <row r="62" spans="1:4" x14ac:dyDescent="0.25">
      <c r="A62" s="79">
        <v>2020</v>
      </c>
      <c r="B62" s="77">
        <v>1</v>
      </c>
      <c r="C62" s="77"/>
      <c r="D62" s="80">
        <v>33.279000000000003</v>
      </c>
    </row>
    <row r="63" spans="1:4" x14ac:dyDescent="0.25">
      <c r="A63" s="79">
        <v>2020</v>
      </c>
      <c r="B63" s="77">
        <v>2</v>
      </c>
      <c r="C63" s="77"/>
      <c r="D63" s="80">
        <v>29.550999999999998</v>
      </c>
    </row>
    <row r="64" spans="1:4" x14ac:dyDescent="0.25">
      <c r="A64" s="79">
        <v>2020</v>
      </c>
      <c r="B64" s="77">
        <v>3</v>
      </c>
      <c r="C64" s="77"/>
      <c r="D64" s="80">
        <v>34.124000000000002</v>
      </c>
    </row>
    <row r="65" spans="1:4" x14ac:dyDescent="0.25">
      <c r="A65" s="79">
        <v>2020</v>
      </c>
      <c r="B65" s="77">
        <v>4</v>
      </c>
      <c r="C65" s="77"/>
      <c r="D65" s="80">
        <v>29.550999999999998</v>
      </c>
    </row>
    <row r="66" spans="1:4" x14ac:dyDescent="0.25">
      <c r="A66" s="79">
        <v>2020</v>
      </c>
      <c r="B66" s="77">
        <v>5</v>
      </c>
      <c r="C66" s="77"/>
      <c r="D66" s="80">
        <v>32.789000000000001</v>
      </c>
    </row>
    <row r="67" spans="1:4" x14ac:dyDescent="0.25">
      <c r="A67" s="79">
        <v>2020</v>
      </c>
      <c r="B67" s="77">
        <v>6</v>
      </c>
      <c r="C67" s="77"/>
      <c r="D67" s="80">
        <v>29.550999999999998</v>
      </c>
    </row>
    <row r="68" spans="1:4" x14ac:dyDescent="0.25">
      <c r="A68" s="79">
        <v>2020</v>
      </c>
      <c r="B68" s="77">
        <v>7</v>
      </c>
      <c r="C68" s="77"/>
      <c r="D68" s="80">
        <v>32.012</v>
      </c>
    </row>
    <row r="69" spans="1:4" x14ac:dyDescent="0.25">
      <c r="A69" s="79">
        <v>2020</v>
      </c>
      <c r="B69" s="77">
        <v>8</v>
      </c>
      <c r="C69" s="77"/>
      <c r="D69" s="80">
        <v>31.327000000000002</v>
      </c>
    </row>
    <row r="70" spans="1:4" x14ac:dyDescent="0.25">
      <c r="A70" s="79">
        <v>2020</v>
      </c>
      <c r="B70" s="77">
        <v>9</v>
      </c>
      <c r="C70" s="77"/>
      <c r="D70" s="80">
        <v>29.550999999999998</v>
      </c>
    </row>
    <row r="71" spans="1:4" x14ac:dyDescent="0.25">
      <c r="A71" s="79">
        <v>2020</v>
      </c>
      <c r="B71" s="77">
        <v>10</v>
      </c>
      <c r="C71" s="77"/>
      <c r="D71" s="80">
        <v>32.973999999999997</v>
      </c>
    </row>
    <row r="72" spans="1:4" x14ac:dyDescent="0.25">
      <c r="A72" s="79">
        <v>2020</v>
      </c>
      <c r="B72" s="77">
        <v>11</v>
      </c>
      <c r="C72" s="77"/>
      <c r="D72" s="80">
        <v>31.661000000000001</v>
      </c>
    </row>
    <row r="73" spans="1:4" x14ac:dyDescent="0.25">
      <c r="A73" s="83">
        <v>2020</v>
      </c>
      <c r="B73" s="78">
        <v>12</v>
      </c>
      <c r="C73" s="78"/>
      <c r="D73" s="86">
        <v>31.459</v>
      </c>
    </row>
    <row r="75" spans="1:4" ht="74.25" customHeight="1" x14ac:dyDescent="0.25">
      <c r="A75" s="40" t="s">
        <v>0</v>
      </c>
      <c r="B75" s="41" t="s">
        <v>48</v>
      </c>
    </row>
    <row r="76" spans="1:4" x14ac:dyDescent="0.25">
      <c r="A76" s="19">
        <v>2015</v>
      </c>
      <c r="B76" s="27">
        <f>SUMIF($A$2:$A$73,$A$76:$A$81,$D$2:$D$73)</f>
        <v>378.81299999999999</v>
      </c>
    </row>
    <row r="77" spans="1:4" x14ac:dyDescent="0.25">
      <c r="A77" s="19">
        <v>2016</v>
      </c>
      <c r="B77" s="27">
        <f t="shared" ref="B77:B81" si="0">SUMIF($A$2:$A$73,$A$76:$A$81,$D$2:$D$73)</f>
        <v>378.09399999999994</v>
      </c>
    </row>
    <row r="78" spans="1:4" x14ac:dyDescent="0.25">
      <c r="A78" s="19">
        <v>2017</v>
      </c>
      <c r="B78" s="27">
        <f t="shared" si="0"/>
        <v>377.90100000000001</v>
      </c>
    </row>
    <row r="79" spans="1:4" x14ac:dyDescent="0.25">
      <c r="A79" s="19">
        <v>2018</v>
      </c>
      <c r="B79" s="27">
        <f t="shared" si="0"/>
        <v>377.84800000000001</v>
      </c>
    </row>
    <row r="80" spans="1:4" x14ac:dyDescent="0.25">
      <c r="A80" s="19">
        <v>2019</v>
      </c>
      <c r="B80" s="27">
        <f t="shared" si="0"/>
        <v>377.834</v>
      </c>
    </row>
    <row r="81" spans="1:2" x14ac:dyDescent="0.25">
      <c r="A81" s="21">
        <v>2020</v>
      </c>
      <c r="B81" s="30">
        <f t="shared" si="0"/>
        <v>377.82900000000001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2"/>
  <sheetViews>
    <sheetView zoomScale="80" zoomScaleNormal="80" workbookViewId="0">
      <selection activeCell="B12" sqref="A1:B12"/>
    </sheetView>
  </sheetViews>
  <sheetFormatPr defaultRowHeight="15" x14ac:dyDescent="0.25"/>
  <cols>
    <col min="1" max="1" width="25.85546875" bestFit="1" customWidth="1"/>
  </cols>
  <sheetData>
    <row r="1" spans="1:5" x14ac:dyDescent="0.25">
      <c r="A1" s="42" t="s">
        <v>20</v>
      </c>
      <c r="B1" s="45"/>
    </row>
    <row r="2" spans="1:5" x14ac:dyDescent="0.25">
      <c r="A2" s="79" t="s">
        <v>21</v>
      </c>
      <c r="B2" s="80">
        <v>84</v>
      </c>
    </row>
    <row r="3" spans="1:5" x14ac:dyDescent="0.25">
      <c r="A3" s="79" t="s">
        <v>23</v>
      </c>
      <c r="B3" s="80">
        <v>73</v>
      </c>
      <c r="E3" s="16"/>
    </row>
    <row r="4" spans="1:5" x14ac:dyDescent="0.25">
      <c r="A4" s="79" t="s">
        <v>25</v>
      </c>
      <c r="B4" s="80">
        <v>0.88200000000000001</v>
      </c>
    </row>
    <row r="5" spans="1:5" x14ac:dyDescent="0.25">
      <c r="A5" s="79" t="s">
        <v>26</v>
      </c>
      <c r="B5" s="80">
        <v>0.86499999999999999</v>
      </c>
      <c r="E5" s="16"/>
    </row>
    <row r="6" spans="1:5" x14ac:dyDescent="0.25">
      <c r="A6" s="79" t="s">
        <v>27</v>
      </c>
      <c r="B6" s="9">
        <v>1581.72</v>
      </c>
    </row>
    <row r="7" spans="1:5" x14ac:dyDescent="0.25">
      <c r="A7" s="79" t="s">
        <v>28</v>
      </c>
      <c r="B7" s="80">
        <v>212.57</v>
      </c>
    </row>
    <row r="8" spans="1:5" x14ac:dyDescent="0.25">
      <c r="A8" s="79" t="s">
        <v>29</v>
      </c>
      <c r="B8" s="80">
        <v>2.91</v>
      </c>
    </row>
    <row r="9" spans="1:5" x14ac:dyDescent="0.25">
      <c r="A9" s="79" t="s">
        <v>30</v>
      </c>
      <c r="B9" s="80">
        <v>1.71</v>
      </c>
    </row>
    <row r="10" spans="1:5" x14ac:dyDescent="0.25">
      <c r="A10" s="79" t="s">
        <v>22</v>
      </c>
      <c r="B10" s="80">
        <v>1.18</v>
      </c>
    </row>
    <row r="11" spans="1:5" x14ac:dyDescent="0.25">
      <c r="A11" s="79" t="s">
        <v>24</v>
      </c>
      <c r="B11" s="82">
        <v>3.3000000000000002E-2</v>
      </c>
    </row>
    <row r="12" spans="1:5" x14ac:dyDescent="0.25">
      <c r="A12" s="83" t="s">
        <v>31</v>
      </c>
      <c r="B12" s="86">
        <v>1.847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0"/>
  <sheetViews>
    <sheetView zoomScale="80" zoomScaleNormal="80" workbookViewId="0">
      <selection sqref="A1:E1"/>
    </sheetView>
  </sheetViews>
  <sheetFormatPr defaultRowHeight="15" x14ac:dyDescent="0.25"/>
  <cols>
    <col min="1" max="1" width="25.7109375" bestFit="1" customWidth="1"/>
  </cols>
  <sheetData>
    <row r="1" spans="1:5" x14ac:dyDescent="0.25">
      <c r="A1" s="89" t="s">
        <v>7</v>
      </c>
      <c r="B1" s="90" t="s">
        <v>8</v>
      </c>
      <c r="C1" s="90" t="s">
        <v>9</v>
      </c>
      <c r="D1" s="90" t="s">
        <v>10</v>
      </c>
      <c r="E1" s="91" t="s">
        <v>11</v>
      </c>
    </row>
    <row r="2" spans="1:5" x14ac:dyDescent="0.25">
      <c r="A2" s="2" t="s">
        <v>12</v>
      </c>
      <c r="B2" s="3">
        <v>144.15799999999999</v>
      </c>
      <c r="C2" s="3">
        <v>10.869</v>
      </c>
      <c r="D2" s="3">
        <v>13.263999999999999</v>
      </c>
      <c r="E2" s="7">
        <v>0</v>
      </c>
    </row>
    <row r="3" spans="1:5" x14ac:dyDescent="0.25">
      <c r="A3" s="2" t="s">
        <v>13</v>
      </c>
      <c r="B3" s="3">
        <v>1039.7919999999999</v>
      </c>
      <c r="C3" s="3">
        <v>42.040999999999997</v>
      </c>
      <c r="D3" s="3">
        <v>24.733000000000001</v>
      </c>
      <c r="E3" s="7">
        <v>0</v>
      </c>
    </row>
    <row r="4" spans="1:5" x14ac:dyDescent="0.25">
      <c r="A4" s="2" t="s">
        <v>89</v>
      </c>
      <c r="B4" s="3">
        <v>172339.28099999999</v>
      </c>
      <c r="C4" s="3">
        <v>3250.4960000000001</v>
      </c>
      <c r="D4" s="3">
        <v>53.018999999999998</v>
      </c>
      <c r="E4" s="7">
        <v>0</v>
      </c>
    </row>
    <row r="5" spans="1:5" x14ac:dyDescent="0.25">
      <c r="A5" s="2" t="s">
        <v>14</v>
      </c>
      <c r="B5" s="3">
        <v>87641.817999999999</v>
      </c>
      <c r="C5" s="3">
        <v>14976.223</v>
      </c>
      <c r="D5" s="3">
        <v>5.8520000000000003</v>
      </c>
      <c r="E5" s="7">
        <v>0</v>
      </c>
    </row>
    <row r="6" spans="1:5" x14ac:dyDescent="0.25">
      <c r="A6" s="2" t="s">
        <v>15</v>
      </c>
      <c r="B6" s="3">
        <v>-37018.303</v>
      </c>
      <c r="C6" s="3">
        <v>14966.56</v>
      </c>
      <c r="D6" s="3">
        <v>-2.4729999999999999</v>
      </c>
      <c r="E6" s="7">
        <v>1.5599999999999999E-2</v>
      </c>
    </row>
    <row r="7" spans="1:5" x14ac:dyDescent="0.25">
      <c r="A7" s="2" t="s">
        <v>16</v>
      </c>
      <c r="B7" s="3">
        <v>-27311.703000000001</v>
      </c>
      <c r="C7" s="3">
        <v>15898.416999999999</v>
      </c>
      <c r="D7" s="3">
        <v>-1.718</v>
      </c>
      <c r="E7" s="7">
        <v>8.9899999999999994E-2</v>
      </c>
    </row>
    <row r="8" spans="1:5" x14ac:dyDescent="0.25">
      <c r="A8" s="2" t="s">
        <v>17</v>
      </c>
      <c r="B8" s="3">
        <v>-54075.034</v>
      </c>
      <c r="C8" s="3">
        <v>14896.513000000001</v>
      </c>
      <c r="D8" s="3">
        <v>-3.63</v>
      </c>
      <c r="E8" s="7">
        <v>5.0000000000000001E-4</v>
      </c>
    </row>
    <row r="9" spans="1:5" x14ac:dyDescent="0.25">
      <c r="A9" s="2" t="s">
        <v>18</v>
      </c>
      <c r="B9" s="3">
        <v>-17702.897000000001</v>
      </c>
      <c r="C9" s="3">
        <v>6655.1530000000002</v>
      </c>
      <c r="D9" s="3">
        <v>-2.66</v>
      </c>
      <c r="E9" s="7">
        <v>9.4999999999999998E-3</v>
      </c>
    </row>
    <row r="10" spans="1:5" x14ac:dyDescent="0.25">
      <c r="A10" s="4" t="s">
        <v>19</v>
      </c>
      <c r="B10" s="5">
        <v>20652.257000000001</v>
      </c>
      <c r="C10" s="5">
        <v>5988.1559999999999</v>
      </c>
      <c r="D10" s="5">
        <v>3.4489999999999998</v>
      </c>
      <c r="E10" s="8">
        <v>8.9999999999999998E-4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73"/>
  <sheetViews>
    <sheetView topLeftCell="A4" zoomScale="80" zoomScaleNormal="80" workbookViewId="0">
      <selection sqref="A1:N73"/>
    </sheetView>
  </sheetViews>
  <sheetFormatPr defaultRowHeight="15" x14ac:dyDescent="0.25"/>
  <sheetData>
    <row r="1" spans="1:14" x14ac:dyDescent="0.25">
      <c r="A1" s="53" t="s">
        <v>0</v>
      </c>
      <c r="B1" s="65" t="s">
        <v>1</v>
      </c>
      <c r="C1" s="65" t="s">
        <v>33</v>
      </c>
      <c r="D1" s="65" t="s">
        <v>64</v>
      </c>
      <c r="E1" s="57">
        <v>41730</v>
      </c>
      <c r="F1" s="57">
        <v>41548</v>
      </c>
      <c r="G1" s="65" t="s">
        <v>65</v>
      </c>
      <c r="H1" s="65" t="s">
        <v>66</v>
      </c>
      <c r="I1" s="65" t="s">
        <v>67</v>
      </c>
      <c r="J1" s="65" t="s">
        <v>68</v>
      </c>
      <c r="K1" s="65" t="s">
        <v>69</v>
      </c>
      <c r="L1" s="65" t="s">
        <v>42</v>
      </c>
      <c r="M1" s="65" t="s">
        <v>5</v>
      </c>
      <c r="N1" s="54" t="s">
        <v>6</v>
      </c>
    </row>
    <row r="2" spans="1:14" x14ac:dyDescent="0.25">
      <c r="A2" s="79">
        <v>2015</v>
      </c>
      <c r="B2" s="77">
        <v>1</v>
      </c>
      <c r="C2" s="77">
        <v>33.417999999999999</v>
      </c>
      <c r="D2" s="77">
        <v>29.69</v>
      </c>
      <c r="E2" s="77">
        <v>0</v>
      </c>
      <c r="F2" s="77">
        <v>0</v>
      </c>
      <c r="G2" s="77">
        <v>3.7280000000000002</v>
      </c>
      <c r="H2" s="77">
        <v>0</v>
      </c>
      <c r="I2" s="77">
        <v>0</v>
      </c>
      <c r="J2" s="77">
        <v>0</v>
      </c>
      <c r="K2" s="77">
        <v>0</v>
      </c>
      <c r="L2" s="77">
        <v>0</v>
      </c>
      <c r="M2" s="77">
        <v>0</v>
      </c>
      <c r="N2" s="80">
        <v>0</v>
      </c>
    </row>
    <row r="3" spans="1:14" x14ac:dyDescent="0.25">
      <c r="A3" s="79">
        <v>2015</v>
      </c>
      <c r="B3" s="77">
        <v>2</v>
      </c>
      <c r="C3" s="77">
        <v>29.675999999999998</v>
      </c>
      <c r="D3" s="77">
        <v>29.675999999999998</v>
      </c>
      <c r="E3" s="77">
        <v>0</v>
      </c>
      <c r="F3" s="77">
        <v>0</v>
      </c>
      <c r="G3" s="77">
        <v>0</v>
      </c>
      <c r="H3" s="77">
        <v>0</v>
      </c>
      <c r="I3" s="77">
        <v>0</v>
      </c>
      <c r="J3" s="77">
        <v>0</v>
      </c>
      <c r="K3" s="77">
        <v>0</v>
      </c>
      <c r="L3" s="77">
        <v>0</v>
      </c>
      <c r="M3" s="77">
        <v>0</v>
      </c>
      <c r="N3" s="80">
        <v>0</v>
      </c>
    </row>
    <row r="4" spans="1:14" x14ac:dyDescent="0.25">
      <c r="A4" s="79">
        <v>2015</v>
      </c>
      <c r="B4" s="77">
        <v>3</v>
      </c>
      <c r="C4" s="77">
        <v>34.235999999999997</v>
      </c>
      <c r="D4" s="77">
        <v>29.663</v>
      </c>
      <c r="E4" s="77">
        <v>0</v>
      </c>
      <c r="F4" s="77">
        <v>0</v>
      </c>
      <c r="G4" s="77">
        <v>0</v>
      </c>
      <c r="H4" s="77">
        <v>4.5739999999999998</v>
      </c>
      <c r="I4" s="77">
        <v>0</v>
      </c>
      <c r="J4" s="77">
        <v>0</v>
      </c>
      <c r="K4" s="77">
        <v>0</v>
      </c>
      <c r="L4" s="77">
        <v>0</v>
      </c>
      <c r="M4" s="77">
        <v>0</v>
      </c>
      <c r="N4" s="80">
        <v>0</v>
      </c>
    </row>
    <row r="5" spans="1:14" x14ac:dyDescent="0.25">
      <c r="A5" s="79">
        <v>2015</v>
      </c>
      <c r="B5" s="77">
        <v>4</v>
      </c>
      <c r="C5" s="77">
        <v>29.651</v>
      </c>
      <c r="D5" s="77">
        <v>29.651</v>
      </c>
      <c r="E5" s="77">
        <v>0</v>
      </c>
      <c r="F5" s="77">
        <v>0</v>
      </c>
      <c r="G5" s="77">
        <v>0</v>
      </c>
      <c r="H5" s="77">
        <v>0</v>
      </c>
      <c r="I5" s="77">
        <v>0</v>
      </c>
      <c r="J5" s="77">
        <v>0</v>
      </c>
      <c r="K5" s="77">
        <v>0</v>
      </c>
      <c r="L5" s="77">
        <v>0</v>
      </c>
      <c r="M5" s="77">
        <v>0</v>
      </c>
      <c r="N5" s="80">
        <v>0</v>
      </c>
    </row>
    <row r="6" spans="1:14" x14ac:dyDescent="0.25">
      <c r="A6" s="79">
        <v>2015</v>
      </c>
      <c r="B6" s="77">
        <v>5</v>
      </c>
      <c r="C6" s="77">
        <v>32.878999999999998</v>
      </c>
      <c r="D6" s="77">
        <v>29.640999999999998</v>
      </c>
      <c r="E6" s="77">
        <v>0</v>
      </c>
      <c r="F6" s="77">
        <v>0</v>
      </c>
      <c r="G6" s="77">
        <v>0</v>
      </c>
      <c r="H6" s="77">
        <v>0</v>
      </c>
      <c r="I6" s="77">
        <v>3.238</v>
      </c>
      <c r="J6" s="77">
        <v>0</v>
      </c>
      <c r="K6" s="77">
        <v>0</v>
      </c>
      <c r="L6" s="77">
        <v>0</v>
      </c>
      <c r="M6" s="77">
        <v>0</v>
      </c>
      <c r="N6" s="80">
        <v>0</v>
      </c>
    </row>
    <row r="7" spans="1:14" x14ac:dyDescent="0.25">
      <c r="A7" s="79">
        <v>2015</v>
      </c>
      <c r="B7" s="77">
        <v>6</v>
      </c>
      <c r="C7" s="77">
        <v>29.631</v>
      </c>
      <c r="D7" s="77">
        <v>29.631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80">
        <v>0</v>
      </c>
    </row>
    <row r="8" spans="1:14" x14ac:dyDescent="0.25">
      <c r="A8" s="79">
        <v>2015</v>
      </c>
      <c r="B8" s="77">
        <v>7</v>
      </c>
      <c r="C8" s="77">
        <v>32.085000000000001</v>
      </c>
      <c r="D8" s="77">
        <v>29.623000000000001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2.4620000000000002</v>
      </c>
      <c r="K8" s="77">
        <v>0</v>
      </c>
      <c r="L8" s="77">
        <v>0</v>
      </c>
      <c r="M8" s="77">
        <v>0</v>
      </c>
      <c r="N8" s="80">
        <v>0</v>
      </c>
    </row>
    <row r="9" spans="1:14" x14ac:dyDescent="0.25">
      <c r="A9" s="79">
        <v>2015</v>
      </c>
      <c r="B9" s="77">
        <v>8</v>
      </c>
      <c r="C9" s="77">
        <v>31.391999999999999</v>
      </c>
      <c r="D9" s="77">
        <v>29.616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1.7769999999999999</v>
      </c>
      <c r="L9" s="77">
        <v>0</v>
      </c>
      <c r="M9" s="77">
        <v>0</v>
      </c>
      <c r="N9" s="80">
        <v>0</v>
      </c>
    </row>
    <row r="10" spans="1:14" x14ac:dyDescent="0.25">
      <c r="A10" s="79">
        <v>2015</v>
      </c>
      <c r="B10" s="77">
        <v>9</v>
      </c>
      <c r="C10" s="77">
        <v>29.609000000000002</v>
      </c>
      <c r="D10" s="77">
        <v>29.609000000000002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80">
        <v>0</v>
      </c>
    </row>
    <row r="11" spans="1:14" x14ac:dyDescent="0.25">
      <c r="A11" s="79">
        <v>2015</v>
      </c>
      <c r="B11" s="77">
        <v>10</v>
      </c>
      <c r="C11" s="77">
        <v>33.027000000000001</v>
      </c>
      <c r="D11" s="77">
        <v>29.603000000000002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3.4239999999999999</v>
      </c>
      <c r="M11" s="77">
        <v>0</v>
      </c>
      <c r="N11" s="80">
        <v>0</v>
      </c>
    </row>
    <row r="12" spans="1:14" x14ac:dyDescent="0.25">
      <c r="A12" s="79">
        <v>2015</v>
      </c>
      <c r="B12" s="77">
        <v>11</v>
      </c>
      <c r="C12" s="77">
        <v>31.707999999999998</v>
      </c>
      <c r="D12" s="77">
        <v>29.597999999999999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2.1110000000000002</v>
      </c>
      <c r="N12" s="80">
        <v>0</v>
      </c>
    </row>
    <row r="13" spans="1:14" x14ac:dyDescent="0.25">
      <c r="A13" s="79">
        <v>2015</v>
      </c>
      <c r="B13" s="77">
        <v>12</v>
      </c>
      <c r="C13" s="77">
        <v>31.501000000000001</v>
      </c>
      <c r="D13" s="77">
        <v>29.593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80">
        <v>1.9079999999999999</v>
      </c>
    </row>
    <row r="14" spans="1:14" x14ac:dyDescent="0.25">
      <c r="A14" s="79">
        <v>2016</v>
      </c>
      <c r="B14" s="77">
        <v>1</v>
      </c>
      <c r="C14" s="77">
        <v>33.317</v>
      </c>
      <c r="D14" s="77">
        <v>29.588000000000001</v>
      </c>
      <c r="E14" s="77">
        <v>0</v>
      </c>
      <c r="F14" s="77">
        <v>0</v>
      </c>
      <c r="G14" s="77">
        <v>3.7280000000000002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80">
        <v>0</v>
      </c>
    </row>
    <row r="15" spans="1:14" x14ac:dyDescent="0.25">
      <c r="A15" s="79">
        <v>2016</v>
      </c>
      <c r="B15" s="77">
        <v>2</v>
      </c>
      <c r="C15" s="77">
        <v>29.584</v>
      </c>
      <c r="D15" s="77">
        <v>29.584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80">
        <v>0</v>
      </c>
    </row>
    <row r="16" spans="1:14" x14ac:dyDescent="0.25">
      <c r="A16" s="79">
        <v>2016</v>
      </c>
      <c r="B16" s="77">
        <v>3</v>
      </c>
      <c r="C16" s="77">
        <v>34.155000000000001</v>
      </c>
      <c r="D16" s="77">
        <v>29.581</v>
      </c>
      <c r="E16" s="77">
        <v>0</v>
      </c>
      <c r="F16" s="77">
        <v>0</v>
      </c>
      <c r="G16" s="77">
        <v>0</v>
      </c>
      <c r="H16" s="77">
        <v>4.5739999999999998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80">
        <v>0</v>
      </c>
    </row>
    <row r="17" spans="1:14" x14ac:dyDescent="0.25">
      <c r="A17" s="79">
        <v>2016</v>
      </c>
      <c r="B17" s="77">
        <v>4</v>
      </c>
      <c r="C17" s="77">
        <v>29.577999999999999</v>
      </c>
      <c r="D17" s="77">
        <v>29.577999999999999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0">
        <v>0</v>
      </c>
    </row>
    <row r="18" spans="1:14" x14ac:dyDescent="0.25">
      <c r="A18" s="79">
        <v>2016</v>
      </c>
      <c r="B18" s="77">
        <v>5</v>
      </c>
      <c r="C18" s="77">
        <v>32.813000000000002</v>
      </c>
      <c r="D18" s="77">
        <v>29.574999999999999</v>
      </c>
      <c r="E18" s="77">
        <v>0</v>
      </c>
      <c r="F18" s="77">
        <v>0</v>
      </c>
      <c r="G18" s="77">
        <v>0</v>
      </c>
      <c r="H18" s="77">
        <v>0</v>
      </c>
      <c r="I18" s="77">
        <v>3.238</v>
      </c>
      <c r="J18" s="77">
        <v>0</v>
      </c>
      <c r="K18" s="77">
        <v>0</v>
      </c>
      <c r="L18" s="77">
        <v>0</v>
      </c>
      <c r="M18" s="77">
        <v>0</v>
      </c>
      <c r="N18" s="80">
        <v>0</v>
      </c>
    </row>
    <row r="19" spans="1:14" x14ac:dyDescent="0.25">
      <c r="A19" s="79">
        <v>2016</v>
      </c>
      <c r="B19" s="77">
        <v>6</v>
      </c>
      <c r="C19" s="77">
        <v>29.571999999999999</v>
      </c>
      <c r="D19" s="77">
        <v>29.571999999999999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80">
        <v>0</v>
      </c>
    </row>
    <row r="20" spans="1:14" x14ac:dyDescent="0.25">
      <c r="A20" s="79">
        <v>2016</v>
      </c>
      <c r="B20" s="77">
        <v>7</v>
      </c>
      <c r="C20" s="77">
        <v>32.031999999999996</v>
      </c>
      <c r="D20" s="77">
        <v>29.57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2.4620000000000002</v>
      </c>
      <c r="K20" s="77">
        <v>0</v>
      </c>
      <c r="L20" s="77">
        <v>0</v>
      </c>
      <c r="M20" s="77">
        <v>0</v>
      </c>
      <c r="N20" s="80">
        <v>0</v>
      </c>
    </row>
    <row r="21" spans="1:14" x14ac:dyDescent="0.25">
      <c r="A21" s="79">
        <v>2016</v>
      </c>
      <c r="B21" s="77">
        <v>8</v>
      </c>
      <c r="C21" s="77">
        <v>31.344999999999999</v>
      </c>
      <c r="D21" s="77">
        <v>29.568000000000001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1.7769999999999999</v>
      </c>
      <c r="L21" s="77">
        <v>0</v>
      </c>
      <c r="M21" s="77">
        <v>0</v>
      </c>
      <c r="N21" s="80">
        <v>0</v>
      </c>
    </row>
    <row r="22" spans="1:14" x14ac:dyDescent="0.25">
      <c r="A22" s="79">
        <v>2016</v>
      </c>
      <c r="B22" s="77">
        <v>9</v>
      </c>
      <c r="C22" s="77">
        <v>29.565999999999999</v>
      </c>
      <c r="D22" s="77">
        <v>29.565999999999999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80">
        <v>0</v>
      </c>
    </row>
    <row r="23" spans="1:14" x14ac:dyDescent="0.25">
      <c r="A23" s="79">
        <v>2016</v>
      </c>
      <c r="B23" s="77">
        <v>10</v>
      </c>
      <c r="C23" s="77">
        <v>32.988</v>
      </c>
      <c r="D23" s="77">
        <v>29.565000000000001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3.4239999999999999</v>
      </c>
      <c r="M23" s="77">
        <v>0</v>
      </c>
      <c r="N23" s="80">
        <v>0</v>
      </c>
    </row>
    <row r="24" spans="1:14" x14ac:dyDescent="0.25">
      <c r="A24" s="79">
        <v>2016</v>
      </c>
      <c r="B24" s="77">
        <v>11</v>
      </c>
      <c r="C24" s="77">
        <v>31.673999999999999</v>
      </c>
      <c r="D24" s="77">
        <v>29.562999999999999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2.1110000000000002</v>
      </c>
      <c r="N24" s="80">
        <v>0</v>
      </c>
    </row>
    <row r="25" spans="1:14" x14ac:dyDescent="0.25">
      <c r="A25" s="79">
        <v>2016</v>
      </c>
      <c r="B25" s="77">
        <v>12</v>
      </c>
      <c r="C25" s="77">
        <v>31.47</v>
      </c>
      <c r="D25" s="77">
        <v>29.562000000000001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80">
        <v>1.9079999999999999</v>
      </c>
    </row>
    <row r="26" spans="1:14" x14ac:dyDescent="0.25">
      <c r="A26" s="79">
        <v>2017</v>
      </c>
      <c r="B26" s="77">
        <v>1</v>
      </c>
      <c r="C26" s="77">
        <v>33.289000000000001</v>
      </c>
      <c r="D26" s="77">
        <v>29.561</v>
      </c>
      <c r="E26" s="77">
        <v>0</v>
      </c>
      <c r="F26" s="77">
        <v>0</v>
      </c>
      <c r="G26" s="77">
        <v>3.7280000000000002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80">
        <v>0</v>
      </c>
    </row>
    <row r="27" spans="1:14" x14ac:dyDescent="0.25">
      <c r="A27" s="79">
        <v>2017</v>
      </c>
      <c r="B27" s="77">
        <v>2</v>
      </c>
      <c r="C27" s="77">
        <v>29.56</v>
      </c>
      <c r="D27" s="77">
        <v>29.56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80">
        <v>0</v>
      </c>
    </row>
    <row r="28" spans="1:14" x14ac:dyDescent="0.25">
      <c r="A28" s="79">
        <v>2017</v>
      </c>
      <c r="B28" s="77">
        <v>3</v>
      </c>
      <c r="C28" s="77">
        <v>34.131999999999998</v>
      </c>
      <c r="D28" s="77">
        <v>29.559000000000001</v>
      </c>
      <c r="E28" s="77">
        <v>0</v>
      </c>
      <c r="F28" s="77">
        <v>0</v>
      </c>
      <c r="G28" s="77">
        <v>0</v>
      </c>
      <c r="H28" s="77">
        <v>4.5739999999999998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80">
        <v>0</v>
      </c>
    </row>
    <row r="29" spans="1:14" x14ac:dyDescent="0.25">
      <c r="A29" s="79">
        <v>2017</v>
      </c>
      <c r="B29" s="77">
        <v>4</v>
      </c>
      <c r="C29" s="77">
        <v>29.558</v>
      </c>
      <c r="D29" s="77">
        <v>29.558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80">
        <v>0</v>
      </c>
    </row>
    <row r="30" spans="1:14" x14ac:dyDescent="0.25">
      <c r="A30" s="79">
        <v>2017</v>
      </c>
      <c r="B30" s="77">
        <v>5</v>
      </c>
      <c r="C30" s="77">
        <v>32.795999999999999</v>
      </c>
      <c r="D30" s="77">
        <v>29.556999999999999</v>
      </c>
      <c r="E30" s="77">
        <v>0</v>
      </c>
      <c r="F30" s="77">
        <v>0</v>
      </c>
      <c r="G30" s="77">
        <v>0</v>
      </c>
      <c r="H30" s="77">
        <v>0</v>
      </c>
      <c r="I30" s="77">
        <v>3.238</v>
      </c>
      <c r="J30" s="77">
        <v>0</v>
      </c>
      <c r="K30" s="77">
        <v>0</v>
      </c>
      <c r="L30" s="77">
        <v>0</v>
      </c>
      <c r="M30" s="77">
        <v>0</v>
      </c>
      <c r="N30" s="80">
        <v>0</v>
      </c>
    </row>
    <row r="31" spans="1:14" x14ac:dyDescent="0.25">
      <c r="A31" s="79">
        <v>2017</v>
      </c>
      <c r="B31" s="77">
        <v>6</v>
      </c>
      <c r="C31" s="77">
        <v>29.556000000000001</v>
      </c>
      <c r="D31" s="77">
        <v>29.556000000000001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80">
        <v>0</v>
      </c>
    </row>
    <row r="32" spans="1:14" x14ac:dyDescent="0.25">
      <c r="A32" s="79">
        <v>2017</v>
      </c>
      <c r="B32" s="77">
        <v>7</v>
      </c>
      <c r="C32" s="77">
        <v>32.018000000000001</v>
      </c>
      <c r="D32" s="77">
        <v>29.556000000000001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2.4620000000000002</v>
      </c>
      <c r="K32" s="77">
        <v>0</v>
      </c>
      <c r="L32" s="77">
        <v>0</v>
      </c>
      <c r="M32" s="77">
        <v>0</v>
      </c>
      <c r="N32" s="80">
        <v>0</v>
      </c>
    </row>
    <row r="33" spans="1:14" x14ac:dyDescent="0.25">
      <c r="A33" s="79">
        <v>2017</v>
      </c>
      <c r="B33" s="77">
        <v>8</v>
      </c>
      <c r="C33" s="77">
        <v>31.332000000000001</v>
      </c>
      <c r="D33" s="77">
        <v>29.555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1.7769999999999999</v>
      </c>
      <c r="L33" s="77">
        <v>0</v>
      </c>
      <c r="M33" s="77">
        <v>0</v>
      </c>
      <c r="N33" s="80">
        <v>0</v>
      </c>
    </row>
    <row r="34" spans="1:14" x14ac:dyDescent="0.25">
      <c r="A34" s="79">
        <v>2017</v>
      </c>
      <c r="B34" s="77">
        <v>9</v>
      </c>
      <c r="C34" s="77">
        <v>29.555</v>
      </c>
      <c r="D34" s="77">
        <v>29.555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80">
        <v>0</v>
      </c>
    </row>
    <row r="35" spans="1:14" x14ac:dyDescent="0.25">
      <c r="A35" s="79">
        <v>2017</v>
      </c>
      <c r="B35" s="77">
        <v>10</v>
      </c>
      <c r="C35" s="77">
        <v>32.978000000000002</v>
      </c>
      <c r="D35" s="77">
        <v>29.553999999999998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3.4239999999999999</v>
      </c>
      <c r="M35" s="77">
        <v>0</v>
      </c>
      <c r="N35" s="80">
        <v>0</v>
      </c>
    </row>
    <row r="36" spans="1:14" x14ac:dyDescent="0.25">
      <c r="A36" s="79">
        <v>2017</v>
      </c>
      <c r="B36" s="77">
        <v>11</v>
      </c>
      <c r="C36" s="77">
        <v>31.664999999999999</v>
      </c>
      <c r="D36" s="77">
        <v>29.553999999999998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2.1110000000000002</v>
      </c>
      <c r="N36" s="80">
        <v>0</v>
      </c>
    </row>
    <row r="37" spans="1:14" x14ac:dyDescent="0.25">
      <c r="A37" s="79">
        <v>2017</v>
      </c>
      <c r="B37" s="77">
        <v>12</v>
      </c>
      <c r="C37" s="77">
        <v>31.462</v>
      </c>
      <c r="D37" s="77">
        <v>29.553999999999998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80">
        <v>1.9079999999999999</v>
      </c>
    </row>
    <row r="38" spans="1:14" x14ac:dyDescent="0.25">
      <c r="A38" s="79">
        <v>2018</v>
      </c>
      <c r="B38" s="77">
        <v>1</v>
      </c>
      <c r="C38" s="77">
        <v>33.280999999999999</v>
      </c>
      <c r="D38" s="77">
        <v>29.553000000000001</v>
      </c>
      <c r="E38" s="77">
        <v>0</v>
      </c>
      <c r="F38" s="77">
        <v>0</v>
      </c>
      <c r="G38" s="77">
        <v>3.7280000000000002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80">
        <v>0</v>
      </c>
    </row>
    <row r="39" spans="1:14" x14ac:dyDescent="0.25">
      <c r="A39" s="79">
        <v>2018</v>
      </c>
      <c r="B39" s="77">
        <v>2</v>
      </c>
      <c r="C39" s="77">
        <v>29.553000000000001</v>
      </c>
      <c r="D39" s="77">
        <v>29.553000000000001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80">
        <v>0</v>
      </c>
    </row>
    <row r="40" spans="1:14" x14ac:dyDescent="0.25">
      <c r="A40" s="79">
        <v>2018</v>
      </c>
      <c r="B40" s="77">
        <v>3</v>
      </c>
      <c r="C40" s="77">
        <v>34.125999999999998</v>
      </c>
      <c r="D40" s="77">
        <v>29.553000000000001</v>
      </c>
      <c r="E40" s="77">
        <v>0</v>
      </c>
      <c r="F40" s="77">
        <v>0</v>
      </c>
      <c r="G40" s="77">
        <v>0</v>
      </c>
      <c r="H40" s="77">
        <v>4.5739999999999998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80">
        <v>0</v>
      </c>
    </row>
    <row r="41" spans="1:14" x14ac:dyDescent="0.25">
      <c r="A41" s="79">
        <v>2018</v>
      </c>
      <c r="B41" s="77">
        <v>4</v>
      </c>
      <c r="C41" s="77">
        <v>29.553000000000001</v>
      </c>
      <c r="D41" s="77">
        <v>29.553000000000001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80">
        <v>0</v>
      </c>
    </row>
    <row r="42" spans="1:14" x14ac:dyDescent="0.25">
      <c r="A42" s="79">
        <v>2018</v>
      </c>
      <c r="B42" s="77">
        <v>5</v>
      </c>
      <c r="C42" s="77">
        <v>32.790999999999997</v>
      </c>
      <c r="D42" s="77">
        <v>29.552</v>
      </c>
      <c r="E42" s="77">
        <v>0</v>
      </c>
      <c r="F42" s="77">
        <v>0</v>
      </c>
      <c r="G42" s="77">
        <v>0</v>
      </c>
      <c r="H42" s="77">
        <v>0</v>
      </c>
      <c r="I42" s="77">
        <v>3.238</v>
      </c>
      <c r="J42" s="77">
        <v>0</v>
      </c>
      <c r="K42" s="77">
        <v>0</v>
      </c>
      <c r="L42" s="77">
        <v>0</v>
      </c>
      <c r="M42" s="77">
        <v>0</v>
      </c>
      <c r="N42" s="80">
        <v>0</v>
      </c>
    </row>
    <row r="43" spans="1:14" x14ac:dyDescent="0.25">
      <c r="A43" s="79">
        <v>2018</v>
      </c>
      <c r="B43" s="77">
        <v>6</v>
      </c>
      <c r="C43" s="77">
        <v>29.552</v>
      </c>
      <c r="D43" s="77">
        <v>29.552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80">
        <v>0</v>
      </c>
    </row>
    <row r="44" spans="1:14" x14ac:dyDescent="0.25">
      <c r="A44" s="79">
        <v>2018</v>
      </c>
      <c r="B44" s="77">
        <v>7</v>
      </c>
      <c r="C44" s="77">
        <v>32.014000000000003</v>
      </c>
      <c r="D44" s="77">
        <v>29.552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2.4620000000000002</v>
      </c>
      <c r="K44" s="77">
        <v>0</v>
      </c>
      <c r="L44" s="77">
        <v>0</v>
      </c>
      <c r="M44" s="77">
        <v>0</v>
      </c>
      <c r="N44" s="80">
        <v>0</v>
      </c>
    </row>
    <row r="45" spans="1:14" x14ac:dyDescent="0.25">
      <c r="A45" s="79">
        <v>2018</v>
      </c>
      <c r="B45" s="77">
        <v>8</v>
      </c>
      <c r="C45" s="77">
        <v>31.329000000000001</v>
      </c>
      <c r="D45" s="77">
        <v>29.552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1.7769999999999999</v>
      </c>
      <c r="L45" s="77">
        <v>0</v>
      </c>
      <c r="M45" s="77">
        <v>0</v>
      </c>
      <c r="N45" s="80">
        <v>0</v>
      </c>
    </row>
    <row r="46" spans="1:14" x14ac:dyDescent="0.25">
      <c r="A46" s="79">
        <v>2018</v>
      </c>
      <c r="B46" s="77">
        <v>9</v>
      </c>
      <c r="C46" s="77">
        <v>29.552</v>
      </c>
      <c r="D46" s="77">
        <v>29.552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80">
        <v>0</v>
      </c>
    </row>
    <row r="47" spans="1:14" x14ac:dyDescent="0.25">
      <c r="A47" s="79">
        <v>2018</v>
      </c>
      <c r="B47" s="77">
        <v>10</v>
      </c>
      <c r="C47" s="77">
        <v>32.975000000000001</v>
      </c>
      <c r="D47" s="77">
        <v>29.552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3.4239999999999999</v>
      </c>
      <c r="M47" s="77">
        <v>0</v>
      </c>
      <c r="N47" s="80">
        <v>0</v>
      </c>
    </row>
    <row r="48" spans="1:14" x14ac:dyDescent="0.25">
      <c r="A48" s="79">
        <v>2018</v>
      </c>
      <c r="B48" s="77">
        <v>11</v>
      </c>
      <c r="C48" s="77">
        <v>31.661999999999999</v>
      </c>
      <c r="D48" s="77">
        <v>29.550999999999998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2.1110000000000002</v>
      </c>
      <c r="N48" s="80">
        <v>0</v>
      </c>
    </row>
    <row r="49" spans="1:14" x14ac:dyDescent="0.25">
      <c r="A49" s="79">
        <v>2018</v>
      </c>
      <c r="B49" s="77">
        <v>12</v>
      </c>
      <c r="C49" s="77">
        <v>31.46</v>
      </c>
      <c r="D49" s="77">
        <v>29.550999999999998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80">
        <v>1.9079999999999999</v>
      </c>
    </row>
    <row r="50" spans="1:14" x14ac:dyDescent="0.25">
      <c r="A50" s="79">
        <v>2019</v>
      </c>
      <c r="B50" s="77">
        <v>1</v>
      </c>
      <c r="C50" s="77">
        <v>33.279000000000003</v>
      </c>
      <c r="D50" s="77">
        <v>29.550999999999998</v>
      </c>
      <c r="E50" s="77">
        <v>0</v>
      </c>
      <c r="F50" s="77">
        <v>0</v>
      </c>
      <c r="G50" s="77">
        <v>3.7280000000000002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80">
        <v>0</v>
      </c>
    </row>
    <row r="51" spans="1:14" x14ac:dyDescent="0.25">
      <c r="A51" s="79">
        <v>2019</v>
      </c>
      <c r="B51" s="77">
        <v>2</v>
      </c>
      <c r="C51" s="77">
        <v>29.550999999999998</v>
      </c>
      <c r="D51" s="77">
        <v>29.550999999999998</v>
      </c>
      <c r="E51" s="77">
        <v>0</v>
      </c>
      <c r="F51" s="77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80">
        <v>0</v>
      </c>
    </row>
    <row r="52" spans="1:14" x14ac:dyDescent="0.25">
      <c r="A52" s="79">
        <v>2019</v>
      </c>
      <c r="B52" s="77">
        <v>3</v>
      </c>
      <c r="C52" s="77">
        <v>34.125</v>
      </c>
      <c r="D52" s="77">
        <v>29.550999999999998</v>
      </c>
      <c r="E52" s="77">
        <v>0</v>
      </c>
      <c r="F52" s="77">
        <v>0</v>
      </c>
      <c r="G52" s="77">
        <v>0</v>
      </c>
      <c r="H52" s="77">
        <v>4.5739999999999998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80">
        <v>0</v>
      </c>
    </row>
    <row r="53" spans="1:14" x14ac:dyDescent="0.25">
      <c r="A53" s="79">
        <v>2019</v>
      </c>
      <c r="B53" s="77">
        <v>4</v>
      </c>
      <c r="C53" s="77">
        <v>29.550999999999998</v>
      </c>
      <c r="D53" s="77">
        <v>29.550999999999998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  <c r="N53" s="80">
        <v>0</v>
      </c>
    </row>
    <row r="54" spans="1:14" x14ac:dyDescent="0.25">
      <c r="A54" s="79">
        <v>2019</v>
      </c>
      <c r="B54" s="77">
        <v>5</v>
      </c>
      <c r="C54" s="77">
        <v>32.789000000000001</v>
      </c>
      <c r="D54" s="77">
        <v>29.550999999999998</v>
      </c>
      <c r="E54" s="77">
        <v>0</v>
      </c>
      <c r="F54" s="77">
        <v>0</v>
      </c>
      <c r="G54" s="77">
        <v>0</v>
      </c>
      <c r="H54" s="77">
        <v>0</v>
      </c>
      <c r="I54" s="77">
        <v>3.238</v>
      </c>
      <c r="J54" s="77">
        <v>0</v>
      </c>
      <c r="K54" s="77">
        <v>0</v>
      </c>
      <c r="L54" s="77">
        <v>0</v>
      </c>
      <c r="M54" s="77">
        <v>0</v>
      </c>
      <c r="N54" s="80">
        <v>0</v>
      </c>
    </row>
    <row r="55" spans="1:14" x14ac:dyDescent="0.25">
      <c r="A55" s="79">
        <v>2019</v>
      </c>
      <c r="B55" s="77">
        <v>6</v>
      </c>
      <c r="C55" s="77">
        <v>29.550999999999998</v>
      </c>
      <c r="D55" s="77">
        <v>29.550999999999998</v>
      </c>
      <c r="E55" s="77">
        <v>0</v>
      </c>
      <c r="F55" s="77">
        <v>0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80">
        <v>0</v>
      </c>
    </row>
    <row r="56" spans="1:14" x14ac:dyDescent="0.25">
      <c r="A56" s="79">
        <v>2019</v>
      </c>
      <c r="B56" s="77">
        <v>7</v>
      </c>
      <c r="C56" s="77">
        <v>32.012999999999998</v>
      </c>
      <c r="D56" s="77">
        <v>29.550999999999998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v>2.4620000000000002</v>
      </c>
      <c r="K56" s="77">
        <v>0</v>
      </c>
      <c r="L56" s="77">
        <v>0</v>
      </c>
      <c r="M56" s="77">
        <v>0</v>
      </c>
      <c r="N56" s="80">
        <v>0</v>
      </c>
    </row>
    <row r="57" spans="1:14" x14ac:dyDescent="0.25">
      <c r="A57" s="79">
        <v>2019</v>
      </c>
      <c r="B57" s="77">
        <v>8</v>
      </c>
      <c r="C57" s="77">
        <v>31.327999999999999</v>
      </c>
      <c r="D57" s="77">
        <v>29.550999999999998</v>
      </c>
      <c r="E57" s="77">
        <v>0</v>
      </c>
      <c r="F57" s="77">
        <v>0</v>
      </c>
      <c r="G57" s="77">
        <v>0</v>
      </c>
      <c r="H57" s="77">
        <v>0</v>
      </c>
      <c r="I57" s="77">
        <v>0</v>
      </c>
      <c r="J57" s="77">
        <v>0</v>
      </c>
      <c r="K57" s="77">
        <v>1.7769999999999999</v>
      </c>
      <c r="L57" s="77">
        <v>0</v>
      </c>
      <c r="M57" s="77">
        <v>0</v>
      </c>
      <c r="N57" s="80">
        <v>0</v>
      </c>
    </row>
    <row r="58" spans="1:14" x14ac:dyDescent="0.25">
      <c r="A58" s="79">
        <v>2019</v>
      </c>
      <c r="B58" s="77">
        <v>9</v>
      </c>
      <c r="C58" s="77">
        <v>29.550999999999998</v>
      </c>
      <c r="D58" s="77">
        <v>29.550999999999998</v>
      </c>
      <c r="E58" s="77">
        <v>0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77">
        <v>0</v>
      </c>
      <c r="M58" s="77">
        <v>0</v>
      </c>
      <c r="N58" s="80">
        <v>0</v>
      </c>
    </row>
    <row r="59" spans="1:14" x14ac:dyDescent="0.25">
      <c r="A59" s="79">
        <v>2019</v>
      </c>
      <c r="B59" s="77">
        <v>10</v>
      </c>
      <c r="C59" s="77">
        <v>32.975000000000001</v>
      </c>
      <c r="D59" s="77">
        <v>29.550999999999998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3.4239999999999999</v>
      </c>
      <c r="M59" s="77">
        <v>0</v>
      </c>
      <c r="N59" s="80">
        <v>0</v>
      </c>
    </row>
    <row r="60" spans="1:14" x14ac:dyDescent="0.25">
      <c r="A60" s="79">
        <v>2019</v>
      </c>
      <c r="B60" s="77">
        <v>11</v>
      </c>
      <c r="C60" s="77">
        <v>31.661999999999999</v>
      </c>
      <c r="D60" s="77">
        <v>29.550999999999998</v>
      </c>
      <c r="E60" s="77">
        <v>0</v>
      </c>
      <c r="F60" s="77">
        <v>0</v>
      </c>
      <c r="G60" s="77">
        <v>0</v>
      </c>
      <c r="H60" s="77">
        <v>0</v>
      </c>
      <c r="I60" s="77">
        <v>0</v>
      </c>
      <c r="J60" s="77">
        <v>0</v>
      </c>
      <c r="K60" s="77">
        <v>0</v>
      </c>
      <c r="L60" s="77">
        <v>0</v>
      </c>
      <c r="M60" s="77">
        <v>2.1110000000000002</v>
      </c>
      <c r="N60" s="80">
        <v>0</v>
      </c>
    </row>
    <row r="61" spans="1:14" x14ac:dyDescent="0.25">
      <c r="A61" s="79">
        <v>2019</v>
      </c>
      <c r="B61" s="77">
        <v>12</v>
      </c>
      <c r="C61" s="77">
        <v>31.459</v>
      </c>
      <c r="D61" s="77">
        <v>29.550999999999998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77">
        <v>0</v>
      </c>
      <c r="L61" s="77">
        <v>0</v>
      </c>
      <c r="M61" s="77">
        <v>0</v>
      </c>
      <c r="N61" s="80">
        <v>1.9079999999999999</v>
      </c>
    </row>
    <row r="62" spans="1:14" x14ac:dyDescent="0.25">
      <c r="A62" s="79">
        <v>2020</v>
      </c>
      <c r="B62" s="77">
        <v>1</v>
      </c>
      <c r="C62" s="77">
        <v>33.279000000000003</v>
      </c>
      <c r="D62" s="77">
        <v>29.550999999999998</v>
      </c>
      <c r="E62" s="77">
        <v>0</v>
      </c>
      <c r="F62" s="77">
        <v>0</v>
      </c>
      <c r="G62" s="77">
        <v>3.7280000000000002</v>
      </c>
      <c r="H62" s="77">
        <v>0</v>
      </c>
      <c r="I62" s="77">
        <v>0</v>
      </c>
      <c r="J62" s="77">
        <v>0</v>
      </c>
      <c r="K62" s="77">
        <v>0</v>
      </c>
      <c r="L62" s="77">
        <v>0</v>
      </c>
      <c r="M62" s="77">
        <v>0</v>
      </c>
      <c r="N62" s="80">
        <v>0</v>
      </c>
    </row>
    <row r="63" spans="1:14" x14ac:dyDescent="0.25">
      <c r="A63" s="79">
        <v>2020</v>
      </c>
      <c r="B63" s="77">
        <v>2</v>
      </c>
      <c r="C63" s="77">
        <v>29.550999999999998</v>
      </c>
      <c r="D63" s="77">
        <v>29.550999999999998</v>
      </c>
      <c r="E63" s="77">
        <v>0</v>
      </c>
      <c r="F63" s="77">
        <v>0</v>
      </c>
      <c r="G63" s="77">
        <v>0</v>
      </c>
      <c r="H63" s="77">
        <v>0</v>
      </c>
      <c r="I63" s="77">
        <v>0</v>
      </c>
      <c r="J63" s="77">
        <v>0</v>
      </c>
      <c r="K63" s="77">
        <v>0</v>
      </c>
      <c r="L63" s="77">
        <v>0</v>
      </c>
      <c r="M63" s="77">
        <v>0</v>
      </c>
      <c r="N63" s="80">
        <v>0</v>
      </c>
    </row>
    <row r="64" spans="1:14" x14ac:dyDescent="0.25">
      <c r="A64" s="79">
        <v>2020</v>
      </c>
      <c r="B64" s="77">
        <v>3</v>
      </c>
      <c r="C64" s="77">
        <v>34.124000000000002</v>
      </c>
      <c r="D64" s="77">
        <v>29.550999999999998</v>
      </c>
      <c r="E64" s="77">
        <v>0</v>
      </c>
      <c r="F64" s="77">
        <v>0</v>
      </c>
      <c r="G64" s="77">
        <v>0</v>
      </c>
      <c r="H64" s="77">
        <v>4.5739999999999998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80">
        <v>0</v>
      </c>
    </row>
    <row r="65" spans="1:14" x14ac:dyDescent="0.25">
      <c r="A65" s="79">
        <v>2020</v>
      </c>
      <c r="B65" s="77">
        <v>4</v>
      </c>
      <c r="C65" s="77">
        <v>29.550999999999998</v>
      </c>
      <c r="D65" s="77">
        <v>29.550999999999998</v>
      </c>
      <c r="E65" s="77">
        <v>0</v>
      </c>
      <c r="F65" s="77">
        <v>0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80">
        <v>0</v>
      </c>
    </row>
    <row r="66" spans="1:14" x14ac:dyDescent="0.25">
      <c r="A66" s="79">
        <v>2020</v>
      </c>
      <c r="B66" s="77">
        <v>5</v>
      </c>
      <c r="C66" s="77">
        <v>32.789000000000001</v>
      </c>
      <c r="D66" s="77">
        <v>29.550999999999998</v>
      </c>
      <c r="E66" s="77">
        <v>0</v>
      </c>
      <c r="F66" s="77">
        <v>0</v>
      </c>
      <c r="G66" s="77">
        <v>0</v>
      </c>
      <c r="H66" s="77">
        <v>0</v>
      </c>
      <c r="I66" s="77">
        <v>3.238</v>
      </c>
      <c r="J66" s="77">
        <v>0</v>
      </c>
      <c r="K66" s="77">
        <v>0</v>
      </c>
      <c r="L66" s="77">
        <v>0</v>
      </c>
      <c r="M66" s="77">
        <v>0</v>
      </c>
      <c r="N66" s="80">
        <v>0</v>
      </c>
    </row>
    <row r="67" spans="1:14" x14ac:dyDescent="0.25">
      <c r="A67" s="79">
        <v>2020</v>
      </c>
      <c r="B67" s="77">
        <v>6</v>
      </c>
      <c r="C67" s="77">
        <v>29.550999999999998</v>
      </c>
      <c r="D67" s="77">
        <v>29.550999999999998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v>0</v>
      </c>
      <c r="L67" s="77">
        <v>0</v>
      </c>
      <c r="M67" s="77">
        <v>0</v>
      </c>
      <c r="N67" s="80">
        <v>0</v>
      </c>
    </row>
    <row r="68" spans="1:14" x14ac:dyDescent="0.25">
      <c r="A68" s="79">
        <v>2020</v>
      </c>
      <c r="B68" s="77">
        <v>7</v>
      </c>
      <c r="C68" s="77">
        <v>32.012</v>
      </c>
      <c r="D68" s="77">
        <v>29.550999999999998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v>2.4620000000000002</v>
      </c>
      <c r="K68" s="77">
        <v>0</v>
      </c>
      <c r="L68" s="77">
        <v>0</v>
      </c>
      <c r="M68" s="77">
        <v>0</v>
      </c>
      <c r="N68" s="80">
        <v>0</v>
      </c>
    </row>
    <row r="69" spans="1:14" x14ac:dyDescent="0.25">
      <c r="A69" s="79">
        <v>2020</v>
      </c>
      <c r="B69" s="77">
        <v>8</v>
      </c>
      <c r="C69" s="77">
        <v>31.327000000000002</v>
      </c>
      <c r="D69" s="77">
        <v>29.550999999999998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v>1.7769999999999999</v>
      </c>
      <c r="L69" s="77">
        <v>0</v>
      </c>
      <c r="M69" s="77">
        <v>0</v>
      </c>
      <c r="N69" s="80">
        <v>0</v>
      </c>
    </row>
    <row r="70" spans="1:14" x14ac:dyDescent="0.25">
      <c r="A70" s="79">
        <v>2020</v>
      </c>
      <c r="B70" s="77">
        <v>9</v>
      </c>
      <c r="C70" s="77">
        <v>29.550999999999998</v>
      </c>
      <c r="D70" s="77">
        <v>29.550999999999998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80">
        <v>0</v>
      </c>
    </row>
    <row r="71" spans="1:14" x14ac:dyDescent="0.25">
      <c r="A71" s="79">
        <v>2020</v>
      </c>
      <c r="B71" s="77">
        <v>10</v>
      </c>
      <c r="C71" s="77">
        <v>32.973999999999997</v>
      </c>
      <c r="D71" s="77">
        <v>29.550999999999998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0</v>
      </c>
      <c r="K71" s="77">
        <v>0</v>
      </c>
      <c r="L71" s="77">
        <v>3.4239999999999999</v>
      </c>
      <c r="M71" s="77">
        <v>0</v>
      </c>
      <c r="N71" s="80">
        <v>0</v>
      </c>
    </row>
    <row r="72" spans="1:14" x14ac:dyDescent="0.25">
      <c r="A72" s="79">
        <v>2020</v>
      </c>
      <c r="B72" s="77">
        <v>11</v>
      </c>
      <c r="C72" s="77">
        <v>31.661000000000001</v>
      </c>
      <c r="D72" s="77">
        <v>29.550999999999998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v>0</v>
      </c>
      <c r="L72" s="77">
        <v>0</v>
      </c>
      <c r="M72" s="77">
        <v>2.1110000000000002</v>
      </c>
      <c r="N72" s="80">
        <v>0</v>
      </c>
    </row>
    <row r="73" spans="1:14" x14ac:dyDescent="0.25">
      <c r="A73" s="83">
        <v>2020</v>
      </c>
      <c r="B73" s="78">
        <v>12</v>
      </c>
      <c r="C73" s="78">
        <v>31.459</v>
      </c>
      <c r="D73" s="78">
        <v>29.550999999999998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86">
        <v>1.9079999999999999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T157"/>
  <sheetViews>
    <sheetView zoomScale="80" zoomScaleNormal="80" workbookViewId="0">
      <selection activeCell="X171" sqref="X171"/>
    </sheetView>
  </sheetViews>
  <sheetFormatPr defaultRowHeight="15" x14ac:dyDescent="0.25"/>
  <cols>
    <col min="3" max="3" width="9.85546875" bestFit="1" customWidth="1"/>
  </cols>
  <sheetData>
    <row r="1" spans="1:46" x14ac:dyDescent="0.25">
      <c r="A1" s="49" t="s">
        <v>0</v>
      </c>
      <c r="B1" s="50" t="s">
        <v>1</v>
      </c>
      <c r="C1" s="50" t="s">
        <v>77</v>
      </c>
      <c r="D1" s="50" t="s">
        <v>78</v>
      </c>
      <c r="E1" s="58">
        <v>39753</v>
      </c>
      <c r="F1" s="58">
        <v>39904</v>
      </c>
      <c r="G1" s="58">
        <v>40210</v>
      </c>
      <c r="H1" s="58">
        <v>41214</v>
      </c>
      <c r="I1" s="58">
        <v>41244</v>
      </c>
      <c r="J1" s="50" t="s">
        <v>65</v>
      </c>
      <c r="K1" s="50" t="s">
        <v>79</v>
      </c>
      <c r="L1" s="50" t="s">
        <v>67</v>
      </c>
      <c r="M1" s="50" t="s">
        <v>69</v>
      </c>
      <c r="N1" s="51" t="s">
        <v>6</v>
      </c>
    </row>
    <row r="2" spans="1:46" x14ac:dyDescent="0.25">
      <c r="A2" s="79">
        <v>2008</v>
      </c>
      <c r="B2" s="77">
        <v>1</v>
      </c>
      <c r="C2" s="81">
        <v>5837.92</v>
      </c>
      <c r="D2" s="77">
        <v>289.69</v>
      </c>
      <c r="E2" s="77">
        <v>0</v>
      </c>
      <c r="F2" s="77">
        <v>0</v>
      </c>
      <c r="G2" s="77">
        <v>0</v>
      </c>
      <c r="H2" s="77">
        <v>0</v>
      </c>
      <c r="I2" s="77">
        <v>0</v>
      </c>
      <c r="J2" s="77">
        <v>1</v>
      </c>
      <c r="K2" s="77">
        <v>0</v>
      </c>
      <c r="L2" s="77">
        <v>0</v>
      </c>
      <c r="M2" s="77">
        <v>0</v>
      </c>
      <c r="N2" s="80">
        <v>0</v>
      </c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</row>
    <row r="3" spans="1:46" x14ac:dyDescent="0.25">
      <c r="A3" s="79">
        <v>2008</v>
      </c>
      <c r="B3" s="77">
        <v>2</v>
      </c>
      <c r="C3" s="81">
        <v>4633.5600000000004</v>
      </c>
      <c r="D3" s="77">
        <v>304.52999999999997</v>
      </c>
      <c r="E3" s="77">
        <v>0</v>
      </c>
      <c r="F3" s="77">
        <v>0</v>
      </c>
      <c r="G3" s="77">
        <v>0</v>
      </c>
      <c r="H3" s="77">
        <v>0</v>
      </c>
      <c r="I3" s="77">
        <v>0</v>
      </c>
      <c r="J3" s="77">
        <v>0</v>
      </c>
      <c r="K3" s="77">
        <v>0</v>
      </c>
      <c r="L3" s="77">
        <v>0</v>
      </c>
      <c r="M3" s="77">
        <v>0</v>
      </c>
      <c r="N3" s="80">
        <v>0</v>
      </c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6" x14ac:dyDescent="0.25">
      <c r="A4" s="79">
        <v>2008</v>
      </c>
      <c r="B4" s="77">
        <v>3</v>
      </c>
      <c r="C4" s="81">
        <v>3679.41</v>
      </c>
      <c r="D4" s="77">
        <v>370.92</v>
      </c>
      <c r="E4" s="77">
        <v>0</v>
      </c>
      <c r="F4" s="77">
        <v>0</v>
      </c>
      <c r="G4" s="77">
        <v>0</v>
      </c>
      <c r="H4" s="77">
        <v>0</v>
      </c>
      <c r="I4" s="77">
        <v>0</v>
      </c>
      <c r="J4" s="77">
        <v>0</v>
      </c>
      <c r="K4" s="77">
        <v>0</v>
      </c>
      <c r="L4" s="77">
        <v>0</v>
      </c>
      <c r="M4" s="77">
        <v>0</v>
      </c>
      <c r="N4" s="80">
        <v>0</v>
      </c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1:46" x14ac:dyDescent="0.25">
      <c r="A5" s="79">
        <v>2008</v>
      </c>
      <c r="B5" s="77">
        <v>4</v>
      </c>
      <c r="C5" s="81">
        <v>6200.48</v>
      </c>
      <c r="D5" s="77">
        <v>404.03</v>
      </c>
      <c r="E5" s="77">
        <v>0</v>
      </c>
      <c r="F5" s="77">
        <v>0</v>
      </c>
      <c r="G5" s="77">
        <v>0</v>
      </c>
      <c r="H5" s="77">
        <v>0</v>
      </c>
      <c r="I5" s="77">
        <v>0</v>
      </c>
      <c r="J5" s="77">
        <v>0</v>
      </c>
      <c r="K5" s="77">
        <v>1</v>
      </c>
      <c r="L5" s="77">
        <v>0</v>
      </c>
      <c r="M5" s="77">
        <v>0</v>
      </c>
      <c r="N5" s="80">
        <v>0</v>
      </c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</row>
    <row r="6" spans="1:46" x14ac:dyDescent="0.25">
      <c r="A6" s="79">
        <v>2008</v>
      </c>
      <c r="B6" s="77">
        <v>5</v>
      </c>
      <c r="C6" s="81">
        <v>4634.5600000000004</v>
      </c>
      <c r="D6" s="77">
        <v>457.07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1</v>
      </c>
      <c r="M6" s="77">
        <v>0</v>
      </c>
      <c r="N6" s="80">
        <v>0</v>
      </c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</row>
    <row r="7" spans="1:46" x14ac:dyDescent="0.25">
      <c r="A7" s="79">
        <v>2008</v>
      </c>
      <c r="B7" s="77">
        <v>6</v>
      </c>
      <c r="C7" s="81">
        <v>1726.48</v>
      </c>
      <c r="D7" s="77">
        <v>461.67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80">
        <v>0</v>
      </c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</row>
    <row r="8" spans="1:46" x14ac:dyDescent="0.25">
      <c r="A8" s="79">
        <v>2008</v>
      </c>
      <c r="B8" s="77">
        <v>7</v>
      </c>
      <c r="C8" s="81">
        <v>4053.18</v>
      </c>
      <c r="D8" s="77">
        <v>466.6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80">
        <v>0</v>
      </c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</row>
    <row r="9" spans="1:46" x14ac:dyDescent="0.25">
      <c r="A9" s="79">
        <v>2008</v>
      </c>
      <c r="B9" s="77">
        <v>8</v>
      </c>
      <c r="C9" s="81">
        <v>4003.77</v>
      </c>
      <c r="D9" s="77">
        <v>431.57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1</v>
      </c>
      <c r="N9" s="80">
        <v>0</v>
      </c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</row>
    <row r="10" spans="1:46" x14ac:dyDescent="0.25">
      <c r="A10" s="79">
        <v>2008</v>
      </c>
      <c r="B10" s="77">
        <v>9</v>
      </c>
      <c r="C10" s="81">
        <v>4231.55</v>
      </c>
      <c r="D10" s="77">
        <v>374.43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80">
        <v>0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</row>
    <row r="11" spans="1:46" x14ac:dyDescent="0.25">
      <c r="A11" s="79">
        <v>2008</v>
      </c>
      <c r="B11" s="77">
        <v>10</v>
      </c>
      <c r="C11" s="81">
        <v>4632.84</v>
      </c>
      <c r="D11" s="77">
        <v>340.59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80">
        <v>0</v>
      </c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</row>
    <row r="12" spans="1:46" x14ac:dyDescent="0.25">
      <c r="A12" s="79">
        <v>2008</v>
      </c>
      <c r="B12" s="77">
        <v>11</v>
      </c>
      <c r="C12" s="81">
        <v>3036.77</v>
      </c>
      <c r="D12" s="77">
        <v>290.10000000000002</v>
      </c>
      <c r="E12" s="77">
        <v>1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80">
        <v>0</v>
      </c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</row>
    <row r="13" spans="1:46" x14ac:dyDescent="0.25">
      <c r="A13" s="79">
        <v>2008</v>
      </c>
      <c r="B13" s="77">
        <v>12</v>
      </c>
      <c r="C13" s="81">
        <v>9006.98</v>
      </c>
      <c r="D13" s="77">
        <v>278.60000000000002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80">
        <v>1</v>
      </c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</row>
    <row r="14" spans="1:46" x14ac:dyDescent="0.25">
      <c r="A14" s="79">
        <v>2009</v>
      </c>
      <c r="B14" s="77">
        <v>1</v>
      </c>
      <c r="C14" s="81">
        <v>6236.88</v>
      </c>
      <c r="D14" s="77">
        <v>290.37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1</v>
      </c>
      <c r="K14" s="77">
        <v>0</v>
      </c>
      <c r="L14" s="77">
        <v>0</v>
      </c>
      <c r="M14" s="77">
        <v>0</v>
      </c>
      <c r="N14" s="80">
        <v>0</v>
      </c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</row>
    <row r="15" spans="1:46" x14ac:dyDescent="0.25">
      <c r="A15" s="79">
        <v>2009</v>
      </c>
      <c r="B15" s="77">
        <v>2</v>
      </c>
      <c r="C15" s="81">
        <v>5494.41</v>
      </c>
      <c r="D15" s="77">
        <v>294.33999999999997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80">
        <v>0</v>
      </c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</row>
    <row r="16" spans="1:46" x14ac:dyDescent="0.25">
      <c r="A16" s="79">
        <v>2009</v>
      </c>
      <c r="B16" s="77">
        <v>3</v>
      </c>
      <c r="C16" s="81">
        <v>4583.5</v>
      </c>
      <c r="D16" s="77">
        <v>370.55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80">
        <v>0</v>
      </c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</row>
    <row r="17" spans="1:46" x14ac:dyDescent="0.25">
      <c r="A17" s="79">
        <v>2009</v>
      </c>
      <c r="B17" s="77">
        <v>4</v>
      </c>
      <c r="C17" s="81">
        <v>3006.2</v>
      </c>
      <c r="D17" s="77">
        <v>403.68</v>
      </c>
      <c r="E17" s="77">
        <v>0</v>
      </c>
      <c r="F17" s="77">
        <v>1</v>
      </c>
      <c r="G17" s="77">
        <v>0</v>
      </c>
      <c r="H17" s="77">
        <v>0</v>
      </c>
      <c r="I17" s="77">
        <v>0</v>
      </c>
      <c r="J17" s="77">
        <v>0</v>
      </c>
      <c r="K17" s="77">
        <v>1</v>
      </c>
      <c r="L17" s="77">
        <v>0</v>
      </c>
      <c r="M17" s="77">
        <v>0</v>
      </c>
      <c r="N17" s="80">
        <v>0</v>
      </c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</row>
    <row r="18" spans="1:46" x14ac:dyDescent="0.25">
      <c r="A18" s="79">
        <v>2009</v>
      </c>
      <c r="B18" s="77">
        <v>5</v>
      </c>
      <c r="C18" s="81">
        <v>5966.15</v>
      </c>
      <c r="D18" s="77">
        <v>456.81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1</v>
      </c>
      <c r="M18" s="77">
        <v>0</v>
      </c>
      <c r="N18" s="80">
        <v>0</v>
      </c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</row>
    <row r="19" spans="1:46" x14ac:dyDescent="0.25">
      <c r="A19" s="79">
        <v>2009</v>
      </c>
      <c r="B19" s="77">
        <v>6</v>
      </c>
      <c r="C19" s="81">
        <v>3031.93</v>
      </c>
      <c r="D19" s="77">
        <v>461.63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80">
        <v>0</v>
      </c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</row>
    <row r="20" spans="1:46" x14ac:dyDescent="0.25">
      <c r="A20" s="79">
        <v>2009</v>
      </c>
      <c r="B20" s="77">
        <v>7</v>
      </c>
      <c r="C20" s="81">
        <v>3063.54</v>
      </c>
      <c r="D20" s="77">
        <v>466.79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80">
        <v>0</v>
      </c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</row>
    <row r="21" spans="1:46" x14ac:dyDescent="0.25">
      <c r="A21" s="79">
        <v>2009</v>
      </c>
      <c r="B21" s="77">
        <v>8</v>
      </c>
      <c r="C21" s="81">
        <v>4075.23</v>
      </c>
      <c r="D21" s="77">
        <v>431.89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1</v>
      </c>
      <c r="N21" s="80">
        <v>0</v>
      </c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</row>
    <row r="22" spans="1:46" x14ac:dyDescent="0.25">
      <c r="A22" s="79">
        <v>2009</v>
      </c>
      <c r="B22" s="77">
        <v>9</v>
      </c>
      <c r="C22" s="81">
        <v>4336.7</v>
      </c>
      <c r="D22" s="77">
        <v>374.79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80">
        <v>0</v>
      </c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</row>
    <row r="23" spans="1:46" x14ac:dyDescent="0.25">
      <c r="A23" s="79">
        <v>2009</v>
      </c>
      <c r="B23" s="77">
        <v>10</v>
      </c>
      <c r="C23" s="81">
        <v>4719.42</v>
      </c>
      <c r="D23" s="77">
        <v>340.95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80">
        <v>0</v>
      </c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</row>
    <row r="24" spans="1:46" x14ac:dyDescent="0.25">
      <c r="A24" s="79">
        <v>2009</v>
      </c>
      <c r="B24" s="77">
        <v>11</v>
      </c>
      <c r="C24" s="81">
        <v>6001.49</v>
      </c>
      <c r="D24" s="77">
        <v>290.36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80">
        <v>0</v>
      </c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</row>
    <row r="25" spans="1:46" x14ac:dyDescent="0.25">
      <c r="A25" s="79">
        <v>2009</v>
      </c>
      <c r="B25" s="77">
        <v>12</v>
      </c>
      <c r="C25" s="81">
        <v>6228.7</v>
      </c>
      <c r="D25" s="77">
        <v>278.64999999999998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80">
        <v>1</v>
      </c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</row>
    <row r="26" spans="1:46" x14ac:dyDescent="0.25">
      <c r="A26" s="79">
        <v>2010</v>
      </c>
      <c r="B26" s="77">
        <v>1</v>
      </c>
      <c r="C26" s="81">
        <v>6440.2</v>
      </c>
      <c r="D26" s="77">
        <v>290.16000000000003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1</v>
      </c>
      <c r="K26" s="77">
        <v>0</v>
      </c>
      <c r="L26" s="77">
        <v>0</v>
      </c>
      <c r="M26" s="77">
        <v>0</v>
      </c>
      <c r="N26" s="80">
        <v>0</v>
      </c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</row>
    <row r="27" spans="1:46" x14ac:dyDescent="0.25">
      <c r="A27" s="79">
        <v>2010</v>
      </c>
      <c r="B27" s="77">
        <v>2</v>
      </c>
      <c r="C27" s="81">
        <v>3095.45</v>
      </c>
      <c r="D27" s="77">
        <v>294.02999999999997</v>
      </c>
      <c r="E27" s="77">
        <v>0</v>
      </c>
      <c r="F27" s="77">
        <v>0</v>
      </c>
      <c r="G27" s="77">
        <v>1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80">
        <v>0</v>
      </c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</row>
    <row r="28" spans="1:46" x14ac:dyDescent="0.25">
      <c r="A28" s="79">
        <v>2010</v>
      </c>
      <c r="B28" s="77">
        <v>3</v>
      </c>
      <c r="C28" s="81">
        <v>7419.26</v>
      </c>
      <c r="D28" s="77">
        <v>370.17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80">
        <v>0</v>
      </c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</row>
    <row r="29" spans="1:46" x14ac:dyDescent="0.25">
      <c r="A29" s="79">
        <v>2010</v>
      </c>
      <c r="B29" s="77">
        <v>4</v>
      </c>
      <c r="C29" s="81">
        <v>5400.67</v>
      </c>
      <c r="D29" s="77">
        <v>403.33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1</v>
      </c>
      <c r="L29" s="77">
        <v>0</v>
      </c>
      <c r="M29" s="77">
        <v>0</v>
      </c>
      <c r="N29" s="80">
        <v>0</v>
      </c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</row>
    <row r="30" spans="1:46" ht="14.45" x14ac:dyDescent="0.3">
      <c r="A30" s="79">
        <v>2010</v>
      </c>
      <c r="B30" s="77">
        <v>5</v>
      </c>
      <c r="C30" s="81">
        <v>3595.9</v>
      </c>
      <c r="D30" s="77">
        <v>456.55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1</v>
      </c>
      <c r="M30" s="77">
        <v>0</v>
      </c>
      <c r="N30" s="80">
        <v>0</v>
      </c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</row>
    <row r="31" spans="1:46" ht="14.45" x14ac:dyDescent="0.3">
      <c r="A31" s="79">
        <v>2010</v>
      </c>
      <c r="B31" s="77">
        <v>6</v>
      </c>
      <c r="C31" s="81">
        <v>2455.08</v>
      </c>
      <c r="D31" s="77">
        <v>461.58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80">
        <v>0</v>
      </c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</row>
    <row r="32" spans="1:46" ht="14.45" x14ac:dyDescent="0.3">
      <c r="A32" s="79">
        <v>2010</v>
      </c>
      <c r="B32" s="77">
        <v>7</v>
      </c>
      <c r="C32" s="81">
        <v>1859.87</v>
      </c>
      <c r="D32" s="77">
        <v>466.98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80">
        <v>0</v>
      </c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</row>
    <row r="33" spans="1:46" ht="14.45" x14ac:dyDescent="0.3">
      <c r="A33" s="79">
        <v>2010</v>
      </c>
      <c r="B33" s="77">
        <v>8</v>
      </c>
      <c r="C33" s="81">
        <v>5630.95</v>
      </c>
      <c r="D33" s="77">
        <v>432.22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1</v>
      </c>
      <c r="N33" s="80">
        <v>0</v>
      </c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</row>
    <row r="34" spans="1:46" ht="14.45" x14ac:dyDescent="0.3">
      <c r="A34" s="79">
        <v>2010</v>
      </c>
      <c r="B34" s="77">
        <v>9</v>
      </c>
      <c r="C34" s="81">
        <v>4495.95</v>
      </c>
      <c r="D34" s="77">
        <v>375.15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80">
        <v>0</v>
      </c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</row>
    <row r="35" spans="1:46" ht="14.45" x14ac:dyDescent="0.3">
      <c r="A35" s="79">
        <v>2010</v>
      </c>
      <c r="B35" s="77">
        <v>10</v>
      </c>
      <c r="C35" s="81">
        <v>5032.0600000000004</v>
      </c>
      <c r="D35" s="77">
        <v>341.31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80">
        <v>0</v>
      </c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</row>
    <row r="36" spans="1:46" ht="14.45" x14ac:dyDescent="0.3">
      <c r="A36" s="79">
        <v>2010</v>
      </c>
      <c r="B36" s="77">
        <v>11</v>
      </c>
      <c r="C36" s="81">
        <v>4040.71</v>
      </c>
      <c r="D36" s="77">
        <v>290.63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80">
        <v>0</v>
      </c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</row>
    <row r="37" spans="1:46" ht="14.45" x14ac:dyDescent="0.3">
      <c r="A37" s="79">
        <v>2010</v>
      </c>
      <c r="B37" s="77">
        <v>12</v>
      </c>
      <c r="C37" s="81">
        <v>8901.09</v>
      </c>
      <c r="D37" s="77">
        <v>278.70999999999998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80">
        <v>1</v>
      </c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</row>
    <row r="38" spans="1:46" ht="14.45" x14ac:dyDescent="0.3">
      <c r="A38" s="79">
        <v>2011</v>
      </c>
      <c r="B38" s="77">
        <v>1</v>
      </c>
      <c r="C38" s="81">
        <v>6489.62</v>
      </c>
      <c r="D38" s="77">
        <v>289.95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1</v>
      </c>
      <c r="K38" s="77">
        <v>0</v>
      </c>
      <c r="L38" s="77">
        <v>0</v>
      </c>
      <c r="M38" s="77">
        <v>0</v>
      </c>
      <c r="N38" s="80">
        <v>0</v>
      </c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</row>
    <row r="39" spans="1:46" ht="14.45" x14ac:dyDescent="0.3">
      <c r="A39" s="79">
        <v>2011</v>
      </c>
      <c r="B39" s="77">
        <v>2</v>
      </c>
      <c r="C39" s="81">
        <v>5707.33</v>
      </c>
      <c r="D39" s="77">
        <v>293.72000000000003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80">
        <v>0</v>
      </c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</row>
    <row r="40" spans="1:46" ht="14.45" x14ac:dyDescent="0.3">
      <c r="A40" s="79">
        <v>2011</v>
      </c>
      <c r="B40" s="77">
        <v>3</v>
      </c>
      <c r="C40" s="81">
        <v>4582.55</v>
      </c>
      <c r="D40" s="77">
        <v>369.79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80">
        <v>0</v>
      </c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</row>
    <row r="41" spans="1:46" x14ac:dyDescent="0.25">
      <c r="A41" s="79">
        <v>2011</v>
      </c>
      <c r="B41" s="77">
        <v>4</v>
      </c>
      <c r="C41" s="81">
        <v>5248.89</v>
      </c>
      <c r="D41" s="77">
        <v>402.99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1</v>
      </c>
      <c r="L41" s="77">
        <v>0</v>
      </c>
      <c r="M41" s="77">
        <v>0</v>
      </c>
      <c r="N41" s="80">
        <v>0</v>
      </c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</row>
    <row r="42" spans="1:46" x14ac:dyDescent="0.25">
      <c r="A42" s="79">
        <v>2011</v>
      </c>
      <c r="B42" s="77">
        <v>5</v>
      </c>
      <c r="C42" s="81">
        <v>4304.33</v>
      </c>
      <c r="D42" s="77">
        <v>456.28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1</v>
      </c>
      <c r="M42" s="77">
        <v>0</v>
      </c>
      <c r="N42" s="80">
        <v>0</v>
      </c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</row>
    <row r="43" spans="1:46" x14ac:dyDescent="0.25">
      <c r="A43" s="79">
        <v>2011</v>
      </c>
      <c r="B43" s="77">
        <v>6</v>
      </c>
      <c r="C43" s="81">
        <v>2987.06</v>
      </c>
      <c r="D43" s="77">
        <v>461.52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80">
        <v>0</v>
      </c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</row>
    <row r="44" spans="1:46" x14ac:dyDescent="0.25">
      <c r="A44" s="79">
        <v>2011</v>
      </c>
      <c r="B44" s="77">
        <v>7</v>
      </c>
      <c r="C44" s="81">
        <v>2882.16</v>
      </c>
      <c r="D44" s="77">
        <v>467.17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80">
        <v>0</v>
      </c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</row>
    <row r="45" spans="1:46" x14ac:dyDescent="0.25">
      <c r="A45" s="79">
        <v>2011</v>
      </c>
      <c r="B45" s="77">
        <v>8</v>
      </c>
      <c r="C45" s="81">
        <v>4399.63</v>
      </c>
      <c r="D45" s="77">
        <v>432.54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1</v>
      </c>
      <c r="N45" s="80">
        <v>0</v>
      </c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</row>
    <row r="46" spans="1:46" x14ac:dyDescent="0.25">
      <c r="A46" s="79">
        <v>2011</v>
      </c>
      <c r="B46" s="77">
        <v>9</v>
      </c>
      <c r="C46" s="81">
        <v>3841.39</v>
      </c>
      <c r="D46" s="77">
        <v>375.5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80">
        <v>0</v>
      </c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</row>
    <row r="47" spans="1:46" x14ac:dyDescent="0.25">
      <c r="A47" s="79">
        <v>2011</v>
      </c>
      <c r="B47" s="77">
        <v>10</v>
      </c>
      <c r="C47" s="81">
        <v>5720.65</v>
      </c>
      <c r="D47" s="77">
        <v>341.68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80">
        <v>0</v>
      </c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</row>
    <row r="48" spans="1:46" x14ac:dyDescent="0.25">
      <c r="A48" s="79">
        <v>2011</v>
      </c>
      <c r="B48" s="77">
        <v>11</v>
      </c>
      <c r="C48" s="81">
        <v>6224.68</v>
      </c>
      <c r="D48" s="77">
        <v>290.89999999999998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80">
        <v>0</v>
      </c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</row>
    <row r="49" spans="1:46" x14ac:dyDescent="0.25">
      <c r="A49" s="79">
        <v>2011</v>
      </c>
      <c r="B49" s="77">
        <v>12</v>
      </c>
      <c r="C49" s="81">
        <v>6807.8</v>
      </c>
      <c r="D49" s="77">
        <v>278.77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80">
        <v>1</v>
      </c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</row>
    <row r="50" spans="1:46" x14ac:dyDescent="0.25">
      <c r="A50" s="79">
        <v>2012</v>
      </c>
      <c r="B50" s="77">
        <v>1</v>
      </c>
      <c r="C50" s="81">
        <v>6667.75</v>
      </c>
      <c r="D50" s="77">
        <v>289.74</v>
      </c>
      <c r="E50" s="77">
        <v>0</v>
      </c>
      <c r="F50" s="77">
        <v>0</v>
      </c>
      <c r="G50" s="77">
        <v>0</v>
      </c>
      <c r="H50" s="77">
        <v>0</v>
      </c>
      <c r="I50" s="77">
        <v>0</v>
      </c>
      <c r="J50" s="77">
        <v>1</v>
      </c>
      <c r="K50" s="77">
        <v>0</v>
      </c>
      <c r="L50" s="77">
        <v>0</v>
      </c>
      <c r="M50" s="77">
        <v>0</v>
      </c>
      <c r="N50" s="80">
        <v>0</v>
      </c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</row>
    <row r="51" spans="1:46" x14ac:dyDescent="0.25">
      <c r="A51" s="79">
        <v>2012</v>
      </c>
      <c r="B51" s="77">
        <v>2</v>
      </c>
      <c r="C51" s="81">
        <v>6044.31</v>
      </c>
      <c r="D51" s="77">
        <v>304.58</v>
      </c>
      <c r="E51" s="77">
        <v>0</v>
      </c>
      <c r="F51" s="77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80">
        <v>0</v>
      </c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</row>
    <row r="52" spans="1:46" x14ac:dyDescent="0.25">
      <c r="A52" s="79">
        <v>2012</v>
      </c>
      <c r="B52" s="77">
        <v>3</v>
      </c>
      <c r="C52" s="81">
        <v>5267.48</v>
      </c>
      <c r="D52" s="77">
        <v>370.97</v>
      </c>
      <c r="E52" s="77">
        <v>0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80">
        <v>0</v>
      </c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</row>
    <row r="53" spans="1:46" x14ac:dyDescent="0.25">
      <c r="A53" s="79">
        <v>2012</v>
      </c>
      <c r="B53" s="77">
        <v>4</v>
      </c>
      <c r="C53" s="81">
        <v>5413.61</v>
      </c>
      <c r="D53" s="77">
        <v>404.06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1</v>
      </c>
      <c r="L53" s="77">
        <v>0</v>
      </c>
      <c r="M53" s="77">
        <v>0</v>
      </c>
      <c r="N53" s="80">
        <v>0</v>
      </c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</row>
    <row r="54" spans="1:46" x14ac:dyDescent="0.25">
      <c r="A54" s="79">
        <v>2012</v>
      </c>
      <c r="B54" s="77">
        <v>5</v>
      </c>
      <c r="C54" s="81">
        <v>3752.72</v>
      </c>
      <c r="D54" s="77">
        <v>457.09</v>
      </c>
      <c r="E54" s="77">
        <v>0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77">
        <v>0</v>
      </c>
      <c r="L54" s="77">
        <v>1</v>
      </c>
      <c r="M54" s="77">
        <v>0</v>
      </c>
      <c r="N54" s="80">
        <v>0</v>
      </c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</row>
    <row r="55" spans="1:46" x14ac:dyDescent="0.25">
      <c r="A55" s="79">
        <v>2012</v>
      </c>
      <c r="B55" s="77">
        <v>6</v>
      </c>
      <c r="C55" s="81">
        <v>3043.19</v>
      </c>
      <c r="D55" s="77">
        <v>461.65</v>
      </c>
      <c r="E55" s="77">
        <v>0</v>
      </c>
      <c r="F55" s="77">
        <v>0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80">
        <v>0</v>
      </c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</row>
    <row r="56" spans="1:46" x14ac:dyDescent="0.25">
      <c r="A56" s="79">
        <v>2012</v>
      </c>
      <c r="B56" s="77">
        <v>7</v>
      </c>
      <c r="C56" s="81">
        <v>2936.8</v>
      </c>
      <c r="D56" s="77">
        <v>466.55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  <c r="L56" s="77">
        <v>0</v>
      </c>
      <c r="M56" s="77">
        <v>0</v>
      </c>
      <c r="N56" s="80">
        <v>0</v>
      </c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</row>
    <row r="57" spans="1:46" x14ac:dyDescent="0.25">
      <c r="A57" s="79">
        <v>2012</v>
      </c>
      <c r="B57" s="77">
        <v>8</v>
      </c>
      <c r="C57" s="81">
        <v>4483.68</v>
      </c>
      <c r="D57" s="77">
        <v>431.51</v>
      </c>
      <c r="E57" s="77">
        <v>0</v>
      </c>
      <c r="F57" s="77">
        <v>0</v>
      </c>
      <c r="G57" s="77">
        <v>0</v>
      </c>
      <c r="H57" s="77">
        <v>0</v>
      </c>
      <c r="I57" s="77">
        <v>0</v>
      </c>
      <c r="J57" s="77">
        <v>0</v>
      </c>
      <c r="K57" s="77">
        <v>0</v>
      </c>
      <c r="L57" s="77">
        <v>0</v>
      </c>
      <c r="M57" s="77">
        <v>1</v>
      </c>
      <c r="N57" s="80">
        <v>0</v>
      </c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</row>
    <row r="58" spans="1:46" x14ac:dyDescent="0.25">
      <c r="A58" s="79">
        <v>2012</v>
      </c>
      <c r="B58" s="77">
        <v>9</v>
      </c>
      <c r="C58" s="81">
        <v>4661.84</v>
      </c>
      <c r="D58" s="77">
        <v>374.38</v>
      </c>
      <c r="E58" s="77">
        <v>0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77">
        <v>0</v>
      </c>
      <c r="M58" s="77">
        <v>0</v>
      </c>
      <c r="N58" s="80">
        <v>0</v>
      </c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</row>
    <row r="59" spans="1:46" x14ac:dyDescent="0.25">
      <c r="A59" s="79">
        <v>2012</v>
      </c>
      <c r="B59" s="77">
        <v>10</v>
      </c>
      <c r="C59" s="81">
        <v>5086.99</v>
      </c>
      <c r="D59" s="77">
        <v>340.56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80">
        <v>0</v>
      </c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</row>
    <row r="60" spans="1:46" x14ac:dyDescent="0.25">
      <c r="A60" s="79">
        <v>2012</v>
      </c>
      <c r="B60" s="77">
        <v>11</v>
      </c>
      <c r="C60" s="81">
        <v>1452.79</v>
      </c>
      <c r="D60" s="77">
        <v>290.08</v>
      </c>
      <c r="E60" s="77">
        <v>0</v>
      </c>
      <c r="F60" s="77">
        <v>0</v>
      </c>
      <c r="G60" s="77">
        <v>0</v>
      </c>
      <c r="H60" s="77">
        <v>1</v>
      </c>
      <c r="I60" s="77">
        <v>0</v>
      </c>
      <c r="J60" s="77">
        <v>0</v>
      </c>
      <c r="K60" s="77">
        <v>0</v>
      </c>
      <c r="L60" s="77">
        <v>0</v>
      </c>
      <c r="M60" s="77">
        <v>0</v>
      </c>
      <c r="N60" s="80">
        <v>0</v>
      </c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</row>
    <row r="61" spans="1:46" x14ac:dyDescent="0.25">
      <c r="A61" s="79">
        <v>2012</v>
      </c>
      <c r="B61" s="77">
        <v>12</v>
      </c>
      <c r="C61" s="81">
        <v>11923.45</v>
      </c>
      <c r="D61" s="77">
        <v>278.62</v>
      </c>
      <c r="E61" s="77">
        <v>0</v>
      </c>
      <c r="F61" s="77">
        <v>0</v>
      </c>
      <c r="G61" s="77">
        <v>0</v>
      </c>
      <c r="H61" s="77">
        <v>0</v>
      </c>
      <c r="I61" s="77">
        <v>1</v>
      </c>
      <c r="J61" s="77">
        <v>0</v>
      </c>
      <c r="K61" s="77">
        <v>0</v>
      </c>
      <c r="L61" s="77">
        <v>0</v>
      </c>
      <c r="M61" s="77">
        <v>0</v>
      </c>
      <c r="N61" s="80">
        <v>1</v>
      </c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</row>
    <row r="62" spans="1:46" x14ac:dyDescent="0.25">
      <c r="A62" s="79">
        <v>2013</v>
      </c>
      <c r="B62" s="77">
        <v>1</v>
      </c>
      <c r="C62" s="81">
        <v>6784.8</v>
      </c>
      <c r="D62" s="77">
        <v>290.41000000000003</v>
      </c>
      <c r="E62" s="77">
        <v>0</v>
      </c>
      <c r="F62" s="77">
        <v>0</v>
      </c>
      <c r="G62" s="77">
        <v>0</v>
      </c>
      <c r="H62" s="77">
        <v>0</v>
      </c>
      <c r="I62" s="77">
        <v>0</v>
      </c>
      <c r="J62" s="77">
        <v>1</v>
      </c>
      <c r="K62" s="77">
        <v>0</v>
      </c>
      <c r="L62" s="77">
        <v>0</v>
      </c>
      <c r="M62" s="77">
        <v>0</v>
      </c>
      <c r="N62" s="80">
        <v>0</v>
      </c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</row>
    <row r="63" spans="1:46" x14ac:dyDescent="0.25">
      <c r="A63" s="79">
        <v>2013</v>
      </c>
      <c r="B63" s="77">
        <v>2</v>
      </c>
      <c r="C63" s="81">
        <v>5904.1</v>
      </c>
      <c r="D63" s="77">
        <v>294.39</v>
      </c>
      <c r="E63" s="77">
        <v>0</v>
      </c>
      <c r="F63" s="77">
        <v>0</v>
      </c>
      <c r="G63" s="77">
        <v>0</v>
      </c>
      <c r="H63" s="77">
        <v>0</v>
      </c>
      <c r="I63" s="77">
        <v>0</v>
      </c>
      <c r="J63" s="77">
        <v>0</v>
      </c>
      <c r="K63" s="77">
        <v>0</v>
      </c>
      <c r="L63" s="77">
        <v>0</v>
      </c>
      <c r="M63" s="77">
        <v>0</v>
      </c>
      <c r="N63" s="80">
        <v>0</v>
      </c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</row>
    <row r="64" spans="1:46" x14ac:dyDescent="0.25">
      <c r="A64" s="79">
        <v>2013</v>
      </c>
      <c r="B64" s="77">
        <v>3</v>
      </c>
      <c r="C64" s="81">
        <v>5175.41</v>
      </c>
      <c r="D64" s="77">
        <v>370.59</v>
      </c>
      <c r="E64" s="77">
        <v>0</v>
      </c>
      <c r="F64" s="77">
        <v>0</v>
      </c>
      <c r="G64" s="77">
        <v>0</v>
      </c>
      <c r="H64" s="77">
        <v>0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80">
        <v>0</v>
      </c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</row>
    <row r="65" spans="1:46" x14ac:dyDescent="0.25">
      <c r="A65" s="79">
        <v>2013</v>
      </c>
      <c r="B65" s="77">
        <v>4</v>
      </c>
      <c r="C65" s="81">
        <v>5695.41</v>
      </c>
      <c r="D65" s="77">
        <v>403.72</v>
      </c>
      <c r="E65" s="77">
        <v>0</v>
      </c>
      <c r="F65" s="77">
        <v>0</v>
      </c>
      <c r="G65" s="77">
        <v>0</v>
      </c>
      <c r="H65" s="77">
        <v>0</v>
      </c>
      <c r="I65" s="77">
        <v>0</v>
      </c>
      <c r="J65" s="77">
        <v>0</v>
      </c>
      <c r="K65" s="77">
        <v>1</v>
      </c>
      <c r="L65" s="77">
        <v>0</v>
      </c>
      <c r="M65" s="77">
        <v>0</v>
      </c>
      <c r="N65" s="80">
        <v>0</v>
      </c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</row>
    <row r="66" spans="1:46" x14ac:dyDescent="0.25">
      <c r="A66" s="79">
        <v>2013</v>
      </c>
      <c r="B66" s="77">
        <v>5</v>
      </c>
      <c r="C66" s="81">
        <v>3826.93</v>
      </c>
      <c r="D66" s="77">
        <v>456.83</v>
      </c>
      <c r="E66" s="77">
        <v>0</v>
      </c>
      <c r="F66" s="77">
        <v>0</v>
      </c>
      <c r="G66" s="77">
        <v>0</v>
      </c>
      <c r="H66" s="77">
        <v>0</v>
      </c>
      <c r="I66" s="77">
        <v>0</v>
      </c>
      <c r="J66" s="77">
        <v>0</v>
      </c>
      <c r="K66" s="77">
        <v>0</v>
      </c>
      <c r="L66" s="77">
        <v>1</v>
      </c>
      <c r="M66" s="77">
        <v>0</v>
      </c>
      <c r="N66" s="80">
        <v>0</v>
      </c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</row>
    <row r="67" spans="1:46" x14ac:dyDescent="0.25">
      <c r="A67" s="79">
        <v>2013</v>
      </c>
      <c r="B67" s="77">
        <v>6</v>
      </c>
      <c r="C67" s="81">
        <v>3112.19</v>
      </c>
      <c r="D67" s="77">
        <v>461.61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v>0</v>
      </c>
      <c r="L67" s="77">
        <v>0</v>
      </c>
      <c r="M67" s="77">
        <v>0</v>
      </c>
      <c r="N67" s="80">
        <v>0</v>
      </c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</row>
    <row r="68" spans="1:46" x14ac:dyDescent="0.25">
      <c r="A68" s="79">
        <v>2013</v>
      </c>
      <c r="B68" s="77">
        <v>7</v>
      </c>
      <c r="C68" s="81">
        <v>3003.15</v>
      </c>
      <c r="D68" s="77">
        <v>466.74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  <c r="N68" s="80">
        <v>0</v>
      </c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</row>
    <row r="69" spans="1:46" x14ac:dyDescent="0.25">
      <c r="A69" s="79">
        <v>2013</v>
      </c>
      <c r="B69" s="77">
        <v>8</v>
      </c>
      <c r="C69" s="81">
        <v>4303.58</v>
      </c>
      <c r="D69" s="77">
        <v>431.84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v>0</v>
      </c>
      <c r="L69" s="77">
        <v>0</v>
      </c>
      <c r="M69" s="77">
        <v>1</v>
      </c>
      <c r="N69" s="80">
        <v>0</v>
      </c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</row>
    <row r="70" spans="1:46" x14ac:dyDescent="0.25">
      <c r="A70" s="79">
        <v>2013</v>
      </c>
      <c r="B70" s="77">
        <v>9</v>
      </c>
      <c r="C70" s="81">
        <v>5054.3999999999996</v>
      </c>
      <c r="D70" s="77">
        <v>374.74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80">
        <v>0</v>
      </c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</row>
    <row r="71" spans="1:46" x14ac:dyDescent="0.25">
      <c r="A71" s="79">
        <v>2013</v>
      </c>
      <c r="B71" s="77">
        <v>10</v>
      </c>
      <c r="C71" s="81">
        <v>5208.43</v>
      </c>
      <c r="D71" s="77">
        <v>340.92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0</v>
      </c>
      <c r="K71" s="77">
        <v>0</v>
      </c>
      <c r="L71" s="77">
        <v>0</v>
      </c>
      <c r="M71" s="77">
        <v>0</v>
      </c>
      <c r="N71" s="80">
        <v>0</v>
      </c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</row>
    <row r="72" spans="1:46" x14ac:dyDescent="0.25">
      <c r="A72" s="79">
        <v>2013</v>
      </c>
      <c r="B72" s="77">
        <v>11</v>
      </c>
      <c r="C72" s="81">
        <v>6708.44</v>
      </c>
      <c r="D72" s="77">
        <v>290.35000000000002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v>0</v>
      </c>
      <c r="L72" s="77">
        <v>0</v>
      </c>
      <c r="M72" s="77">
        <v>0</v>
      </c>
      <c r="N72" s="80">
        <v>0</v>
      </c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</row>
    <row r="73" spans="1:46" x14ac:dyDescent="0.25">
      <c r="A73" s="79">
        <v>2013</v>
      </c>
      <c r="B73" s="77">
        <v>12</v>
      </c>
      <c r="C73" s="81">
        <v>6524.74</v>
      </c>
      <c r="D73" s="77">
        <v>278.67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v>0</v>
      </c>
      <c r="L73" s="77">
        <v>0</v>
      </c>
      <c r="M73" s="77">
        <v>0</v>
      </c>
      <c r="N73" s="80">
        <v>1</v>
      </c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</row>
    <row r="74" spans="1:46" x14ac:dyDescent="0.25">
      <c r="A74" s="79">
        <v>2014</v>
      </c>
      <c r="B74" s="77">
        <v>1</v>
      </c>
      <c r="C74" s="81">
        <v>7983.76</v>
      </c>
      <c r="D74" s="77">
        <v>290.2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1</v>
      </c>
      <c r="K74" s="77">
        <v>0</v>
      </c>
      <c r="L74" s="77">
        <v>0</v>
      </c>
      <c r="M74" s="77">
        <v>0</v>
      </c>
      <c r="N74" s="80">
        <v>0</v>
      </c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</row>
    <row r="75" spans="1:46" x14ac:dyDescent="0.25">
      <c r="A75" s="79">
        <v>2014</v>
      </c>
      <c r="B75" s="77">
        <v>2</v>
      </c>
      <c r="C75" s="81">
        <v>5699.37</v>
      </c>
      <c r="D75" s="77">
        <v>294.08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0</v>
      </c>
      <c r="M75" s="77">
        <v>0</v>
      </c>
      <c r="N75" s="80">
        <v>0</v>
      </c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</row>
    <row r="76" spans="1:46" x14ac:dyDescent="0.25">
      <c r="A76" s="79">
        <v>2014</v>
      </c>
      <c r="B76" s="77">
        <v>3</v>
      </c>
      <c r="C76" s="81">
        <v>4281.42</v>
      </c>
      <c r="D76" s="77">
        <v>370.22</v>
      </c>
      <c r="E76" s="77">
        <v>0</v>
      </c>
      <c r="F76" s="77">
        <v>0</v>
      </c>
      <c r="G76" s="77">
        <v>0</v>
      </c>
      <c r="H76" s="77">
        <v>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80">
        <v>0</v>
      </c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</row>
    <row r="77" spans="1:46" x14ac:dyDescent="0.25">
      <c r="A77" s="79">
        <v>2014</v>
      </c>
      <c r="B77" s="77">
        <v>4</v>
      </c>
      <c r="C77" s="81">
        <v>5809.43</v>
      </c>
      <c r="D77" s="77">
        <v>403.37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1</v>
      </c>
      <c r="L77" s="77">
        <v>0</v>
      </c>
      <c r="M77" s="77">
        <v>0</v>
      </c>
      <c r="N77" s="80">
        <v>0</v>
      </c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</row>
    <row r="78" spans="1:46" x14ac:dyDescent="0.25">
      <c r="A78" s="79">
        <v>2014</v>
      </c>
      <c r="B78" s="77">
        <v>5</v>
      </c>
      <c r="C78" s="81">
        <v>3824.96</v>
      </c>
      <c r="D78" s="77">
        <v>456.56</v>
      </c>
      <c r="E78" s="77">
        <v>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0</v>
      </c>
      <c r="L78" s="77">
        <v>1</v>
      </c>
      <c r="M78" s="77">
        <v>0</v>
      </c>
      <c r="N78" s="80">
        <v>0</v>
      </c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</row>
    <row r="79" spans="1:46" x14ac:dyDescent="0.25">
      <c r="A79" s="79">
        <v>2014</v>
      </c>
      <c r="B79" s="77">
        <v>6</v>
      </c>
      <c r="C79" s="81">
        <v>3517.08</v>
      </c>
      <c r="D79" s="77">
        <v>461.56</v>
      </c>
      <c r="E79" s="77">
        <v>0</v>
      </c>
      <c r="F79" s="77">
        <v>0</v>
      </c>
      <c r="G79" s="77">
        <v>0</v>
      </c>
      <c r="H79" s="77">
        <v>0</v>
      </c>
      <c r="I79" s="77">
        <v>0</v>
      </c>
      <c r="J79" s="77">
        <v>0</v>
      </c>
      <c r="K79" s="77">
        <v>0</v>
      </c>
      <c r="L79" s="77">
        <v>0</v>
      </c>
      <c r="M79" s="77">
        <v>0</v>
      </c>
      <c r="N79" s="80">
        <v>0</v>
      </c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</row>
    <row r="80" spans="1:46" x14ac:dyDescent="0.25">
      <c r="A80" s="79">
        <v>2014</v>
      </c>
      <c r="B80" s="77">
        <v>7</v>
      </c>
      <c r="C80" s="81">
        <v>2819.39</v>
      </c>
      <c r="D80" s="77">
        <v>466.93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0</v>
      </c>
      <c r="K80" s="77">
        <v>0</v>
      </c>
      <c r="L80" s="77">
        <v>0</v>
      </c>
      <c r="M80" s="77">
        <v>0</v>
      </c>
      <c r="N80" s="80">
        <v>0</v>
      </c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</row>
    <row r="81" spans="1:46" x14ac:dyDescent="0.25">
      <c r="A81" s="79">
        <v>2014</v>
      </c>
      <c r="B81" s="77">
        <v>8</v>
      </c>
      <c r="C81" s="81">
        <v>4017.83</v>
      </c>
      <c r="D81" s="77">
        <v>432.16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77">
        <v>0</v>
      </c>
      <c r="M81" s="77">
        <v>1</v>
      </c>
      <c r="N81" s="80">
        <v>0</v>
      </c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</row>
    <row r="82" spans="1:46" x14ac:dyDescent="0.25">
      <c r="A82" s="79">
        <v>2014</v>
      </c>
      <c r="B82" s="77">
        <v>9</v>
      </c>
      <c r="C82" s="81">
        <v>4231.67</v>
      </c>
      <c r="D82" s="77">
        <v>375.1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80">
        <v>0</v>
      </c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</row>
    <row r="83" spans="1:46" x14ac:dyDescent="0.25">
      <c r="A83" s="79">
        <v>2014</v>
      </c>
      <c r="B83" s="77">
        <v>10</v>
      </c>
      <c r="C83" s="81">
        <v>4834.8</v>
      </c>
      <c r="D83" s="77">
        <v>341.28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v>0</v>
      </c>
      <c r="M83" s="77">
        <v>0</v>
      </c>
      <c r="N83" s="80">
        <v>0</v>
      </c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</row>
    <row r="84" spans="1:46" x14ac:dyDescent="0.25">
      <c r="A84" s="79">
        <v>2014</v>
      </c>
      <c r="B84" s="77">
        <v>11</v>
      </c>
      <c r="C84" s="81">
        <v>6888.19</v>
      </c>
      <c r="D84" s="77">
        <v>290.62</v>
      </c>
      <c r="E84" s="77">
        <v>0</v>
      </c>
      <c r="F84" s="77">
        <v>0</v>
      </c>
      <c r="G84" s="77">
        <v>0</v>
      </c>
      <c r="H84" s="77">
        <v>0</v>
      </c>
      <c r="I84" s="77">
        <v>0</v>
      </c>
      <c r="J84" s="77">
        <v>0</v>
      </c>
      <c r="K84" s="77">
        <v>0</v>
      </c>
      <c r="L84" s="77">
        <v>0</v>
      </c>
      <c r="M84" s="77">
        <v>0</v>
      </c>
      <c r="N84" s="80">
        <v>0</v>
      </c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</row>
    <row r="85" spans="1:46" x14ac:dyDescent="0.25">
      <c r="A85" s="79">
        <v>2014</v>
      </c>
      <c r="B85" s="77">
        <v>12</v>
      </c>
      <c r="C85" s="81">
        <v>6352.24</v>
      </c>
      <c r="D85" s="77">
        <v>278.73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v>0</v>
      </c>
      <c r="M85" s="77">
        <v>0</v>
      </c>
      <c r="N85" s="80">
        <v>1</v>
      </c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</row>
    <row r="86" spans="1:46" x14ac:dyDescent="0.25">
      <c r="A86" s="79">
        <v>2015</v>
      </c>
      <c r="B86" s="77">
        <v>1</v>
      </c>
      <c r="C86" s="77"/>
      <c r="D86" s="77">
        <v>289.99</v>
      </c>
      <c r="E86" s="77">
        <v>0</v>
      </c>
      <c r="F86" s="77">
        <v>0</v>
      </c>
      <c r="G86" s="77">
        <v>0</v>
      </c>
      <c r="H86" s="77">
        <v>0</v>
      </c>
      <c r="I86" s="77">
        <v>0</v>
      </c>
      <c r="J86" s="77">
        <v>1</v>
      </c>
      <c r="K86" s="77">
        <v>0</v>
      </c>
      <c r="L86" s="77">
        <v>0</v>
      </c>
      <c r="M86" s="77">
        <v>0</v>
      </c>
      <c r="N86" s="80">
        <v>0</v>
      </c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</row>
    <row r="87" spans="1:46" x14ac:dyDescent="0.25">
      <c r="A87" s="79">
        <v>2015</v>
      </c>
      <c r="B87" s="77">
        <v>2</v>
      </c>
      <c r="C87" s="77"/>
      <c r="D87" s="77">
        <v>293.77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v>0</v>
      </c>
      <c r="N87" s="80">
        <v>0</v>
      </c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</row>
    <row r="88" spans="1:46" x14ac:dyDescent="0.25">
      <c r="A88" s="79">
        <v>2015</v>
      </c>
      <c r="B88" s="77">
        <v>3</v>
      </c>
      <c r="C88" s="77"/>
      <c r="D88" s="77">
        <v>369.84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0</v>
      </c>
      <c r="M88" s="77">
        <v>0</v>
      </c>
      <c r="N88" s="80">
        <v>0</v>
      </c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</row>
    <row r="89" spans="1:46" x14ac:dyDescent="0.25">
      <c r="A89" s="79">
        <v>2015</v>
      </c>
      <c r="B89" s="77">
        <v>4</v>
      </c>
      <c r="C89" s="77"/>
      <c r="D89" s="77">
        <v>403.02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1</v>
      </c>
      <c r="L89" s="77">
        <v>0</v>
      </c>
      <c r="M89" s="77">
        <v>0</v>
      </c>
      <c r="N89" s="80">
        <v>0</v>
      </c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</row>
    <row r="90" spans="1:46" x14ac:dyDescent="0.25">
      <c r="A90" s="79">
        <v>2015</v>
      </c>
      <c r="B90" s="77">
        <v>5</v>
      </c>
      <c r="C90" s="77"/>
      <c r="D90" s="77">
        <v>456.3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77">
        <v>1</v>
      </c>
      <c r="M90" s="77">
        <v>0</v>
      </c>
      <c r="N90" s="80">
        <v>0</v>
      </c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</row>
    <row r="91" spans="1:46" x14ac:dyDescent="0.25">
      <c r="A91" s="79">
        <v>2015</v>
      </c>
      <c r="B91" s="77">
        <v>6</v>
      </c>
      <c r="C91" s="77"/>
      <c r="D91" s="77">
        <v>461.5</v>
      </c>
      <c r="E91" s="77">
        <v>0</v>
      </c>
      <c r="F91" s="77">
        <v>0</v>
      </c>
      <c r="G91" s="77">
        <v>0</v>
      </c>
      <c r="H91" s="77">
        <v>0</v>
      </c>
      <c r="I91" s="77">
        <v>0</v>
      </c>
      <c r="J91" s="77">
        <v>0</v>
      </c>
      <c r="K91" s="77">
        <v>0</v>
      </c>
      <c r="L91" s="77">
        <v>0</v>
      </c>
      <c r="M91" s="77">
        <v>0</v>
      </c>
      <c r="N91" s="80">
        <v>0</v>
      </c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</row>
    <row r="92" spans="1:46" x14ac:dyDescent="0.25">
      <c r="A92" s="79">
        <v>2015</v>
      </c>
      <c r="B92" s="77">
        <v>7</v>
      </c>
      <c r="C92" s="77"/>
      <c r="D92" s="77">
        <v>467.12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0</v>
      </c>
      <c r="K92" s="77">
        <v>0</v>
      </c>
      <c r="L92" s="77">
        <v>0</v>
      </c>
      <c r="M92" s="77">
        <v>0</v>
      </c>
      <c r="N92" s="80">
        <v>0</v>
      </c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</row>
    <row r="93" spans="1:46" x14ac:dyDescent="0.25">
      <c r="A93" s="79">
        <v>2015</v>
      </c>
      <c r="B93" s="77">
        <v>8</v>
      </c>
      <c r="C93" s="77"/>
      <c r="D93" s="77">
        <v>432.49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77">
        <v>0</v>
      </c>
      <c r="M93" s="77">
        <v>1</v>
      </c>
      <c r="N93" s="80">
        <v>0</v>
      </c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</row>
    <row r="94" spans="1:46" x14ac:dyDescent="0.25">
      <c r="A94" s="79">
        <v>2015</v>
      </c>
      <c r="B94" s="77">
        <v>9</v>
      </c>
      <c r="C94" s="77"/>
      <c r="D94" s="77">
        <v>375.45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v>0</v>
      </c>
      <c r="N94" s="80">
        <v>0</v>
      </c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</row>
    <row r="95" spans="1:46" x14ac:dyDescent="0.25">
      <c r="A95" s="79">
        <v>2015</v>
      </c>
      <c r="B95" s="77">
        <v>10</v>
      </c>
      <c r="C95" s="77"/>
      <c r="D95" s="77">
        <v>341.64</v>
      </c>
      <c r="E95" s="77">
        <v>0</v>
      </c>
      <c r="F95" s="77">
        <v>0</v>
      </c>
      <c r="G95" s="77">
        <v>0</v>
      </c>
      <c r="H95" s="77">
        <v>0</v>
      </c>
      <c r="I95" s="77">
        <v>0</v>
      </c>
      <c r="J95" s="77">
        <v>0</v>
      </c>
      <c r="K95" s="77">
        <v>0</v>
      </c>
      <c r="L95" s="77">
        <v>0</v>
      </c>
      <c r="M95" s="77">
        <v>0</v>
      </c>
      <c r="N95" s="80">
        <v>0</v>
      </c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</row>
    <row r="96" spans="1:46" x14ac:dyDescent="0.25">
      <c r="A96" s="79">
        <v>2015</v>
      </c>
      <c r="B96" s="77">
        <v>11</v>
      </c>
      <c r="C96" s="77"/>
      <c r="D96" s="77">
        <v>290.89</v>
      </c>
      <c r="E96" s="77">
        <v>0</v>
      </c>
      <c r="F96" s="77">
        <v>0</v>
      </c>
      <c r="G96" s="77">
        <v>0</v>
      </c>
      <c r="H96" s="77">
        <v>0</v>
      </c>
      <c r="I96" s="77">
        <v>0</v>
      </c>
      <c r="J96" s="77">
        <v>0</v>
      </c>
      <c r="K96" s="77">
        <v>0</v>
      </c>
      <c r="L96" s="77">
        <v>0</v>
      </c>
      <c r="M96" s="77">
        <v>0</v>
      </c>
      <c r="N96" s="80">
        <v>0</v>
      </c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</row>
    <row r="97" spans="1:46" x14ac:dyDescent="0.25">
      <c r="A97" s="79">
        <v>2015</v>
      </c>
      <c r="B97" s="77">
        <v>12</v>
      </c>
      <c r="C97" s="77"/>
      <c r="D97" s="77">
        <v>278.79000000000002</v>
      </c>
      <c r="E97" s="77">
        <v>0</v>
      </c>
      <c r="F97" s="77">
        <v>0</v>
      </c>
      <c r="G97" s="77">
        <v>0</v>
      </c>
      <c r="H97" s="77">
        <v>0</v>
      </c>
      <c r="I97" s="77">
        <v>0</v>
      </c>
      <c r="J97" s="77">
        <v>0</v>
      </c>
      <c r="K97" s="77">
        <v>0</v>
      </c>
      <c r="L97" s="77">
        <v>0</v>
      </c>
      <c r="M97" s="77">
        <v>0</v>
      </c>
      <c r="N97" s="80">
        <v>1</v>
      </c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</row>
    <row r="98" spans="1:46" x14ac:dyDescent="0.25">
      <c r="A98" s="79">
        <v>2016</v>
      </c>
      <c r="B98" s="77">
        <v>1</v>
      </c>
      <c r="C98" s="77"/>
      <c r="D98" s="77">
        <v>289.79000000000002</v>
      </c>
      <c r="E98" s="77">
        <v>0</v>
      </c>
      <c r="F98" s="77">
        <v>0</v>
      </c>
      <c r="G98" s="77">
        <v>0</v>
      </c>
      <c r="H98" s="77">
        <v>0</v>
      </c>
      <c r="I98" s="77">
        <v>0</v>
      </c>
      <c r="J98" s="77">
        <v>1</v>
      </c>
      <c r="K98" s="77">
        <v>0</v>
      </c>
      <c r="L98" s="77">
        <v>0</v>
      </c>
      <c r="M98" s="77">
        <v>0</v>
      </c>
      <c r="N98" s="80">
        <v>0</v>
      </c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</row>
    <row r="99" spans="1:46" x14ac:dyDescent="0.25">
      <c r="A99" s="79">
        <v>2016</v>
      </c>
      <c r="B99" s="77">
        <v>2</v>
      </c>
      <c r="C99" s="77"/>
      <c r="D99" s="77">
        <v>304.63</v>
      </c>
      <c r="E99" s="77">
        <v>0</v>
      </c>
      <c r="F99" s="77">
        <v>0</v>
      </c>
      <c r="G99" s="77">
        <v>0</v>
      </c>
      <c r="H99" s="77">
        <v>0</v>
      </c>
      <c r="I99" s="77">
        <v>0</v>
      </c>
      <c r="J99" s="77">
        <v>0</v>
      </c>
      <c r="K99" s="77">
        <v>0</v>
      </c>
      <c r="L99" s="77">
        <v>0</v>
      </c>
      <c r="M99" s="77">
        <v>0</v>
      </c>
      <c r="N99" s="80">
        <v>0</v>
      </c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</row>
    <row r="100" spans="1:46" x14ac:dyDescent="0.25">
      <c r="A100" s="79">
        <v>2016</v>
      </c>
      <c r="B100" s="77">
        <v>3</v>
      </c>
      <c r="C100" s="77"/>
      <c r="D100" s="77">
        <v>371.02</v>
      </c>
      <c r="E100" s="77">
        <v>0</v>
      </c>
      <c r="F100" s="77">
        <v>0</v>
      </c>
      <c r="G100" s="77">
        <v>0</v>
      </c>
      <c r="H100" s="77">
        <v>0</v>
      </c>
      <c r="I100" s="77">
        <v>0</v>
      </c>
      <c r="J100" s="77">
        <v>0</v>
      </c>
      <c r="K100" s="77">
        <v>0</v>
      </c>
      <c r="L100" s="77">
        <v>0</v>
      </c>
      <c r="M100" s="77">
        <v>0</v>
      </c>
      <c r="N100" s="80">
        <v>0</v>
      </c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</row>
    <row r="101" spans="1:46" x14ac:dyDescent="0.25">
      <c r="A101" s="79">
        <v>2016</v>
      </c>
      <c r="B101" s="77">
        <v>4</v>
      </c>
      <c r="C101" s="77"/>
      <c r="D101" s="77">
        <v>404.1</v>
      </c>
      <c r="E101" s="77">
        <v>0</v>
      </c>
      <c r="F101" s="77">
        <v>0</v>
      </c>
      <c r="G101" s="77">
        <v>0</v>
      </c>
      <c r="H101" s="77">
        <v>0</v>
      </c>
      <c r="I101" s="77">
        <v>0</v>
      </c>
      <c r="J101" s="77">
        <v>0</v>
      </c>
      <c r="K101" s="77">
        <v>1</v>
      </c>
      <c r="L101" s="77">
        <v>0</v>
      </c>
      <c r="M101" s="77">
        <v>0</v>
      </c>
      <c r="N101" s="80">
        <v>0</v>
      </c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</row>
    <row r="102" spans="1:46" x14ac:dyDescent="0.25">
      <c r="A102" s="79">
        <v>2016</v>
      </c>
      <c r="B102" s="77">
        <v>5</v>
      </c>
      <c r="C102" s="77"/>
      <c r="D102" s="77">
        <v>457.1</v>
      </c>
      <c r="E102" s="77">
        <v>0</v>
      </c>
      <c r="F102" s="77">
        <v>0</v>
      </c>
      <c r="G102" s="77">
        <v>0</v>
      </c>
      <c r="H102" s="77">
        <v>0</v>
      </c>
      <c r="I102" s="77">
        <v>0</v>
      </c>
      <c r="J102" s="77">
        <v>0</v>
      </c>
      <c r="K102" s="77">
        <v>0</v>
      </c>
      <c r="L102" s="77">
        <v>1</v>
      </c>
      <c r="M102" s="77">
        <v>0</v>
      </c>
      <c r="N102" s="80">
        <v>0</v>
      </c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</row>
    <row r="103" spans="1:46" x14ac:dyDescent="0.25">
      <c r="A103" s="79">
        <v>2016</v>
      </c>
      <c r="B103" s="77">
        <v>6</v>
      </c>
      <c r="C103" s="77"/>
      <c r="D103" s="77">
        <v>461.63</v>
      </c>
      <c r="E103" s="77">
        <v>0</v>
      </c>
      <c r="F103" s="77">
        <v>0</v>
      </c>
      <c r="G103" s="77">
        <v>0</v>
      </c>
      <c r="H103" s="77">
        <v>0</v>
      </c>
      <c r="I103" s="77">
        <v>0</v>
      </c>
      <c r="J103" s="77">
        <v>0</v>
      </c>
      <c r="K103" s="77">
        <v>0</v>
      </c>
      <c r="L103" s="77">
        <v>0</v>
      </c>
      <c r="M103" s="77">
        <v>0</v>
      </c>
      <c r="N103" s="80">
        <v>0</v>
      </c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</row>
    <row r="104" spans="1:46" x14ac:dyDescent="0.25">
      <c r="A104" s="79">
        <v>2016</v>
      </c>
      <c r="B104" s="77">
        <v>7</v>
      </c>
      <c r="C104" s="77"/>
      <c r="D104" s="77">
        <v>466.5</v>
      </c>
      <c r="E104" s="77">
        <v>0</v>
      </c>
      <c r="F104" s="77">
        <v>0</v>
      </c>
      <c r="G104" s="77">
        <v>0</v>
      </c>
      <c r="H104" s="77">
        <v>0</v>
      </c>
      <c r="I104" s="77">
        <v>0</v>
      </c>
      <c r="J104" s="77">
        <v>0</v>
      </c>
      <c r="K104" s="77">
        <v>0</v>
      </c>
      <c r="L104" s="77">
        <v>0</v>
      </c>
      <c r="M104" s="77">
        <v>0</v>
      </c>
      <c r="N104" s="80">
        <v>0</v>
      </c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</row>
    <row r="105" spans="1:46" x14ac:dyDescent="0.25">
      <c r="A105" s="79">
        <v>2016</v>
      </c>
      <c r="B105" s="77">
        <v>8</v>
      </c>
      <c r="C105" s="77"/>
      <c r="D105" s="77">
        <v>431.45</v>
      </c>
      <c r="E105" s="77">
        <v>0</v>
      </c>
      <c r="F105" s="77">
        <v>0</v>
      </c>
      <c r="G105" s="77">
        <v>0</v>
      </c>
      <c r="H105" s="77">
        <v>0</v>
      </c>
      <c r="I105" s="77">
        <v>0</v>
      </c>
      <c r="J105" s="77">
        <v>0</v>
      </c>
      <c r="K105" s="77">
        <v>0</v>
      </c>
      <c r="L105" s="77">
        <v>0</v>
      </c>
      <c r="M105" s="77">
        <v>1</v>
      </c>
      <c r="N105" s="80">
        <v>0</v>
      </c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</row>
    <row r="106" spans="1:46" x14ac:dyDescent="0.25">
      <c r="A106" s="79">
        <v>2016</v>
      </c>
      <c r="B106" s="77">
        <v>9</v>
      </c>
      <c r="C106" s="77"/>
      <c r="D106" s="77">
        <v>374.34</v>
      </c>
      <c r="E106" s="77">
        <v>0</v>
      </c>
      <c r="F106" s="77">
        <v>0</v>
      </c>
      <c r="G106" s="77">
        <v>0</v>
      </c>
      <c r="H106" s="77">
        <v>0</v>
      </c>
      <c r="I106" s="77">
        <v>0</v>
      </c>
      <c r="J106" s="77">
        <v>0</v>
      </c>
      <c r="K106" s="77">
        <v>0</v>
      </c>
      <c r="L106" s="77">
        <v>0</v>
      </c>
      <c r="M106" s="77">
        <v>0</v>
      </c>
      <c r="N106" s="80">
        <v>0</v>
      </c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</row>
    <row r="107" spans="1:46" x14ac:dyDescent="0.25">
      <c r="A107" s="79">
        <v>2016</v>
      </c>
      <c r="B107" s="77">
        <v>10</v>
      </c>
      <c r="C107" s="77"/>
      <c r="D107" s="77">
        <v>340.52</v>
      </c>
      <c r="E107" s="77">
        <v>0</v>
      </c>
      <c r="F107" s="77">
        <v>0</v>
      </c>
      <c r="G107" s="77">
        <v>0</v>
      </c>
      <c r="H107" s="77">
        <v>0</v>
      </c>
      <c r="I107" s="77">
        <v>0</v>
      </c>
      <c r="J107" s="77">
        <v>0</v>
      </c>
      <c r="K107" s="77">
        <v>0</v>
      </c>
      <c r="L107" s="77">
        <v>0</v>
      </c>
      <c r="M107" s="77">
        <v>0</v>
      </c>
      <c r="N107" s="80">
        <v>0</v>
      </c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</row>
    <row r="108" spans="1:46" x14ac:dyDescent="0.25">
      <c r="A108" s="79">
        <v>2016</v>
      </c>
      <c r="B108" s="77">
        <v>11</v>
      </c>
      <c r="C108" s="77"/>
      <c r="D108" s="77">
        <v>290.07</v>
      </c>
      <c r="E108" s="77">
        <v>0</v>
      </c>
      <c r="F108" s="77">
        <v>0</v>
      </c>
      <c r="G108" s="77">
        <v>0</v>
      </c>
      <c r="H108" s="77">
        <v>0</v>
      </c>
      <c r="I108" s="77">
        <v>0</v>
      </c>
      <c r="J108" s="77">
        <v>0</v>
      </c>
      <c r="K108" s="77">
        <v>0</v>
      </c>
      <c r="L108" s="77">
        <v>0</v>
      </c>
      <c r="M108" s="77">
        <v>0</v>
      </c>
      <c r="N108" s="80">
        <v>0</v>
      </c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</row>
    <row r="109" spans="1:46" x14ac:dyDescent="0.25">
      <c r="A109" s="79">
        <v>2016</v>
      </c>
      <c r="B109" s="77">
        <v>12</v>
      </c>
      <c r="C109" s="77"/>
      <c r="D109" s="77">
        <v>278.64</v>
      </c>
      <c r="E109" s="77">
        <v>0</v>
      </c>
      <c r="F109" s="77">
        <v>0</v>
      </c>
      <c r="G109" s="77">
        <v>0</v>
      </c>
      <c r="H109" s="77">
        <v>0</v>
      </c>
      <c r="I109" s="77">
        <v>0</v>
      </c>
      <c r="J109" s="77">
        <v>0</v>
      </c>
      <c r="K109" s="77">
        <v>0</v>
      </c>
      <c r="L109" s="77">
        <v>0</v>
      </c>
      <c r="M109" s="77">
        <v>0</v>
      </c>
      <c r="N109" s="80">
        <v>1</v>
      </c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</row>
    <row r="110" spans="1:46" x14ac:dyDescent="0.25">
      <c r="A110" s="79">
        <v>2017</v>
      </c>
      <c r="B110" s="77">
        <v>1</v>
      </c>
      <c r="C110" s="77"/>
      <c r="D110" s="77">
        <v>290.45999999999998</v>
      </c>
      <c r="E110" s="77">
        <v>0</v>
      </c>
      <c r="F110" s="77">
        <v>0</v>
      </c>
      <c r="G110" s="77">
        <v>0</v>
      </c>
      <c r="H110" s="77">
        <v>0</v>
      </c>
      <c r="I110" s="77">
        <v>0</v>
      </c>
      <c r="J110" s="77">
        <v>1</v>
      </c>
      <c r="K110" s="77">
        <v>0</v>
      </c>
      <c r="L110" s="77">
        <v>0</v>
      </c>
      <c r="M110" s="77">
        <v>0</v>
      </c>
      <c r="N110" s="80">
        <v>0</v>
      </c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</row>
    <row r="111" spans="1:46" x14ac:dyDescent="0.25">
      <c r="A111" s="79">
        <v>2017</v>
      </c>
      <c r="B111" s="77">
        <v>2</v>
      </c>
      <c r="C111" s="77"/>
      <c r="D111" s="77">
        <v>294.44</v>
      </c>
      <c r="E111" s="77">
        <v>0</v>
      </c>
      <c r="F111" s="77">
        <v>0</v>
      </c>
      <c r="G111" s="77">
        <v>0</v>
      </c>
      <c r="H111" s="77">
        <v>0</v>
      </c>
      <c r="I111" s="77">
        <v>0</v>
      </c>
      <c r="J111" s="77">
        <v>0</v>
      </c>
      <c r="K111" s="77">
        <v>0</v>
      </c>
      <c r="L111" s="77">
        <v>0</v>
      </c>
      <c r="M111" s="77">
        <v>0</v>
      </c>
      <c r="N111" s="80">
        <v>0</v>
      </c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</row>
    <row r="112" spans="1:46" x14ac:dyDescent="0.25">
      <c r="A112" s="79">
        <v>2017</v>
      </c>
      <c r="B112" s="77">
        <v>3</v>
      </c>
      <c r="C112" s="77"/>
      <c r="D112" s="77">
        <v>370.64</v>
      </c>
      <c r="E112" s="77">
        <v>0</v>
      </c>
      <c r="F112" s="77">
        <v>0</v>
      </c>
      <c r="G112" s="77">
        <v>0</v>
      </c>
      <c r="H112" s="77">
        <v>0</v>
      </c>
      <c r="I112" s="77">
        <v>0</v>
      </c>
      <c r="J112" s="77">
        <v>0</v>
      </c>
      <c r="K112" s="77">
        <v>0</v>
      </c>
      <c r="L112" s="77">
        <v>0</v>
      </c>
      <c r="M112" s="77">
        <v>0</v>
      </c>
      <c r="N112" s="80">
        <v>0</v>
      </c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</row>
    <row r="113" spans="1:46" x14ac:dyDescent="0.25">
      <c r="A113" s="79">
        <v>2017</v>
      </c>
      <c r="B113" s="77">
        <v>4</v>
      </c>
      <c r="C113" s="77"/>
      <c r="D113" s="77">
        <v>403.75</v>
      </c>
      <c r="E113" s="77">
        <v>0</v>
      </c>
      <c r="F113" s="77">
        <v>0</v>
      </c>
      <c r="G113" s="77">
        <v>0</v>
      </c>
      <c r="H113" s="77">
        <v>0</v>
      </c>
      <c r="I113" s="77">
        <v>0</v>
      </c>
      <c r="J113" s="77">
        <v>0</v>
      </c>
      <c r="K113" s="77">
        <v>1</v>
      </c>
      <c r="L113" s="77">
        <v>0</v>
      </c>
      <c r="M113" s="77">
        <v>0</v>
      </c>
      <c r="N113" s="80">
        <v>0</v>
      </c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</row>
    <row r="114" spans="1:46" x14ac:dyDescent="0.25">
      <c r="A114" s="79">
        <v>2017</v>
      </c>
      <c r="B114" s="77">
        <v>5</v>
      </c>
      <c r="C114" s="77"/>
      <c r="D114" s="77">
        <v>456.84</v>
      </c>
      <c r="E114" s="77">
        <v>0</v>
      </c>
      <c r="F114" s="77">
        <v>0</v>
      </c>
      <c r="G114" s="77">
        <v>0</v>
      </c>
      <c r="H114" s="77">
        <v>0</v>
      </c>
      <c r="I114" s="77">
        <v>0</v>
      </c>
      <c r="J114" s="77">
        <v>0</v>
      </c>
      <c r="K114" s="77">
        <v>0</v>
      </c>
      <c r="L114" s="77">
        <v>1</v>
      </c>
      <c r="M114" s="77">
        <v>0</v>
      </c>
      <c r="N114" s="80">
        <v>0</v>
      </c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</row>
    <row r="115" spans="1:46" x14ac:dyDescent="0.25">
      <c r="A115" s="79">
        <v>2017</v>
      </c>
      <c r="B115" s="77">
        <v>6</v>
      </c>
      <c r="C115" s="77"/>
      <c r="D115" s="77">
        <v>461.59</v>
      </c>
      <c r="E115" s="77">
        <v>0</v>
      </c>
      <c r="F115" s="77">
        <v>0</v>
      </c>
      <c r="G115" s="77">
        <v>0</v>
      </c>
      <c r="H115" s="77">
        <v>0</v>
      </c>
      <c r="I115" s="77">
        <v>0</v>
      </c>
      <c r="J115" s="77">
        <v>0</v>
      </c>
      <c r="K115" s="77">
        <v>0</v>
      </c>
      <c r="L115" s="77">
        <v>0</v>
      </c>
      <c r="M115" s="77">
        <v>0</v>
      </c>
      <c r="N115" s="80">
        <v>0</v>
      </c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</row>
    <row r="116" spans="1:46" x14ac:dyDescent="0.25">
      <c r="A116" s="79">
        <v>2017</v>
      </c>
      <c r="B116" s="77">
        <v>7</v>
      </c>
      <c r="C116" s="77"/>
      <c r="D116" s="77">
        <v>466.69</v>
      </c>
      <c r="E116" s="77">
        <v>0</v>
      </c>
      <c r="F116" s="77">
        <v>0</v>
      </c>
      <c r="G116" s="77">
        <v>0</v>
      </c>
      <c r="H116" s="77">
        <v>0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80">
        <v>0</v>
      </c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</row>
    <row r="117" spans="1:46" x14ac:dyDescent="0.25">
      <c r="A117" s="79">
        <v>2017</v>
      </c>
      <c r="B117" s="77">
        <v>8</v>
      </c>
      <c r="C117" s="77"/>
      <c r="D117" s="77">
        <v>431.78</v>
      </c>
      <c r="E117" s="77">
        <v>0</v>
      </c>
      <c r="F117" s="77">
        <v>0</v>
      </c>
      <c r="G117" s="77">
        <v>0</v>
      </c>
      <c r="H117" s="77">
        <v>0</v>
      </c>
      <c r="I117" s="77">
        <v>0</v>
      </c>
      <c r="J117" s="77">
        <v>0</v>
      </c>
      <c r="K117" s="77">
        <v>0</v>
      </c>
      <c r="L117" s="77">
        <v>0</v>
      </c>
      <c r="M117" s="77">
        <v>1</v>
      </c>
      <c r="N117" s="80">
        <v>0</v>
      </c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</row>
    <row r="118" spans="1:46" x14ac:dyDescent="0.25">
      <c r="A118" s="79">
        <v>2017</v>
      </c>
      <c r="B118" s="77">
        <v>9</v>
      </c>
      <c r="C118" s="77"/>
      <c r="D118" s="77">
        <v>374.69</v>
      </c>
      <c r="E118" s="77">
        <v>0</v>
      </c>
      <c r="F118" s="77">
        <v>0</v>
      </c>
      <c r="G118" s="77">
        <v>0</v>
      </c>
      <c r="H118" s="77">
        <v>0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80">
        <v>0</v>
      </c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</row>
    <row r="119" spans="1:46" x14ac:dyDescent="0.25">
      <c r="A119" s="79">
        <v>2017</v>
      </c>
      <c r="B119" s="77">
        <v>10</v>
      </c>
      <c r="C119" s="77"/>
      <c r="D119" s="77">
        <v>340.88</v>
      </c>
      <c r="E119" s="77">
        <v>0</v>
      </c>
      <c r="F119" s="77">
        <v>0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80">
        <v>0</v>
      </c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</row>
    <row r="120" spans="1:46" x14ac:dyDescent="0.25">
      <c r="A120" s="79">
        <v>2017</v>
      </c>
      <c r="B120" s="77">
        <v>11</v>
      </c>
      <c r="C120" s="77"/>
      <c r="D120" s="77">
        <v>290.33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80">
        <v>0</v>
      </c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</row>
    <row r="121" spans="1:46" x14ac:dyDescent="0.25">
      <c r="A121" s="79">
        <v>2017</v>
      </c>
      <c r="B121" s="77">
        <v>12</v>
      </c>
      <c r="C121" s="77"/>
      <c r="D121" s="77">
        <v>278.69</v>
      </c>
      <c r="E121" s="77">
        <v>0</v>
      </c>
      <c r="F121" s="77">
        <v>0</v>
      </c>
      <c r="G121" s="77">
        <v>0</v>
      </c>
      <c r="H121" s="77">
        <v>0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80">
        <v>1</v>
      </c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</row>
    <row r="122" spans="1:46" x14ac:dyDescent="0.25">
      <c r="A122" s="79">
        <v>2018</v>
      </c>
      <c r="B122" s="77">
        <v>1</v>
      </c>
      <c r="C122" s="77"/>
      <c r="D122" s="77">
        <v>290.25</v>
      </c>
      <c r="E122" s="77">
        <v>0</v>
      </c>
      <c r="F122" s="77">
        <v>0</v>
      </c>
      <c r="G122" s="77">
        <v>0</v>
      </c>
      <c r="H122" s="77">
        <v>0</v>
      </c>
      <c r="I122" s="77">
        <v>0</v>
      </c>
      <c r="J122" s="77">
        <v>1</v>
      </c>
      <c r="K122" s="77">
        <v>0</v>
      </c>
      <c r="L122" s="77">
        <v>0</v>
      </c>
      <c r="M122" s="77">
        <v>0</v>
      </c>
      <c r="N122" s="80">
        <v>0</v>
      </c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</row>
    <row r="123" spans="1:46" x14ac:dyDescent="0.25">
      <c r="A123" s="79">
        <v>2018</v>
      </c>
      <c r="B123" s="77">
        <v>2</v>
      </c>
      <c r="C123" s="77"/>
      <c r="D123" s="77">
        <v>294.13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80">
        <v>0</v>
      </c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</row>
    <row r="124" spans="1:46" x14ac:dyDescent="0.25">
      <c r="A124" s="79">
        <v>2018</v>
      </c>
      <c r="B124" s="77">
        <v>3</v>
      </c>
      <c r="C124" s="77"/>
      <c r="D124" s="77">
        <v>370.27</v>
      </c>
      <c r="E124" s="77">
        <v>0</v>
      </c>
      <c r="F124" s="77">
        <v>0</v>
      </c>
      <c r="G124" s="77">
        <v>0</v>
      </c>
      <c r="H124" s="77">
        <v>0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80">
        <v>0</v>
      </c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</row>
    <row r="125" spans="1:46" x14ac:dyDescent="0.25">
      <c r="A125" s="79">
        <v>2018</v>
      </c>
      <c r="B125" s="77">
        <v>4</v>
      </c>
      <c r="C125" s="77"/>
      <c r="D125" s="77">
        <v>403.41</v>
      </c>
      <c r="E125" s="77">
        <v>0</v>
      </c>
      <c r="F125" s="77">
        <v>0</v>
      </c>
      <c r="G125" s="77">
        <v>0</v>
      </c>
      <c r="H125" s="77">
        <v>0</v>
      </c>
      <c r="I125" s="77">
        <v>0</v>
      </c>
      <c r="J125" s="77">
        <v>0</v>
      </c>
      <c r="K125" s="77">
        <v>1</v>
      </c>
      <c r="L125" s="77">
        <v>0</v>
      </c>
      <c r="M125" s="77">
        <v>0</v>
      </c>
      <c r="N125" s="80">
        <v>0</v>
      </c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</row>
    <row r="126" spans="1:46" x14ac:dyDescent="0.25">
      <c r="A126" s="79">
        <v>2018</v>
      </c>
      <c r="B126" s="77">
        <v>5</v>
      </c>
      <c r="C126" s="77"/>
      <c r="D126" s="77">
        <v>456.58</v>
      </c>
      <c r="E126" s="77">
        <v>0</v>
      </c>
      <c r="F126" s="77">
        <v>0</v>
      </c>
      <c r="G126" s="77">
        <v>0</v>
      </c>
      <c r="H126" s="77">
        <v>0</v>
      </c>
      <c r="I126" s="77">
        <v>0</v>
      </c>
      <c r="J126" s="77">
        <v>0</v>
      </c>
      <c r="K126" s="77">
        <v>0</v>
      </c>
      <c r="L126" s="77">
        <v>1</v>
      </c>
      <c r="M126" s="77">
        <v>0</v>
      </c>
      <c r="N126" s="80">
        <v>0</v>
      </c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</row>
    <row r="127" spans="1:46" x14ac:dyDescent="0.25">
      <c r="A127" s="79">
        <v>2018</v>
      </c>
      <c r="B127" s="77">
        <v>6</v>
      </c>
      <c r="C127" s="77"/>
      <c r="D127" s="77">
        <v>461.54</v>
      </c>
      <c r="E127" s="77">
        <v>0</v>
      </c>
      <c r="F127" s="77">
        <v>0</v>
      </c>
      <c r="G127" s="77">
        <v>0</v>
      </c>
      <c r="H127" s="77">
        <v>0</v>
      </c>
      <c r="I127" s="77">
        <v>0</v>
      </c>
      <c r="J127" s="77">
        <v>0</v>
      </c>
      <c r="K127" s="77">
        <v>0</v>
      </c>
      <c r="L127" s="77">
        <v>0</v>
      </c>
      <c r="M127" s="77">
        <v>0</v>
      </c>
      <c r="N127" s="80">
        <v>0</v>
      </c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</row>
    <row r="128" spans="1:46" x14ac:dyDescent="0.25">
      <c r="A128" s="79">
        <v>2018</v>
      </c>
      <c r="B128" s="77">
        <v>7</v>
      </c>
      <c r="C128" s="77"/>
      <c r="D128" s="77">
        <v>466.88</v>
      </c>
      <c r="E128" s="77">
        <v>0</v>
      </c>
      <c r="F128" s="77">
        <v>0</v>
      </c>
      <c r="G128" s="77">
        <v>0</v>
      </c>
      <c r="H128" s="77">
        <v>0</v>
      </c>
      <c r="I128" s="77">
        <v>0</v>
      </c>
      <c r="J128" s="77">
        <v>0</v>
      </c>
      <c r="K128" s="77">
        <v>0</v>
      </c>
      <c r="L128" s="77">
        <v>0</v>
      </c>
      <c r="M128" s="77">
        <v>0</v>
      </c>
      <c r="N128" s="80">
        <v>0</v>
      </c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</row>
    <row r="129" spans="1:46" x14ac:dyDescent="0.25">
      <c r="A129" s="79">
        <v>2018</v>
      </c>
      <c r="B129" s="77">
        <v>8</v>
      </c>
      <c r="C129" s="77"/>
      <c r="D129" s="77">
        <v>432.1</v>
      </c>
      <c r="E129" s="77">
        <v>0</v>
      </c>
      <c r="F129" s="77">
        <v>0</v>
      </c>
      <c r="G129" s="77">
        <v>0</v>
      </c>
      <c r="H129" s="77">
        <v>0</v>
      </c>
      <c r="I129" s="77">
        <v>0</v>
      </c>
      <c r="J129" s="77">
        <v>0</v>
      </c>
      <c r="K129" s="77">
        <v>0</v>
      </c>
      <c r="L129" s="77">
        <v>0</v>
      </c>
      <c r="M129" s="77">
        <v>1</v>
      </c>
      <c r="N129" s="80">
        <v>0</v>
      </c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</row>
    <row r="130" spans="1:46" x14ac:dyDescent="0.25">
      <c r="A130" s="79">
        <v>2018</v>
      </c>
      <c r="B130" s="77">
        <v>9</v>
      </c>
      <c r="C130" s="77"/>
      <c r="D130" s="77">
        <v>375.05</v>
      </c>
      <c r="E130" s="77">
        <v>0</v>
      </c>
      <c r="F130" s="77">
        <v>0</v>
      </c>
      <c r="G130" s="77">
        <v>0</v>
      </c>
      <c r="H130" s="77">
        <v>0</v>
      </c>
      <c r="I130" s="77">
        <v>0</v>
      </c>
      <c r="J130" s="77">
        <v>0</v>
      </c>
      <c r="K130" s="77">
        <v>0</v>
      </c>
      <c r="L130" s="77">
        <v>0</v>
      </c>
      <c r="M130" s="77">
        <v>0</v>
      </c>
      <c r="N130" s="80">
        <v>0</v>
      </c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</row>
    <row r="131" spans="1:46" x14ac:dyDescent="0.25">
      <c r="A131" s="79">
        <v>2018</v>
      </c>
      <c r="B131" s="77">
        <v>10</v>
      </c>
      <c r="C131" s="77"/>
      <c r="D131" s="77">
        <v>341.24</v>
      </c>
      <c r="E131" s="77">
        <v>0</v>
      </c>
      <c r="F131" s="77">
        <v>0</v>
      </c>
      <c r="G131" s="77">
        <v>0</v>
      </c>
      <c r="H131" s="77">
        <v>0</v>
      </c>
      <c r="I131" s="77">
        <v>0</v>
      </c>
      <c r="J131" s="77">
        <v>0</v>
      </c>
      <c r="K131" s="77">
        <v>0</v>
      </c>
      <c r="L131" s="77">
        <v>0</v>
      </c>
      <c r="M131" s="77">
        <v>0</v>
      </c>
      <c r="N131" s="80">
        <v>0</v>
      </c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</row>
    <row r="132" spans="1:46" x14ac:dyDescent="0.25">
      <c r="A132" s="79">
        <v>2018</v>
      </c>
      <c r="B132" s="77">
        <v>11</v>
      </c>
      <c r="C132" s="77"/>
      <c r="D132" s="77">
        <v>290.60000000000002</v>
      </c>
      <c r="E132" s="77">
        <v>0</v>
      </c>
      <c r="F132" s="77">
        <v>0</v>
      </c>
      <c r="G132" s="77">
        <v>0</v>
      </c>
      <c r="H132" s="77">
        <v>0</v>
      </c>
      <c r="I132" s="77">
        <v>0</v>
      </c>
      <c r="J132" s="77">
        <v>0</v>
      </c>
      <c r="K132" s="77">
        <v>0</v>
      </c>
      <c r="L132" s="77">
        <v>0</v>
      </c>
      <c r="M132" s="77">
        <v>0</v>
      </c>
      <c r="N132" s="80">
        <v>0</v>
      </c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</row>
    <row r="133" spans="1:46" x14ac:dyDescent="0.25">
      <c r="A133" s="79">
        <v>2018</v>
      </c>
      <c r="B133" s="77">
        <v>12</v>
      </c>
      <c r="C133" s="77"/>
      <c r="D133" s="77">
        <v>278.75</v>
      </c>
      <c r="E133" s="77">
        <v>0</v>
      </c>
      <c r="F133" s="77">
        <v>0</v>
      </c>
      <c r="G133" s="77">
        <v>0</v>
      </c>
      <c r="H133" s="77">
        <v>0</v>
      </c>
      <c r="I133" s="77">
        <v>0</v>
      </c>
      <c r="J133" s="77">
        <v>0</v>
      </c>
      <c r="K133" s="77">
        <v>0</v>
      </c>
      <c r="L133" s="77">
        <v>0</v>
      </c>
      <c r="M133" s="77">
        <v>0</v>
      </c>
      <c r="N133" s="80">
        <v>1</v>
      </c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</row>
    <row r="134" spans="1:46" x14ac:dyDescent="0.25">
      <c r="A134" s="79">
        <v>2019</v>
      </c>
      <c r="B134" s="77">
        <v>1</v>
      </c>
      <c r="C134" s="77"/>
      <c r="D134" s="77">
        <v>290.04000000000002</v>
      </c>
      <c r="E134" s="77">
        <v>0</v>
      </c>
      <c r="F134" s="77">
        <v>0</v>
      </c>
      <c r="G134" s="77">
        <v>0</v>
      </c>
      <c r="H134" s="77">
        <v>0</v>
      </c>
      <c r="I134" s="77">
        <v>0</v>
      </c>
      <c r="J134" s="77">
        <v>1</v>
      </c>
      <c r="K134" s="77">
        <v>0</v>
      </c>
      <c r="L134" s="77">
        <v>0</v>
      </c>
      <c r="M134" s="77">
        <v>0</v>
      </c>
      <c r="N134" s="80">
        <v>0</v>
      </c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</row>
    <row r="135" spans="1:46" x14ac:dyDescent="0.25">
      <c r="A135" s="79">
        <v>2019</v>
      </c>
      <c r="B135" s="77">
        <v>2</v>
      </c>
      <c r="C135" s="77"/>
      <c r="D135" s="77">
        <v>293.82</v>
      </c>
      <c r="E135" s="77">
        <v>0</v>
      </c>
      <c r="F135" s="77">
        <v>0</v>
      </c>
      <c r="G135" s="77">
        <v>0</v>
      </c>
      <c r="H135" s="77">
        <v>0</v>
      </c>
      <c r="I135" s="77">
        <v>0</v>
      </c>
      <c r="J135" s="77">
        <v>0</v>
      </c>
      <c r="K135" s="77">
        <v>0</v>
      </c>
      <c r="L135" s="77">
        <v>0</v>
      </c>
      <c r="M135" s="77">
        <v>0</v>
      </c>
      <c r="N135" s="80">
        <v>0</v>
      </c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</row>
    <row r="136" spans="1:46" x14ac:dyDescent="0.25">
      <c r="A136" s="79">
        <v>2019</v>
      </c>
      <c r="B136" s="77">
        <v>3</v>
      </c>
      <c r="C136" s="77"/>
      <c r="D136" s="77">
        <v>369.89</v>
      </c>
      <c r="E136" s="77">
        <v>0</v>
      </c>
      <c r="F136" s="77">
        <v>0</v>
      </c>
      <c r="G136" s="77">
        <v>0</v>
      </c>
      <c r="H136" s="77">
        <v>0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80">
        <v>0</v>
      </c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</row>
    <row r="137" spans="1:46" x14ac:dyDescent="0.25">
      <c r="A137" s="79">
        <v>2019</v>
      </c>
      <c r="B137" s="77">
        <v>4</v>
      </c>
      <c r="C137" s="77"/>
      <c r="D137" s="77">
        <v>403.06</v>
      </c>
      <c r="E137" s="77">
        <v>0</v>
      </c>
      <c r="F137" s="77">
        <v>0</v>
      </c>
      <c r="G137" s="77">
        <v>0</v>
      </c>
      <c r="H137" s="77">
        <v>0</v>
      </c>
      <c r="I137" s="77">
        <v>0</v>
      </c>
      <c r="J137" s="77">
        <v>0</v>
      </c>
      <c r="K137" s="77">
        <v>1</v>
      </c>
      <c r="L137" s="77">
        <v>0</v>
      </c>
      <c r="M137" s="77">
        <v>0</v>
      </c>
      <c r="N137" s="80">
        <v>0</v>
      </c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</row>
    <row r="138" spans="1:46" x14ac:dyDescent="0.25">
      <c r="A138" s="79">
        <v>2019</v>
      </c>
      <c r="B138" s="77">
        <v>5</v>
      </c>
      <c r="C138" s="77"/>
      <c r="D138" s="77">
        <v>456.32</v>
      </c>
      <c r="E138" s="77">
        <v>0</v>
      </c>
      <c r="F138" s="77">
        <v>0</v>
      </c>
      <c r="G138" s="77">
        <v>0</v>
      </c>
      <c r="H138" s="77">
        <v>0</v>
      </c>
      <c r="I138" s="77">
        <v>0</v>
      </c>
      <c r="J138" s="77">
        <v>0</v>
      </c>
      <c r="K138" s="77">
        <v>0</v>
      </c>
      <c r="L138" s="77">
        <v>1</v>
      </c>
      <c r="M138" s="77">
        <v>0</v>
      </c>
      <c r="N138" s="80">
        <v>0</v>
      </c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</row>
    <row r="139" spans="1:46" x14ac:dyDescent="0.25">
      <c r="A139" s="79">
        <v>2019</v>
      </c>
      <c r="B139" s="77">
        <v>6</v>
      </c>
      <c r="C139" s="77"/>
      <c r="D139" s="77">
        <v>461.48</v>
      </c>
      <c r="E139" s="77">
        <v>0</v>
      </c>
      <c r="F139" s="77">
        <v>0</v>
      </c>
      <c r="G139" s="77">
        <v>0</v>
      </c>
      <c r="H139" s="77">
        <v>0</v>
      </c>
      <c r="I139" s="77">
        <v>0</v>
      </c>
      <c r="J139" s="77">
        <v>0</v>
      </c>
      <c r="K139" s="77">
        <v>0</v>
      </c>
      <c r="L139" s="77">
        <v>0</v>
      </c>
      <c r="M139" s="77">
        <v>0</v>
      </c>
      <c r="N139" s="80">
        <v>0</v>
      </c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</row>
    <row r="140" spans="1:46" x14ac:dyDescent="0.25">
      <c r="A140" s="79">
        <v>2019</v>
      </c>
      <c r="B140" s="77">
        <v>7</v>
      </c>
      <c r="C140" s="77"/>
      <c r="D140" s="77">
        <v>467.07</v>
      </c>
      <c r="E140" s="77">
        <v>0</v>
      </c>
      <c r="F140" s="77">
        <v>0</v>
      </c>
      <c r="G140" s="77">
        <v>0</v>
      </c>
      <c r="H140" s="77">
        <v>0</v>
      </c>
      <c r="I140" s="77">
        <v>0</v>
      </c>
      <c r="J140" s="77">
        <v>0</v>
      </c>
      <c r="K140" s="77">
        <v>0</v>
      </c>
      <c r="L140" s="77">
        <v>0</v>
      </c>
      <c r="M140" s="77">
        <v>0</v>
      </c>
      <c r="N140" s="80">
        <v>0</v>
      </c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</row>
    <row r="141" spans="1:46" x14ac:dyDescent="0.25">
      <c r="A141" s="79">
        <v>2019</v>
      </c>
      <c r="B141" s="77">
        <v>8</v>
      </c>
      <c r="C141" s="77"/>
      <c r="D141" s="77">
        <v>432.43</v>
      </c>
      <c r="E141" s="77">
        <v>0</v>
      </c>
      <c r="F141" s="77">
        <v>0</v>
      </c>
      <c r="G141" s="77">
        <v>0</v>
      </c>
      <c r="H141" s="77">
        <v>0</v>
      </c>
      <c r="I141" s="77">
        <v>0</v>
      </c>
      <c r="J141" s="77">
        <v>0</v>
      </c>
      <c r="K141" s="77">
        <v>0</v>
      </c>
      <c r="L141" s="77">
        <v>0</v>
      </c>
      <c r="M141" s="77">
        <v>1</v>
      </c>
      <c r="N141" s="80">
        <v>0</v>
      </c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</row>
    <row r="142" spans="1:46" x14ac:dyDescent="0.25">
      <c r="A142" s="79">
        <v>2019</v>
      </c>
      <c r="B142" s="77">
        <v>9</v>
      </c>
      <c r="C142" s="77"/>
      <c r="D142" s="77">
        <v>375.4</v>
      </c>
      <c r="E142" s="77">
        <v>0</v>
      </c>
      <c r="F142" s="77">
        <v>0</v>
      </c>
      <c r="G142" s="77">
        <v>0</v>
      </c>
      <c r="H142" s="77">
        <v>0</v>
      </c>
      <c r="I142" s="77">
        <v>0</v>
      </c>
      <c r="J142" s="77">
        <v>0</v>
      </c>
      <c r="K142" s="77">
        <v>0</v>
      </c>
      <c r="L142" s="77">
        <v>0</v>
      </c>
      <c r="M142" s="77">
        <v>0</v>
      </c>
      <c r="N142" s="80">
        <v>0</v>
      </c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</row>
    <row r="143" spans="1:46" x14ac:dyDescent="0.25">
      <c r="A143" s="79">
        <v>2019</v>
      </c>
      <c r="B143" s="77">
        <v>10</v>
      </c>
      <c r="C143" s="77"/>
      <c r="D143" s="77">
        <v>341.6</v>
      </c>
      <c r="E143" s="77">
        <v>0</v>
      </c>
      <c r="F143" s="77">
        <v>0</v>
      </c>
      <c r="G143" s="77">
        <v>0</v>
      </c>
      <c r="H143" s="77">
        <v>0</v>
      </c>
      <c r="I143" s="77">
        <v>0</v>
      </c>
      <c r="J143" s="77">
        <v>0</v>
      </c>
      <c r="K143" s="77">
        <v>0</v>
      </c>
      <c r="L143" s="77">
        <v>0</v>
      </c>
      <c r="M143" s="77">
        <v>0</v>
      </c>
      <c r="N143" s="80">
        <v>0</v>
      </c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</row>
    <row r="144" spans="1:46" x14ac:dyDescent="0.25">
      <c r="A144" s="79">
        <v>2019</v>
      </c>
      <c r="B144" s="77">
        <v>11</v>
      </c>
      <c r="C144" s="77"/>
      <c r="D144" s="77">
        <v>290.87</v>
      </c>
      <c r="E144" s="77">
        <v>0</v>
      </c>
      <c r="F144" s="77">
        <v>0</v>
      </c>
      <c r="G144" s="77">
        <v>0</v>
      </c>
      <c r="H144" s="77">
        <v>0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80">
        <v>0</v>
      </c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</row>
    <row r="145" spans="1:46" x14ac:dyDescent="0.25">
      <c r="A145" s="79">
        <v>2019</v>
      </c>
      <c r="B145" s="77">
        <v>12</v>
      </c>
      <c r="C145" s="77"/>
      <c r="D145" s="77">
        <v>278.81</v>
      </c>
      <c r="E145" s="77">
        <v>0</v>
      </c>
      <c r="F145" s="77">
        <v>0</v>
      </c>
      <c r="G145" s="77">
        <v>0</v>
      </c>
      <c r="H145" s="77">
        <v>0</v>
      </c>
      <c r="I145" s="77">
        <v>0</v>
      </c>
      <c r="J145" s="77">
        <v>0</v>
      </c>
      <c r="K145" s="77">
        <v>0</v>
      </c>
      <c r="L145" s="77">
        <v>0</v>
      </c>
      <c r="M145" s="77">
        <v>0</v>
      </c>
      <c r="N145" s="80">
        <v>1</v>
      </c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</row>
    <row r="146" spans="1:46" x14ac:dyDescent="0.25">
      <c r="A146" s="79">
        <v>2020</v>
      </c>
      <c r="B146" s="77">
        <v>1</v>
      </c>
      <c r="C146" s="77"/>
      <c r="D146" s="77">
        <v>289.83</v>
      </c>
      <c r="E146" s="77">
        <v>0</v>
      </c>
      <c r="F146" s="77">
        <v>0</v>
      </c>
      <c r="G146" s="77">
        <v>0</v>
      </c>
      <c r="H146" s="77">
        <v>0</v>
      </c>
      <c r="I146" s="77">
        <v>0</v>
      </c>
      <c r="J146" s="77">
        <v>1</v>
      </c>
      <c r="K146" s="77">
        <v>0</v>
      </c>
      <c r="L146" s="77">
        <v>0</v>
      </c>
      <c r="M146" s="77">
        <v>0</v>
      </c>
      <c r="N146" s="80">
        <v>0</v>
      </c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</row>
    <row r="147" spans="1:46" x14ac:dyDescent="0.25">
      <c r="A147" s="79">
        <v>2020</v>
      </c>
      <c r="B147" s="77">
        <v>2</v>
      </c>
      <c r="C147" s="77"/>
      <c r="D147" s="77">
        <v>304.68</v>
      </c>
      <c r="E147" s="77">
        <v>0</v>
      </c>
      <c r="F147" s="77">
        <v>0</v>
      </c>
      <c r="G147" s="77">
        <v>0</v>
      </c>
      <c r="H147" s="77">
        <v>0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80">
        <v>0</v>
      </c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</row>
    <row r="148" spans="1:46" x14ac:dyDescent="0.25">
      <c r="A148" s="79">
        <v>2020</v>
      </c>
      <c r="B148" s="77">
        <v>3</v>
      </c>
      <c r="C148" s="77"/>
      <c r="D148" s="77">
        <v>371.07</v>
      </c>
      <c r="E148" s="77">
        <v>0</v>
      </c>
      <c r="F148" s="77">
        <v>0</v>
      </c>
      <c r="G148" s="77">
        <v>0</v>
      </c>
      <c r="H148" s="77">
        <v>0</v>
      </c>
      <c r="I148" s="77">
        <v>0</v>
      </c>
      <c r="J148" s="77">
        <v>0</v>
      </c>
      <c r="K148" s="77">
        <v>0</v>
      </c>
      <c r="L148" s="77">
        <v>0</v>
      </c>
      <c r="M148" s="77">
        <v>0</v>
      </c>
      <c r="N148" s="80">
        <v>0</v>
      </c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</row>
    <row r="149" spans="1:46" x14ac:dyDescent="0.25">
      <c r="A149" s="79">
        <v>2020</v>
      </c>
      <c r="B149" s="77">
        <v>4</v>
      </c>
      <c r="C149" s="77"/>
      <c r="D149" s="77">
        <v>404.13</v>
      </c>
      <c r="E149" s="77">
        <v>0</v>
      </c>
      <c r="F149" s="77">
        <v>0</v>
      </c>
      <c r="G149" s="77">
        <v>0</v>
      </c>
      <c r="H149" s="77">
        <v>0</v>
      </c>
      <c r="I149" s="77">
        <v>0</v>
      </c>
      <c r="J149" s="77">
        <v>0</v>
      </c>
      <c r="K149" s="77">
        <v>1</v>
      </c>
      <c r="L149" s="77">
        <v>0</v>
      </c>
      <c r="M149" s="77">
        <v>0</v>
      </c>
      <c r="N149" s="80">
        <v>0</v>
      </c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</row>
    <row r="150" spans="1:46" x14ac:dyDescent="0.25">
      <c r="A150" s="79">
        <v>2020</v>
      </c>
      <c r="B150" s="77">
        <v>5</v>
      </c>
      <c r="C150" s="77"/>
      <c r="D150" s="77">
        <v>457.12</v>
      </c>
      <c r="E150" s="77">
        <v>0</v>
      </c>
      <c r="F150" s="77">
        <v>0</v>
      </c>
      <c r="G150" s="77">
        <v>0</v>
      </c>
      <c r="H150" s="77">
        <v>0</v>
      </c>
      <c r="I150" s="77">
        <v>0</v>
      </c>
      <c r="J150" s="77">
        <v>0</v>
      </c>
      <c r="K150" s="77">
        <v>0</v>
      </c>
      <c r="L150" s="77">
        <v>1</v>
      </c>
      <c r="M150" s="77">
        <v>0</v>
      </c>
      <c r="N150" s="80">
        <v>0</v>
      </c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</row>
    <row r="151" spans="1:46" x14ac:dyDescent="0.25">
      <c r="A151" s="79">
        <v>2020</v>
      </c>
      <c r="B151" s="77">
        <v>6</v>
      </c>
      <c r="C151" s="77"/>
      <c r="D151" s="77">
        <v>461.61</v>
      </c>
      <c r="E151" s="77">
        <v>0</v>
      </c>
      <c r="F151" s="77">
        <v>0</v>
      </c>
      <c r="G151" s="77">
        <v>0</v>
      </c>
      <c r="H151" s="77">
        <v>0</v>
      </c>
      <c r="I151" s="77">
        <v>0</v>
      </c>
      <c r="J151" s="77">
        <v>0</v>
      </c>
      <c r="K151" s="77">
        <v>0</v>
      </c>
      <c r="L151" s="77">
        <v>0</v>
      </c>
      <c r="M151" s="77">
        <v>0</v>
      </c>
      <c r="N151" s="80">
        <v>0</v>
      </c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</row>
    <row r="152" spans="1:46" x14ac:dyDescent="0.25">
      <c r="A152" s="79">
        <v>2020</v>
      </c>
      <c r="B152" s="77">
        <v>7</v>
      </c>
      <c r="C152" s="77"/>
      <c r="D152" s="77">
        <v>466.45</v>
      </c>
      <c r="E152" s="77">
        <v>0</v>
      </c>
      <c r="F152" s="77">
        <v>0</v>
      </c>
      <c r="G152" s="77">
        <v>0</v>
      </c>
      <c r="H152" s="77">
        <v>0</v>
      </c>
      <c r="I152" s="77">
        <v>0</v>
      </c>
      <c r="J152" s="77">
        <v>0</v>
      </c>
      <c r="K152" s="77">
        <v>0</v>
      </c>
      <c r="L152" s="77">
        <v>0</v>
      </c>
      <c r="M152" s="77">
        <v>0</v>
      </c>
      <c r="N152" s="80">
        <v>0</v>
      </c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</row>
    <row r="153" spans="1:46" x14ac:dyDescent="0.25">
      <c r="A153" s="79">
        <v>2020</v>
      </c>
      <c r="B153" s="77">
        <v>8</v>
      </c>
      <c r="C153" s="77"/>
      <c r="D153" s="77">
        <v>431.39</v>
      </c>
      <c r="E153" s="77">
        <v>0</v>
      </c>
      <c r="F153" s="77">
        <v>0</v>
      </c>
      <c r="G153" s="77">
        <v>0</v>
      </c>
      <c r="H153" s="77">
        <v>0</v>
      </c>
      <c r="I153" s="77">
        <v>0</v>
      </c>
      <c r="J153" s="77">
        <v>0</v>
      </c>
      <c r="K153" s="77">
        <v>0</v>
      </c>
      <c r="L153" s="77">
        <v>0</v>
      </c>
      <c r="M153" s="77">
        <v>1</v>
      </c>
      <c r="N153" s="80">
        <v>0</v>
      </c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</row>
    <row r="154" spans="1:46" x14ac:dyDescent="0.25">
      <c r="A154" s="79">
        <v>2020</v>
      </c>
      <c r="B154" s="77">
        <v>9</v>
      </c>
      <c r="C154" s="77"/>
      <c r="D154" s="77">
        <v>374.29</v>
      </c>
      <c r="E154" s="77">
        <v>0</v>
      </c>
      <c r="F154" s="77">
        <v>0</v>
      </c>
      <c r="G154" s="77">
        <v>0</v>
      </c>
      <c r="H154" s="77">
        <v>0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80">
        <v>0</v>
      </c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</row>
    <row r="155" spans="1:46" x14ac:dyDescent="0.25">
      <c r="A155" s="79">
        <v>2020</v>
      </c>
      <c r="B155" s="77">
        <v>10</v>
      </c>
      <c r="C155" s="77"/>
      <c r="D155" s="77">
        <v>340.48</v>
      </c>
      <c r="E155" s="77">
        <v>0</v>
      </c>
      <c r="F155" s="77">
        <v>0</v>
      </c>
      <c r="G155" s="77">
        <v>0</v>
      </c>
      <c r="H155" s="77">
        <v>0</v>
      </c>
      <c r="I155" s="77">
        <v>0</v>
      </c>
      <c r="J155" s="77">
        <v>0</v>
      </c>
      <c r="K155" s="77">
        <v>0</v>
      </c>
      <c r="L155" s="77">
        <v>0</v>
      </c>
      <c r="M155" s="77">
        <v>0</v>
      </c>
      <c r="N155" s="80">
        <v>0</v>
      </c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</row>
    <row r="156" spans="1:46" x14ac:dyDescent="0.25">
      <c r="A156" s="79">
        <v>2020</v>
      </c>
      <c r="B156" s="77">
        <v>11</v>
      </c>
      <c r="C156" s="77"/>
      <c r="D156" s="77">
        <v>290.05</v>
      </c>
      <c r="E156" s="77">
        <v>0</v>
      </c>
      <c r="F156" s="77">
        <v>0</v>
      </c>
      <c r="G156" s="77">
        <v>0</v>
      </c>
      <c r="H156" s="77">
        <v>0</v>
      </c>
      <c r="I156" s="77">
        <v>0</v>
      </c>
      <c r="J156" s="77">
        <v>0</v>
      </c>
      <c r="K156" s="77">
        <v>0</v>
      </c>
      <c r="L156" s="77">
        <v>0</v>
      </c>
      <c r="M156" s="77">
        <v>0</v>
      </c>
      <c r="N156" s="80">
        <v>0</v>
      </c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</row>
    <row r="157" spans="1:46" x14ac:dyDescent="0.25">
      <c r="A157" s="83">
        <v>2020</v>
      </c>
      <c r="B157" s="78">
        <v>12</v>
      </c>
      <c r="C157" s="78"/>
      <c r="D157" s="78">
        <v>278.66000000000003</v>
      </c>
      <c r="E157" s="78">
        <v>0</v>
      </c>
      <c r="F157" s="78">
        <v>0</v>
      </c>
      <c r="G157" s="78">
        <v>0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86">
        <v>1</v>
      </c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B13"/>
  <sheetViews>
    <sheetView topLeftCell="X1" zoomScale="80" zoomScaleNormal="80" workbookViewId="0">
      <selection activeCell="AF9" sqref="AF9"/>
    </sheetView>
  </sheetViews>
  <sheetFormatPr defaultRowHeight="15" x14ac:dyDescent="0.25"/>
  <cols>
    <col min="1" max="1" width="15.140625" bestFit="1" customWidth="1"/>
    <col min="2" max="2" width="11.7109375" bestFit="1" customWidth="1"/>
    <col min="24" max="24" width="15.140625" bestFit="1" customWidth="1"/>
    <col min="25" max="25" width="11.7109375" bestFit="1" customWidth="1"/>
  </cols>
  <sheetData>
    <row r="1" spans="1:28" x14ac:dyDescent="0.25">
      <c r="A1" s="52" t="s">
        <v>7</v>
      </c>
      <c r="B1" s="61" t="s">
        <v>8</v>
      </c>
      <c r="C1" s="61" t="s">
        <v>9</v>
      </c>
      <c r="D1" s="61" t="s">
        <v>10</v>
      </c>
      <c r="E1" s="63" t="s">
        <v>11</v>
      </c>
      <c r="X1" s="34" t="s">
        <v>7</v>
      </c>
      <c r="Y1" s="6" t="s">
        <v>8</v>
      </c>
      <c r="Z1" s="6" t="s">
        <v>9</v>
      </c>
      <c r="AA1" s="6" t="s">
        <v>10</v>
      </c>
      <c r="AB1" s="31" t="s">
        <v>11</v>
      </c>
    </row>
    <row r="2" spans="1:28" x14ac:dyDescent="0.25">
      <c r="A2" s="64" t="s">
        <v>80</v>
      </c>
      <c r="B2" s="46">
        <v>10905.752</v>
      </c>
      <c r="C2" s="46">
        <v>657.03499999999997</v>
      </c>
      <c r="D2" s="46">
        <v>16.597999999999999</v>
      </c>
      <c r="E2" s="59">
        <v>0</v>
      </c>
      <c r="X2" s="79" t="s">
        <v>80</v>
      </c>
      <c r="Y2" s="77">
        <v>10905.752</v>
      </c>
      <c r="Z2" s="77">
        <v>657.03499999999997</v>
      </c>
      <c r="AA2" s="77">
        <v>16.597999999999999</v>
      </c>
      <c r="AB2" s="82">
        <v>0</v>
      </c>
    </row>
    <row r="3" spans="1:28" x14ac:dyDescent="0.25">
      <c r="A3" s="64" t="s">
        <v>81</v>
      </c>
      <c r="B3" s="46">
        <v>-17.111000000000001</v>
      </c>
      <c r="C3" s="46">
        <v>1.718</v>
      </c>
      <c r="D3" s="46">
        <v>-9.9610000000000003</v>
      </c>
      <c r="E3" s="59">
        <v>0</v>
      </c>
      <c r="X3" s="79" t="s">
        <v>81</v>
      </c>
      <c r="Y3" s="77">
        <v>-17.111000000000001</v>
      </c>
      <c r="Z3" s="77">
        <v>1.718</v>
      </c>
      <c r="AA3" s="77">
        <v>-9.9610000000000003</v>
      </c>
      <c r="AB3" s="82">
        <v>0</v>
      </c>
    </row>
    <row r="4" spans="1:28" x14ac:dyDescent="0.25">
      <c r="A4" s="64" t="s">
        <v>82</v>
      </c>
      <c r="B4" s="46">
        <v>-2905.0039999999999</v>
      </c>
      <c r="C4" s="46">
        <v>773.96600000000001</v>
      </c>
      <c r="D4" s="46">
        <v>-3.7530000000000001</v>
      </c>
      <c r="E4" s="59">
        <v>4.0000000000000002E-4</v>
      </c>
      <c r="X4" s="79" t="s">
        <v>82</v>
      </c>
      <c r="Y4" s="77">
        <v>-2905.0039999999999</v>
      </c>
      <c r="Z4" s="77">
        <v>773.96600000000001</v>
      </c>
      <c r="AA4" s="77">
        <v>-3.7530000000000001</v>
      </c>
      <c r="AB4" s="82">
        <v>4.0000000000000002E-4</v>
      </c>
    </row>
    <row r="5" spans="1:28" x14ac:dyDescent="0.25">
      <c r="A5" s="64" t="s">
        <v>83</v>
      </c>
      <c r="B5" s="46">
        <v>-2620.212</v>
      </c>
      <c r="C5" s="46">
        <v>811.50699999999995</v>
      </c>
      <c r="D5" s="46">
        <v>-3.2290000000000001</v>
      </c>
      <c r="E5" s="59">
        <v>1.9E-3</v>
      </c>
      <c r="X5" s="79" t="s">
        <v>83</v>
      </c>
      <c r="Y5" s="77">
        <v>-2620.212</v>
      </c>
      <c r="Z5" s="77">
        <v>811.50699999999995</v>
      </c>
      <c r="AA5" s="77">
        <v>-3.2290000000000001</v>
      </c>
      <c r="AB5" s="82">
        <v>1.9E-3</v>
      </c>
    </row>
    <row r="6" spans="1:28" x14ac:dyDescent="0.25">
      <c r="A6" s="64" t="s">
        <v>84</v>
      </c>
      <c r="B6" s="46">
        <v>-2778.9409999999998</v>
      </c>
      <c r="C6" s="46">
        <v>772.69</v>
      </c>
      <c r="D6" s="46">
        <v>-3.5960000000000001</v>
      </c>
      <c r="E6" s="59">
        <v>5.9999999999999995E-4</v>
      </c>
      <c r="X6" s="79" t="s">
        <v>84</v>
      </c>
      <c r="Y6" s="77">
        <v>-2778.9409999999998</v>
      </c>
      <c r="Z6" s="77">
        <v>772.69</v>
      </c>
      <c r="AA6" s="77">
        <v>-3.5960000000000001</v>
      </c>
      <c r="AB6" s="82">
        <v>5.9999999999999995E-4</v>
      </c>
    </row>
    <row r="7" spans="1:28" x14ac:dyDescent="0.25">
      <c r="A7" s="64" t="s">
        <v>85</v>
      </c>
      <c r="B7" s="46">
        <v>-4489.2219999999998</v>
      </c>
      <c r="C7" s="46">
        <v>773.971</v>
      </c>
      <c r="D7" s="46">
        <v>-5.8</v>
      </c>
      <c r="E7" s="59">
        <v>0</v>
      </c>
      <c r="X7" s="79" t="s">
        <v>85</v>
      </c>
      <c r="Y7" s="77">
        <v>-4489.2219999999998</v>
      </c>
      <c r="Z7" s="77">
        <v>773.971</v>
      </c>
      <c r="AA7" s="77">
        <v>-5.8</v>
      </c>
      <c r="AB7" s="82">
        <v>0</v>
      </c>
    </row>
    <row r="8" spans="1:28" x14ac:dyDescent="0.25">
      <c r="A8" s="64" t="s">
        <v>86</v>
      </c>
      <c r="B8" s="46">
        <v>4618.6880000000001</v>
      </c>
      <c r="C8" s="46">
        <v>811.50699999999995</v>
      </c>
      <c r="D8" s="46">
        <v>5.6909999999999998</v>
      </c>
      <c r="E8" s="59">
        <v>0</v>
      </c>
      <c r="X8" s="79" t="s">
        <v>86</v>
      </c>
      <c r="Y8" s="77">
        <v>4618.6880000000001</v>
      </c>
      <c r="Z8" s="77">
        <v>811.50699999999995</v>
      </c>
      <c r="AA8" s="77">
        <v>5.6909999999999998</v>
      </c>
      <c r="AB8" s="82">
        <v>0</v>
      </c>
    </row>
    <row r="9" spans="1:28" x14ac:dyDescent="0.25">
      <c r="A9" s="64" t="s">
        <v>72</v>
      </c>
      <c r="B9" s="46">
        <v>692.27300000000002</v>
      </c>
      <c r="C9" s="46">
        <v>339.423</v>
      </c>
      <c r="D9" s="46">
        <v>2.04</v>
      </c>
      <c r="E9" s="59">
        <v>4.5100000000000001E-2</v>
      </c>
      <c r="X9" s="79" t="s">
        <v>72</v>
      </c>
      <c r="Y9" s="77">
        <v>692.27300000000002</v>
      </c>
      <c r="Z9" s="77">
        <v>339.423</v>
      </c>
      <c r="AA9" s="77">
        <v>2.04</v>
      </c>
      <c r="AB9" s="82">
        <v>4.5100000000000001E-2</v>
      </c>
    </row>
    <row r="10" spans="1:28" x14ac:dyDescent="0.25">
      <c r="A10" s="64" t="s">
        <v>87</v>
      </c>
      <c r="B10" s="46">
        <v>1628.2280000000001</v>
      </c>
      <c r="C10" s="46">
        <v>329.29199999999997</v>
      </c>
      <c r="D10" s="46">
        <v>4.9450000000000003</v>
      </c>
      <c r="E10" s="59">
        <v>0</v>
      </c>
      <c r="X10" s="79" t="s">
        <v>87</v>
      </c>
      <c r="Y10" s="77">
        <v>1628.2280000000001</v>
      </c>
      <c r="Z10" s="77">
        <v>329.29199999999997</v>
      </c>
      <c r="AA10" s="77">
        <v>4.9450000000000003</v>
      </c>
      <c r="AB10" s="82">
        <v>0</v>
      </c>
    </row>
    <row r="11" spans="1:28" x14ac:dyDescent="0.25">
      <c r="A11" s="64" t="s">
        <v>74</v>
      </c>
      <c r="B11" s="46">
        <v>1182.0150000000001</v>
      </c>
      <c r="C11" s="46">
        <v>334.17500000000001</v>
      </c>
      <c r="D11" s="46">
        <v>3.5369999999999999</v>
      </c>
      <c r="E11" s="59">
        <v>6.9999999999999999E-4</v>
      </c>
      <c r="X11" s="79" t="s">
        <v>74</v>
      </c>
      <c r="Y11" s="77">
        <v>1182.0150000000001</v>
      </c>
      <c r="Z11" s="77">
        <v>334.17500000000001</v>
      </c>
      <c r="AA11" s="77">
        <v>3.5369999999999999</v>
      </c>
      <c r="AB11" s="82">
        <v>6.9999999999999999E-4</v>
      </c>
    </row>
    <row r="12" spans="1:28" x14ac:dyDescent="0.25">
      <c r="A12" s="64" t="s">
        <v>76</v>
      </c>
      <c r="B12" s="46">
        <v>902.12400000000002</v>
      </c>
      <c r="C12" s="46">
        <v>319.096</v>
      </c>
      <c r="D12" s="46">
        <v>2.827</v>
      </c>
      <c r="E12" s="59">
        <v>6.1000000000000004E-3</v>
      </c>
      <c r="X12" s="79" t="s">
        <v>76</v>
      </c>
      <c r="Y12" s="77">
        <v>902.12400000000002</v>
      </c>
      <c r="Z12" s="77">
        <v>319.096</v>
      </c>
      <c r="AA12" s="77">
        <v>2.827</v>
      </c>
      <c r="AB12" s="82">
        <v>6.1000000000000004E-3</v>
      </c>
    </row>
    <row r="13" spans="1:28" x14ac:dyDescent="0.25">
      <c r="A13" s="47" t="s">
        <v>19</v>
      </c>
      <c r="B13" s="48">
        <v>1166.6389999999999</v>
      </c>
      <c r="C13" s="48">
        <v>367.24700000000001</v>
      </c>
      <c r="D13" s="48">
        <v>3.177</v>
      </c>
      <c r="E13" s="60">
        <v>2.2000000000000001E-3</v>
      </c>
      <c r="X13" s="83" t="s">
        <v>19</v>
      </c>
      <c r="Y13" s="78">
        <v>1166.6389999999999</v>
      </c>
      <c r="Z13" s="78">
        <v>367.24700000000001</v>
      </c>
      <c r="AA13" s="78">
        <v>3.177</v>
      </c>
      <c r="AB13" s="84">
        <v>2.2000000000000001E-3</v>
      </c>
    </row>
  </sheetData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12"/>
  <sheetViews>
    <sheetView zoomScale="80" zoomScaleNormal="80" workbookViewId="0">
      <selection activeCell="B12" sqref="A1:B12"/>
    </sheetView>
  </sheetViews>
  <sheetFormatPr defaultRowHeight="15" x14ac:dyDescent="0.25"/>
  <cols>
    <col min="1" max="1" width="25.85546875" bestFit="1" customWidth="1"/>
    <col min="2" max="2" width="14.85546875" bestFit="1" customWidth="1"/>
  </cols>
  <sheetData>
    <row r="1" spans="1:5" ht="14.45" x14ac:dyDescent="0.25">
      <c r="A1" s="55" t="s">
        <v>20</v>
      </c>
      <c r="B1" s="56"/>
    </row>
    <row r="2" spans="1:5" ht="14.45" x14ac:dyDescent="0.25">
      <c r="A2" s="79" t="s">
        <v>21</v>
      </c>
      <c r="B2" s="80">
        <v>84</v>
      </c>
    </row>
    <row r="3" spans="1:5" ht="14.45" x14ac:dyDescent="0.25">
      <c r="A3" s="79" t="s">
        <v>23</v>
      </c>
      <c r="B3" s="80">
        <v>72</v>
      </c>
      <c r="E3" s="16"/>
    </row>
    <row r="4" spans="1:5" ht="14.45" x14ac:dyDescent="0.25">
      <c r="A4" s="79" t="s">
        <v>25</v>
      </c>
      <c r="B4" s="80">
        <v>0.83099999999999996</v>
      </c>
    </row>
    <row r="5" spans="1:5" ht="14.45" x14ac:dyDescent="0.25">
      <c r="A5" s="79" t="s">
        <v>26</v>
      </c>
      <c r="B5" s="80">
        <v>0.80500000000000005</v>
      </c>
      <c r="E5" s="16"/>
    </row>
    <row r="6" spans="1:5" ht="14.45" x14ac:dyDescent="0.25">
      <c r="A6" s="79" t="s">
        <v>27</v>
      </c>
      <c r="B6" s="9">
        <v>199948385.62</v>
      </c>
    </row>
    <row r="7" spans="1:5" ht="14.45" x14ac:dyDescent="0.25">
      <c r="A7" s="79" t="s">
        <v>28</v>
      </c>
      <c r="B7" s="9">
        <v>40641504.799999997</v>
      </c>
    </row>
    <row r="8" spans="1:5" ht="14.45" x14ac:dyDescent="0.25">
      <c r="A8" s="79" t="s">
        <v>29</v>
      </c>
      <c r="B8" s="9">
        <v>564465.34</v>
      </c>
    </row>
    <row r="9" spans="1:5" ht="14.45" x14ac:dyDescent="0.25">
      <c r="A9" s="79" t="s">
        <v>30</v>
      </c>
      <c r="B9" s="80">
        <v>751.31</v>
      </c>
    </row>
    <row r="10" spans="1:5" ht="14.45" x14ac:dyDescent="0.25">
      <c r="A10" s="79" t="s">
        <v>22</v>
      </c>
      <c r="B10" s="80">
        <v>459.16</v>
      </c>
    </row>
    <row r="11" spans="1:5" ht="14.45" x14ac:dyDescent="0.25">
      <c r="A11" s="79" t="s">
        <v>24</v>
      </c>
      <c r="B11" s="82">
        <v>9.8000000000000004E-2</v>
      </c>
    </row>
    <row r="12" spans="1:5" x14ac:dyDescent="0.25">
      <c r="A12" s="83" t="s">
        <v>31</v>
      </c>
      <c r="B12" s="86">
        <v>2.367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92"/>
  <sheetViews>
    <sheetView zoomScale="80" zoomScaleNormal="80" workbookViewId="0">
      <selection activeCell="J67" sqref="J67"/>
    </sheetView>
  </sheetViews>
  <sheetFormatPr defaultRowHeight="15" x14ac:dyDescent="0.25"/>
  <cols>
    <col min="2" max="2" width="13.85546875" bestFit="1" customWidth="1"/>
    <col min="3" max="3" width="13.140625" customWidth="1"/>
    <col min="4" max="4" width="12.28515625" customWidth="1"/>
    <col min="9" max="9" width="25.5703125" customWidth="1"/>
    <col min="10" max="10" width="23.7109375" bestFit="1" customWidth="1"/>
    <col min="11" max="11" width="22.140625" bestFit="1" customWidth="1"/>
  </cols>
  <sheetData>
    <row r="1" spans="1:9" x14ac:dyDescent="0.25">
      <c r="A1" s="52" t="s">
        <v>0</v>
      </c>
      <c r="B1" s="61" t="s">
        <v>1</v>
      </c>
      <c r="C1" s="61" t="s">
        <v>32</v>
      </c>
      <c r="D1" s="63" t="s">
        <v>33</v>
      </c>
    </row>
    <row r="2" spans="1:9" x14ac:dyDescent="0.25">
      <c r="A2" s="79">
        <v>2015</v>
      </c>
      <c r="B2" s="77">
        <v>1</v>
      </c>
      <c r="C2" s="77"/>
      <c r="D2" s="9">
        <v>6635.79</v>
      </c>
      <c r="G2" s="66"/>
      <c r="H2" s="66"/>
      <c r="I2" s="66"/>
    </row>
    <row r="3" spans="1:9" x14ac:dyDescent="0.25">
      <c r="A3" s="79">
        <v>2015</v>
      </c>
      <c r="B3" s="77">
        <v>2</v>
      </c>
      <c r="C3" s="77"/>
      <c r="D3" s="9">
        <v>5878.866</v>
      </c>
      <c r="G3" s="66"/>
      <c r="H3" s="66"/>
      <c r="I3" s="66"/>
    </row>
    <row r="4" spans="1:9" x14ac:dyDescent="0.25">
      <c r="A4" s="79">
        <v>2015</v>
      </c>
      <c r="B4" s="77">
        <v>3</v>
      </c>
      <c r="C4" s="77"/>
      <c r="D4" s="9">
        <v>4577.1880000000001</v>
      </c>
      <c r="G4" s="66"/>
      <c r="H4" s="66"/>
      <c r="I4" s="66"/>
    </row>
    <row r="5" spans="1:9" x14ac:dyDescent="0.25">
      <c r="A5" s="79">
        <v>2015</v>
      </c>
      <c r="B5" s="77">
        <v>4</v>
      </c>
      <c r="C5" s="77"/>
      <c r="D5" s="9">
        <v>5637.6310000000003</v>
      </c>
      <c r="G5" s="66"/>
      <c r="H5" s="66"/>
      <c r="I5" s="66"/>
    </row>
    <row r="6" spans="1:9" x14ac:dyDescent="0.25">
      <c r="A6" s="79">
        <v>2015</v>
      </c>
      <c r="B6" s="77">
        <v>5</v>
      </c>
      <c r="C6" s="77"/>
      <c r="D6" s="9">
        <v>4279.7879999999996</v>
      </c>
      <c r="G6" s="66"/>
      <c r="H6" s="66"/>
      <c r="I6" s="66"/>
    </row>
    <row r="7" spans="1:9" x14ac:dyDescent="0.25">
      <c r="A7" s="79">
        <v>2015</v>
      </c>
      <c r="B7" s="77">
        <v>6</v>
      </c>
      <c r="C7" s="77"/>
      <c r="D7" s="9">
        <v>3008.7220000000002</v>
      </c>
      <c r="G7" s="66"/>
      <c r="H7" s="66"/>
      <c r="I7" s="66"/>
    </row>
    <row r="8" spans="1:9" x14ac:dyDescent="0.25">
      <c r="A8" s="79">
        <v>2015</v>
      </c>
      <c r="B8" s="77">
        <v>7</v>
      </c>
      <c r="C8" s="77"/>
      <c r="D8" s="9">
        <v>2912.6909999999998</v>
      </c>
      <c r="G8" s="66"/>
      <c r="H8" s="66"/>
      <c r="I8" s="66"/>
    </row>
    <row r="9" spans="1:9" x14ac:dyDescent="0.25">
      <c r="A9" s="79">
        <v>2015</v>
      </c>
      <c r="B9" s="77">
        <v>8</v>
      </c>
      <c r="C9" s="77"/>
      <c r="D9" s="9">
        <v>4407.4070000000002</v>
      </c>
      <c r="G9" s="66"/>
      <c r="H9" s="66"/>
      <c r="I9" s="66"/>
    </row>
    <row r="10" spans="1:9" x14ac:dyDescent="0.25">
      <c r="A10" s="79">
        <v>2015</v>
      </c>
      <c r="B10" s="77">
        <v>9</v>
      </c>
      <c r="C10" s="77"/>
      <c r="D10" s="9">
        <v>4481.1880000000001</v>
      </c>
      <c r="G10" s="66"/>
      <c r="H10" s="66"/>
      <c r="I10" s="66"/>
    </row>
    <row r="11" spans="1:9" x14ac:dyDescent="0.25">
      <c r="A11" s="79">
        <v>2015</v>
      </c>
      <c r="B11" s="77">
        <v>10</v>
      </c>
      <c r="C11" s="77"/>
      <c r="D11" s="9">
        <v>5059.8119999999999</v>
      </c>
      <c r="G11" s="66"/>
      <c r="H11" s="66"/>
      <c r="I11" s="66"/>
    </row>
    <row r="12" spans="1:9" x14ac:dyDescent="0.25">
      <c r="A12" s="79">
        <v>2015</v>
      </c>
      <c r="B12" s="77">
        <v>11</v>
      </c>
      <c r="C12" s="77"/>
      <c r="D12" s="9">
        <v>5928.2640000000001</v>
      </c>
      <c r="G12" s="66"/>
      <c r="H12" s="66"/>
      <c r="I12" s="66"/>
    </row>
    <row r="13" spans="1:9" x14ac:dyDescent="0.25">
      <c r="A13" s="79">
        <v>2015</v>
      </c>
      <c r="B13" s="77">
        <v>12</v>
      </c>
      <c r="C13" s="77"/>
      <c r="D13" s="9">
        <v>7301.9250000000002</v>
      </c>
      <c r="G13" s="66"/>
      <c r="H13" s="66"/>
      <c r="I13" s="66"/>
    </row>
    <row r="14" spans="1:9" x14ac:dyDescent="0.25">
      <c r="A14" s="79">
        <v>2016</v>
      </c>
      <c r="B14" s="77">
        <v>1</v>
      </c>
      <c r="C14" s="77"/>
      <c r="D14" s="9">
        <v>6639.3440000000001</v>
      </c>
      <c r="G14" s="66"/>
      <c r="H14" s="66"/>
      <c r="I14" s="66"/>
    </row>
    <row r="15" spans="1:9" x14ac:dyDescent="0.25">
      <c r="A15" s="79">
        <v>2016</v>
      </c>
      <c r="B15" s="77">
        <v>2</v>
      </c>
      <c r="C15" s="77"/>
      <c r="D15" s="9">
        <v>5693.058</v>
      </c>
      <c r="G15" s="66"/>
      <c r="H15" s="66"/>
      <c r="I15" s="66"/>
    </row>
    <row r="16" spans="1:9" x14ac:dyDescent="0.25">
      <c r="A16" s="79">
        <v>2016</v>
      </c>
      <c r="B16" s="77">
        <v>3</v>
      </c>
      <c r="C16" s="77"/>
      <c r="D16" s="9">
        <v>4557.0529999999999</v>
      </c>
      <c r="G16" s="66"/>
      <c r="H16" s="66"/>
      <c r="I16" s="66"/>
    </row>
    <row r="17" spans="1:9" x14ac:dyDescent="0.25">
      <c r="A17" s="79">
        <v>2016</v>
      </c>
      <c r="B17" s="77">
        <v>4</v>
      </c>
      <c r="C17" s="77"/>
      <c r="D17" s="9">
        <v>5619.2640000000001</v>
      </c>
      <c r="G17" s="66"/>
      <c r="H17" s="66"/>
      <c r="I17" s="66"/>
    </row>
    <row r="18" spans="1:9" x14ac:dyDescent="0.25">
      <c r="A18" s="79">
        <v>2016</v>
      </c>
      <c r="B18" s="77">
        <v>5</v>
      </c>
      <c r="C18" s="77"/>
      <c r="D18" s="9">
        <v>4266.0519999999997</v>
      </c>
      <c r="G18" s="66"/>
      <c r="H18" s="66"/>
      <c r="I18" s="66"/>
    </row>
    <row r="19" spans="1:9" x14ac:dyDescent="0.25">
      <c r="A19" s="79">
        <v>2016</v>
      </c>
      <c r="B19" s="77">
        <v>6</v>
      </c>
      <c r="C19" s="77"/>
      <c r="D19" s="9">
        <v>3006.502</v>
      </c>
      <c r="G19" s="66"/>
      <c r="H19" s="66"/>
      <c r="I19" s="66"/>
    </row>
    <row r="20" spans="1:9" x14ac:dyDescent="0.25">
      <c r="A20" s="79">
        <v>2016</v>
      </c>
      <c r="B20" s="77">
        <v>7</v>
      </c>
      <c r="C20" s="77"/>
      <c r="D20" s="9">
        <v>2923.2040000000002</v>
      </c>
      <c r="G20" s="66"/>
      <c r="H20" s="66"/>
      <c r="I20" s="66"/>
    </row>
    <row r="21" spans="1:9" x14ac:dyDescent="0.25">
      <c r="A21" s="79">
        <v>2016</v>
      </c>
      <c r="B21" s="77">
        <v>8</v>
      </c>
      <c r="C21" s="77"/>
      <c r="D21" s="9">
        <v>4425.0929999999998</v>
      </c>
      <c r="G21" s="66"/>
      <c r="H21" s="66"/>
      <c r="I21" s="66"/>
    </row>
    <row r="22" spans="1:9" x14ac:dyDescent="0.25">
      <c r="A22" s="79">
        <v>2016</v>
      </c>
      <c r="B22" s="77">
        <v>9</v>
      </c>
      <c r="C22" s="77"/>
      <c r="D22" s="9">
        <v>4500.3100000000004</v>
      </c>
      <c r="G22" s="66"/>
      <c r="H22" s="66"/>
      <c r="I22" s="66"/>
    </row>
    <row r="23" spans="1:9" x14ac:dyDescent="0.25">
      <c r="A23" s="79">
        <v>2016</v>
      </c>
      <c r="B23" s="77">
        <v>10</v>
      </c>
      <c r="C23" s="77"/>
      <c r="D23" s="9">
        <v>5078.9809999999998</v>
      </c>
      <c r="G23" s="66"/>
      <c r="H23" s="66"/>
      <c r="I23" s="66"/>
    </row>
    <row r="24" spans="1:9" x14ac:dyDescent="0.25">
      <c r="A24" s="79">
        <v>2016</v>
      </c>
      <c r="B24" s="77">
        <v>11</v>
      </c>
      <c r="C24" s="77"/>
      <c r="D24" s="9">
        <v>5942.2569999999996</v>
      </c>
      <c r="G24" s="66"/>
      <c r="H24" s="66"/>
      <c r="I24" s="66"/>
    </row>
    <row r="25" spans="1:9" x14ac:dyDescent="0.25">
      <c r="A25" s="79">
        <v>2016</v>
      </c>
      <c r="B25" s="77">
        <v>12</v>
      </c>
      <c r="C25" s="77"/>
      <c r="D25" s="9">
        <v>7304.4129999999996</v>
      </c>
      <c r="G25" s="66"/>
      <c r="H25" s="66"/>
      <c r="I25" s="66"/>
    </row>
    <row r="26" spans="1:9" x14ac:dyDescent="0.25">
      <c r="A26" s="79">
        <v>2017</v>
      </c>
      <c r="B26" s="77">
        <v>1</v>
      </c>
      <c r="C26" s="77"/>
      <c r="D26" s="9">
        <v>6627.7809999999999</v>
      </c>
      <c r="G26" s="66"/>
      <c r="H26" s="66"/>
      <c r="I26" s="66"/>
    </row>
    <row r="27" spans="1:9" x14ac:dyDescent="0.25">
      <c r="A27" s="79">
        <v>2017</v>
      </c>
      <c r="B27" s="77">
        <v>2</v>
      </c>
      <c r="C27" s="77"/>
      <c r="D27" s="9">
        <v>5867.42</v>
      </c>
      <c r="G27" s="66"/>
      <c r="H27" s="66"/>
      <c r="I27" s="66"/>
    </row>
    <row r="28" spans="1:9" x14ac:dyDescent="0.25">
      <c r="A28" s="79">
        <v>2017</v>
      </c>
      <c r="B28" s="77">
        <v>3</v>
      </c>
      <c r="C28" s="77"/>
      <c r="D28" s="9">
        <v>4563.4870000000001</v>
      </c>
      <c r="G28" s="66"/>
      <c r="H28" s="66"/>
      <c r="I28" s="66"/>
    </row>
    <row r="29" spans="1:9" x14ac:dyDescent="0.25">
      <c r="A29" s="79">
        <v>2017</v>
      </c>
      <c r="B29" s="77">
        <v>4</v>
      </c>
      <c r="C29" s="77"/>
      <c r="D29" s="9">
        <v>5625.1719999999996</v>
      </c>
      <c r="G29" s="66"/>
      <c r="H29" s="66"/>
      <c r="I29" s="66"/>
    </row>
    <row r="30" spans="1:9" x14ac:dyDescent="0.25">
      <c r="A30" s="79">
        <v>2017</v>
      </c>
      <c r="B30" s="77">
        <v>5</v>
      </c>
      <c r="C30" s="77"/>
      <c r="D30" s="9">
        <v>4270.5219999999999</v>
      </c>
      <c r="G30" s="66"/>
      <c r="H30" s="66"/>
      <c r="I30" s="66"/>
    </row>
    <row r="31" spans="1:9" x14ac:dyDescent="0.25">
      <c r="A31" s="79">
        <v>2017</v>
      </c>
      <c r="B31" s="77">
        <v>6</v>
      </c>
      <c r="C31" s="77"/>
      <c r="D31" s="9">
        <v>3007.319</v>
      </c>
      <c r="G31" s="66"/>
      <c r="H31" s="66"/>
      <c r="I31" s="66"/>
    </row>
    <row r="32" spans="1:9" x14ac:dyDescent="0.25">
      <c r="A32" s="79">
        <v>2017</v>
      </c>
      <c r="B32" s="77">
        <v>7</v>
      </c>
      <c r="C32" s="77"/>
      <c r="D32" s="9">
        <v>2919.9569999999999</v>
      </c>
      <c r="G32" s="66"/>
      <c r="H32" s="66"/>
      <c r="I32" s="66"/>
    </row>
    <row r="33" spans="1:9" x14ac:dyDescent="0.25">
      <c r="A33" s="79">
        <v>2017</v>
      </c>
      <c r="B33" s="77">
        <v>8</v>
      </c>
      <c r="C33" s="77"/>
      <c r="D33" s="9">
        <v>4419.5150000000003</v>
      </c>
      <c r="G33" s="66"/>
      <c r="H33" s="66"/>
      <c r="I33" s="66"/>
    </row>
    <row r="34" spans="1:9" x14ac:dyDescent="0.25">
      <c r="A34" s="79">
        <v>2017</v>
      </c>
      <c r="B34" s="77">
        <v>9</v>
      </c>
      <c r="C34" s="77"/>
      <c r="D34" s="9">
        <v>4494.2160000000003</v>
      </c>
      <c r="G34" s="66"/>
      <c r="H34" s="66"/>
      <c r="I34" s="66"/>
    </row>
    <row r="35" spans="1:9" x14ac:dyDescent="0.25">
      <c r="A35" s="79">
        <v>2017</v>
      </c>
      <c r="B35" s="77">
        <v>10</v>
      </c>
      <c r="C35" s="77"/>
      <c r="D35" s="9">
        <v>5072.8130000000001</v>
      </c>
      <c r="G35" s="66"/>
      <c r="H35" s="66"/>
      <c r="I35" s="66"/>
    </row>
    <row r="36" spans="1:9" x14ac:dyDescent="0.25">
      <c r="A36" s="79">
        <v>2017</v>
      </c>
      <c r="B36" s="77">
        <v>11</v>
      </c>
      <c r="C36" s="77"/>
      <c r="D36" s="9">
        <v>5937.6959999999999</v>
      </c>
      <c r="G36" s="66"/>
      <c r="H36" s="66"/>
      <c r="I36" s="66"/>
    </row>
    <row r="37" spans="1:9" x14ac:dyDescent="0.25">
      <c r="A37" s="79">
        <v>2017</v>
      </c>
      <c r="B37" s="77">
        <v>12</v>
      </c>
      <c r="C37" s="77"/>
      <c r="D37" s="9">
        <v>7303.5119999999997</v>
      </c>
      <c r="G37" s="66"/>
      <c r="H37" s="66"/>
      <c r="I37" s="66"/>
    </row>
    <row r="38" spans="1:9" x14ac:dyDescent="0.25">
      <c r="A38" s="79">
        <v>2018</v>
      </c>
      <c r="B38" s="77">
        <v>1</v>
      </c>
      <c r="C38" s="77"/>
      <c r="D38" s="9">
        <v>6631.3950000000004</v>
      </c>
      <c r="G38" s="66"/>
      <c r="H38" s="66"/>
      <c r="I38" s="66"/>
    </row>
    <row r="39" spans="1:9" x14ac:dyDescent="0.25">
      <c r="A39" s="79">
        <v>2018</v>
      </c>
      <c r="B39" s="77">
        <v>2</v>
      </c>
      <c r="C39" s="77"/>
      <c r="D39" s="9">
        <v>5872.7330000000002</v>
      </c>
      <c r="G39" s="66"/>
      <c r="H39" s="66"/>
      <c r="I39" s="66"/>
    </row>
    <row r="40" spans="1:9" x14ac:dyDescent="0.25">
      <c r="A40" s="79">
        <v>2018</v>
      </c>
      <c r="B40" s="77">
        <v>3</v>
      </c>
      <c r="C40" s="77"/>
      <c r="D40" s="9">
        <v>4569.92</v>
      </c>
      <c r="G40" s="66"/>
      <c r="H40" s="66"/>
      <c r="I40" s="66"/>
    </row>
    <row r="41" spans="1:9" x14ac:dyDescent="0.25">
      <c r="A41" s="79">
        <v>2018</v>
      </c>
      <c r="B41" s="77">
        <v>4</v>
      </c>
      <c r="C41" s="77"/>
      <c r="D41" s="9">
        <v>5631.0860000000002</v>
      </c>
      <c r="G41" s="66"/>
      <c r="H41" s="66"/>
      <c r="I41" s="66"/>
    </row>
    <row r="42" spans="1:9" x14ac:dyDescent="0.25">
      <c r="A42" s="79">
        <v>2018</v>
      </c>
      <c r="B42" s="77">
        <v>5</v>
      </c>
      <c r="C42" s="77"/>
      <c r="D42" s="9">
        <v>4275.0119999999997</v>
      </c>
      <c r="G42" s="66"/>
      <c r="H42" s="66"/>
      <c r="I42" s="66"/>
    </row>
    <row r="43" spans="1:9" x14ac:dyDescent="0.25">
      <c r="A43" s="79">
        <v>2018</v>
      </c>
      <c r="B43" s="77">
        <v>6</v>
      </c>
      <c r="C43" s="77"/>
      <c r="D43" s="9">
        <v>3008.17</v>
      </c>
      <c r="G43" s="66"/>
      <c r="H43" s="66"/>
      <c r="I43" s="66"/>
    </row>
    <row r="44" spans="1:9" x14ac:dyDescent="0.25">
      <c r="A44" s="79">
        <v>2018</v>
      </c>
      <c r="B44" s="77">
        <v>7</v>
      </c>
      <c r="C44" s="77"/>
      <c r="D44" s="9">
        <v>2916.7359999999999</v>
      </c>
      <c r="G44" s="66"/>
      <c r="H44" s="66"/>
      <c r="I44" s="66"/>
    </row>
    <row r="45" spans="1:9" x14ac:dyDescent="0.25">
      <c r="A45" s="79">
        <v>2018</v>
      </c>
      <c r="B45" s="77">
        <v>8</v>
      </c>
      <c r="C45" s="77"/>
      <c r="D45" s="9">
        <v>4413.9470000000001</v>
      </c>
      <c r="G45" s="66"/>
      <c r="H45" s="66"/>
      <c r="I45" s="66"/>
    </row>
    <row r="46" spans="1:9" x14ac:dyDescent="0.25">
      <c r="A46" s="79">
        <v>2018</v>
      </c>
      <c r="B46" s="77">
        <v>9</v>
      </c>
      <c r="C46" s="77"/>
      <c r="D46" s="9">
        <v>4488.1239999999998</v>
      </c>
      <c r="G46" s="66"/>
      <c r="H46" s="66"/>
      <c r="I46" s="66"/>
    </row>
    <row r="47" spans="1:9" x14ac:dyDescent="0.25">
      <c r="A47" s="79">
        <v>2018</v>
      </c>
      <c r="B47" s="77">
        <v>10</v>
      </c>
      <c r="C47" s="77"/>
      <c r="D47" s="9">
        <v>5066.6400000000003</v>
      </c>
      <c r="G47" s="66"/>
      <c r="H47" s="66"/>
      <c r="I47" s="66"/>
    </row>
    <row r="48" spans="1:9" x14ac:dyDescent="0.25">
      <c r="A48" s="79">
        <v>2018</v>
      </c>
      <c r="B48" s="77">
        <v>11</v>
      </c>
      <c r="C48" s="77"/>
      <c r="D48" s="9">
        <v>5933.116</v>
      </c>
      <c r="G48" s="66"/>
      <c r="H48" s="66"/>
      <c r="I48" s="66"/>
    </row>
    <row r="49" spans="1:9" x14ac:dyDescent="0.25">
      <c r="A49" s="79">
        <v>2018</v>
      </c>
      <c r="B49" s="77">
        <v>12</v>
      </c>
      <c r="C49" s="77"/>
      <c r="D49" s="9">
        <v>7302.5730000000003</v>
      </c>
      <c r="G49" s="66"/>
      <c r="H49" s="66"/>
      <c r="I49" s="66"/>
    </row>
    <row r="50" spans="1:9" x14ac:dyDescent="0.25">
      <c r="A50" s="79">
        <v>2019</v>
      </c>
      <c r="B50" s="77">
        <v>1</v>
      </c>
      <c r="C50" s="77"/>
      <c r="D50" s="9">
        <v>6634.98</v>
      </c>
      <c r="G50" s="66"/>
      <c r="H50" s="66"/>
      <c r="I50" s="66"/>
    </row>
    <row r="51" spans="1:9" x14ac:dyDescent="0.25">
      <c r="A51" s="79">
        <v>2019</v>
      </c>
      <c r="B51" s="77">
        <v>2</v>
      </c>
      <c r="C51" s="77"/>
      <c r="D51" s="9">
        <v>5878.0360000000001</v>
      </c>
      <c r="G51" s="66"/>
      <c r="H51" s="66"/>
      <c r="I51" s="66"/>
    </row>
    <row r="52" spans="1:9" x14ac:dyDescent="0.25">
      <c r="A52" s="79">
        <v>2019</v>
      </c>
      <c r="B52" s="77">
        <v>3</v>
      </c>
      <c r="C52" s="77"/>
      <c r="D52" s="9">
        <v>4576.3519999999999</v>
      </c>
      <c r="G52" s="66"/>
      <c r="H52" s="66"/>
      <c r="I52" s="66"/>
    </row>
    <row r="53" spans="1:9" x14ac:dyDescent="0.25">
      <c r="A53" s="79">
        <v>2019</v>
      </c>
      <c r="B53" s="77">
        <v>4</v>
      </c>
      <c r="C53" s="77"/>
      <c r="D53" s="9">
        <v>5637.0060000000003</v>
      </c>
      <c r="G53" s="66"/>
      <c r="H53" s="66"/>
      <c r="I53" s="66"/>
    </row>
    <row r="54" spans="1:9" x14ac:dyDescent="0.25">
      <c r="A54" s="79">
        <v>2019</v>
      </c>
      <c r="B54" s="77">
        <v>5</v>
      </c>
      <c r="C54" s="77"/>
      <c r="D54" s="9">
        <v>4279.5230000000001</v>
      </c>
      <c r="G54" s="66"/>
      <c r="H54" s="66"/>
      <c r="I54" s="66"/>
    </row>
    <row r="55" spans="1:9" x14ac:dyDescent="0.25">
      <c r="A55" s="79">
        <v>2019</v>
      </c>
      <c r="B55" s="77">
        <v>6</v>
      </c>
      <c r="C55" s="77"/>
      <c r="D55" s="9">
        <v>3009.0540000000001</v>
      </c>
      <c r="G55" s="66"/>
      <c r="H55" s="66"/>
      <c r="I55" s="66"/>
    </row>
    <row r="56" spans="1:9" x14ac:dyDescent="0.25">
      <c r="A56" s="79">
        <v>2019</v>
      </c>
      <c r="B56" s="77">
        <v>7</v>
      </c>
      <c r="C56" s="77"/>
      <c r="D56" s="9">
        <v>2913.5419999999999</v>
      </c>
      <c r="G56" s="66"/>
      <c r="H56" s="66"/>
      <c r="I56" s="66"/>
    </row>
    <row r="57" spans="1:9" x14ac:dyDescent="0.25">
      <c r="A57" s="79">
        <v>2019</v>
      </c>
      <c r="B57" s="77">
        <v>8</v>
      </c>
      <c r="C57" s="77"/>
      <c r="D57" s="9">
        <v>4408.3909999999996</v>
      </c>
      <c r="G57" s="66"/>
      <c r="H57" s="66"/>
      <c r="I57" s="66"/>
    </row>
    <row r="58" spans="1:9" x14ac:dyDescent="0.25">
      <c r="A58" s="79">
        <v>2019</v>
      </c>
      <c r="B58" s="77">
        <v>9</v>
      </c>
      <c r="C58" s="77"/>
      <c r="D58" s="9">
        <v>4482.0349999999999</v>
      </c>
      <c r="G58" s="66"/>
      <c r="H58" s="66"/>
      <c r="I58" s="66"/>
    </row>
    <row r="59" spans="1:9" x14ac:dyDescent="0.25">
      <c r="A59" s="79">
        <v>2019</v>
      </c>
      <c r="B59" s="77">
        <v>10</v>
      </c>
      <c r="C59" s="77"/>
      <c r="D59" s="9">
        <v>5060.4629999999997</v>
      </c>
      <c r="G59" s="66"/>
      <c r="H59" s="66"/>
      <c r="I59" s="66"/>
    </row>
    <row r="60" spans="1:9" x14ac:dyDescent="0.25">
      <c r="A60" s="79">
        <v>2019</v>
      </c>
      <c r="B60" s="77">
        <v>11</v>
      </c>
      <c r="C60" s="77"/>
      <c r="D60" s="9">
        <v>5928.5169999999998</v>
      </c>
      <c r="G60" s="66"/>
      <c r="H60" s="66"/>
      <c r="I60" s="66"/>
    </row>
    <row r="61" spans="1:9" x14ac:dyDescent="0.25">
      <c r="A61" s="79">
        <v>2019</v>
      </c>
      <c r="B61" s="77">
        <v>12</v>
      </c>
      <c r="C61" s="77"/>
      <c r="D61" s="9">
        <v>7301.5959999999995</v>
      </c>
      <c r="G61" s="66"/>
      <c r="H61" s="66"/>
      <c r="I61" s="66"/>
    </row>
    <row r="62" spans="1:9" x14ac:dyDescent="0.25">
      <c r="A62" s="79">
        <v>2020</v>
      </c>
      <c r="B62" s="77">
        <v>1</v>
      </c>
      <c r="C62" s="77"/>
      <c r="D62" s="9">
        <v>6638.5370000000003</v>
      </c>
      <c r="G62" s="66"/>
      <c r="H62" s="66"/>
      <c r="I62" s="66"/>
    </row>
    <row r="63" spans="1:9" x14ac:dyDescent="0.25">
      <c r="A63" s="79">
        <v>2020</v>
      </c>
      <c r="B63" s="77">
        <v>2</v>
      </c>
      <c r="C63" s="77"/>
      <c r="D63" s="9">
        <v>5692.1989999999996</v>
      </c>
      <c r="G63" s="66"/>
      <c r="H63" s="66"/>
      <c r="I63" s="66"/>
    </row>
    <row r="64" spans="1:9" x14ac:dyDescent="0.25">
      <c r="A64" s="79">
        <v>2020</v>
      </c>
      <c r="B64" s="77">
        <v>3</v>
      </c>
      <c r="C64" s="77"/>
      <c r="D64" s="9">
        <v>4556.22</v>
      </c>
      <c r="G64" s="66"/>
      <c r="H64" s="66"/>
      <c r="I64" s="66"/>
    </row>
    <row r="65" spans="1:15" x14ac:dyDescent="0.25">
      <c r="A65" s="79">
        <v>2020</v>
      </c>
      <c r="B65" s="77">
        <v>4</v>
      </c>
      <c r="C65" s="77"/>
      <c r="D65" s="9">
        <v>5618.6450000000004</v>
      </c>
      <c r="G65" s="66"/>
      <c r="H65" s="66"/>
      <c r="I65" s="66"/>
    </row>
    <row r="66" spans="1:15" x14ac:dyDescent="0.25">
      <c r="A66" s="79">
        <v>2020</v>
      </c>
      <c r="B66" s="77">
        <v>5</v>
      </c>
      <c r="C66" s="77"/>
      <c r="D66" s="9">
        <v>4265.799</v>
      </c>
      <c r="G66" s="66"/>
      <c r="H66" s="66"/>
      <c r="I66" s="66"/>
    </row>
    <row r="67" spans="1:15" x14ac:dyDescent="0.25">
      <c r="A67" s="79">
        <v>2020</v>
      </c>
      <c r="B67" s="77">
        <v>6</v>
      </c>
      <c r="C67" s="77"/>
      <c r="D67" s="9">
        <v>3006.848</v>
      </c>
      <c r="G67" s="66"/>
      <c r="H67" s="66"/>
      <c r="I67" s="66"/>
    </row>
    <row r="68" spans="1:15" x14ac:dyDescent="0.25">
      <c r="A68" s="79">
        <v>2020</v>
      </c>
      <c r="B68" s="77">
        <v>7</v>
      </c>
      <c r="C68" s="77"/>
      <c r="D68" s="9">
        <v>2924.0630000000001</v>
      </c>
      <c r="G68" s="66"/>
      <c r="H68" s="66"/>
      <c r="I68" s="66"/>
    </row>
    <row r="69" spans="1:15" x14ac:dyDescent="0.25">
      <c r="A69" s="79">
        <v>2020</v>
      </c>
      <c r="B69" s="77">
        <v>8</v>
      </c>
      <c r="C69" s="77"/>
      <c r="D69" s="9">
        <v>4426.076</v>
      </c>
      <c r="G69" s="66"/>
      <c r="H69" s="66"/>
      <c r="I69" s="66"/>
    </row>
    <row r="70" spans="1:15" x14ac:dyDescent="0.25">
      <c r="A70" s="79">
        <v>2020</v>
      </c>
      <c r="B70" s="77">
        <v>9</v>
      </c>
      <c r="C70" s="77"/>
      <c r="D70" s="9">
        <v>4501.1530000000002</v>
      </c>
      <c r="G70" s="66"/>
      <c r="H70" s="66"/>
      <c r="I70" s="66"/>
    </row>
    <row r="71" spans="1:15" x14ac:dyDescent="0.25">
      <c r="A71" s="79">
        <v>2020</v>
      </c>
      <c r="B71" s="77">
        <v>10</v>
      </c>
      <c r="C71" s="77"/>
      <c r="D71" s="9">
        <v>5079.6260000000002</v>
      </c>
      <c r="G71" s="104"/>
      <c r="H71" s="104"/>
      <c r="I71" s="104"/>
      <c r="J71" s="105"/>
      <c r="K71" s="105"/>
      <c r="L71" s="105"/>
      <c r="M71" s="105"/>
      <c r="N71" s="105"/>
      <c r="O71" s="105"/>
    </row>
    <row r="72" spans="1:15" x14ac:dyDescent="0.25">
      <c r="A72" s="79">
        <v>2020</v>
      </c>
      <c r="B72" s="77">
        <v>11</v>
      </c>
      <c r="C72" s="77"/>
      <c r="D72" s="9">
        <v>5942.4970000000003</v>
      </c>
      <c r="G72" s="104"/>
      <c r="H72" s="104"/>
      <c r="I72" s="104"/>
      <c r="J72" s="105"/>
      <c r="K72" s="105"/>
      <c r="L72" s="105"/>
      <c r="M72" s="105"/>
      <c r="N72" s="105"/>
      <c r="O72" s="105"/>
    </row>
    <row r="73" spans="1:15" x14ac:dyDescent="0.25">
      <c r="A73" s="83">
        <v>2020</v>
      </c>
      <c r="B73" s="78">
        <v>12</v>
      </c>
      <c r="C73" s="78"/>
      <c r="D73" s="87">
        <v>7304.0690000000004</v>
      </c>
      <c r="G73" s="104"/>
      <c r="H73" s="104"/>
      <c r="I73" s="104"/>
      <c r="J73" s="105"/>
      <c r="K73" s="105"/>
      <c r="L73" s="105"/>
      <c r="M73" s="105"/>
      <c r="N73" s="105"/>
      <c r="O73" s="105"/>
    </row>
    <row r="74" spans="1:15" x14ac:dyDescent="0.25">
      <c r="G74" s="105"/>
      <c r="H74" s="105"/>
      <c r="I74" s="105"/>
      <c r="J74" s="105"/>
      <c r="K74" s="105"/>
      <c r="L74" s="105"/>
      <c r="M74" s="105"/>
      <c r="N74" s="105"/>
      <c r="O74" s="105"/>
    </row>
    <row r="75" spans="1:15" ht="60" x14ac:dyDescent="0.25">
      <c r="A75" s="35" t="s">
        <v>0</v>
      </c>
      <c r="B75" s="36" t="s">
        <v>34</v>
      </c>
      <c r="C75" s="37" t="s">
        <v>88</v>
      </c>
      <c r="D75" s="38" t="s">
        <v>35</v>
      </c>
      <c r="G75" s="105"/>
      <c r="H75" s="106"/>
      <c r="I75" s="39"/>
      <c r="J75" s="106"/>
      <c r="K75" s="106"/>
      <c r="L75" s="105"/>
      <c r="M75" s="105"/>
      <c r="N75" s="105"/>
      <c r="O75" s="105"/>
    </row>
    <row r="76" spans="1:15" x14ac:dyDescent="0.25">
      <c r="A76" s="72">
        <v>2015</v>
      </c>
      <c r="B76" s="70">
        <f>SUMIF($A$2:$A$73,$A$76:$A$81,$D$2:$D$73)</f>
        <v>60109.272000000004</v>
      </c>
      <c r="C76" s="69"/>
      <c r="D76" s="74">
        <f>B76-C76</f>
        <v>60109.272000000004</v>
      </c>
      <c r="E76" s="67"/>
      <c r="G76" s="105"/>
      <c r="H76" s="105"/>
      <c r="I76" s="20"/>
      <c r="J76" s="20"/>
      <c r="K76" s="105"/>
      <c r="L76" s="105"/>
      <c r="M76" s="105"/>
      <c r="N76" s="105"/>
      <c r="O76" s="105"/>
    </row>
    <row r="77" spans="1:15" x14ac:dyDescent="0.25">
      <c r="A77" s="72">
        <v>2016</v>
      </c>
      <c r="B77" s="70">
        <f t="shared" ref="B77:B80" si="0">SUMIF($A$2:$A$73,$A$76:$A$81,$D$2:$D$73)</f>
        <v>59955.530999999995</v>
      </c>
      <c r="C77" s="76">
        <v>6947.8236308457863</v>
      </c>
      <c r="D77" s="74">
        <f t="shared" ref="D77:D81" si="1">B77-C77</f>
        <v>53007.70736915421</v>
      </c>
      <c r="E77" s="67"/>
      <c r="G77" s="105"/>
      <c r="H77" s="105"/>
      <c r="I77" s="103"/>
      <c r="J77" s="20"/>
      <c r="K77" s="20"/>
      <c r="L77" s="105"/>
      <c r="M77" s="105"/>
      <c r="N77" s="105"/>
      <c r="O77" s="105"/>
    </row>
    <row r="78" spans="1:15" x14ac:dyDescent="0.25">
      <c r="A78" s="72">
        <v>2017</v>
      </c>
      <c r="B78" s="70">
        <f t="shared" si="0"/>
        <v>60109.41</v>
      </c>
      <c r="C78" s="76">
        <v>14148.129159492953</v>
      </c>
      <c r="D78" s="74">
        <f t="shared" si="1"/>
        <v>45961.280840507054</v>
      </c>
      <c r="E78" s="67"/>
      <c r="G78" s="105"/>
      <c r="H78" s="105"/>
      <c r="I78" s="20"/>
      <c r="J78" s="20"/>
      <c r="K78" s="20"/>
      <c r="L78" s="105"/>
      <c r="M78" s="105"/>
      <c r="N78" s="105"/>
      <c r="O78" s="105"/>
    </row>
    <row r="79" spans="1:15" x14ac:dyDescent="0.25">
      <c r="A79" s="72">
        <v>2018</v>
      </c>
      <c r="B79" s="70">
        <f t="shared" si="0"/>
        <v>60109.45199999999</v>
      </c>
      <c r="C79" s="76">
        <v>21607.38590383004</v>
      </c>
      <c r="D79" s="74">
        <f t="shared" si="1"/>
        <v>38502.066096169947</v>
      </c>
      <c r="E79" s="67"/>
      <c r="G79" s="105"/>
      <c r="H79" s="105"/>
      <c r="I79" s="20"/>
      <c r="J79" s="20"/>
      <c r="K79" s="20"/>
      <c r="L79" s="105"/>
      <c r="M79" s="105"/>
      <c r="N79" s="105"/>
      <c r="O79" s="105"/>
    </row>
    <row r="80" spans="1:15" x14ac:dyDescent="0.25">
      <c r="A80" s="72">
        <v>2019</v>
      </c>
      <c r="B80" s="70">
        <f t="shared" si="0"/>
        <v>60109.49500000001</v>
      </c>
      <c r="C80" s="76">
        <v>21994.371601164545</v>
      </c>
      <c r="D80" s="74">
        <f t="shared" si="1"/>
        <v>38115.123398835465</v>
      </c>
      <c r="E80" s="67"/>
      <c r="G80" s="105"/>
      <c r="H80" s="105"/>
      <c r="I80" s="20"/>
      <c r="J80" s="20"/>
      <c r="K80" s="20"/>
      <c r="L80" s="105"/>
      <c r="M80" s="105"/>
      <c r="N80" s="105"/>
      <c r="O80" s="105"/>
    </row>
    <row r="81" spans="1:15" x14ac:dyDescent="0.25">
      <c r="A81" s="73">
        <v>2020</v>
      </c>
      <c r="B81" s="71">
        <f>SUMIF($A$2:$A$73,$A$76:$A$81,$D$2:$D$73)</f>
        <v>59955.732000000004</v>
      </c>
      <c r="C81" s="62">
        <v>22389.466586503575</v>
      </c>
      <c r="D81" s="75">
        <f t="shared" si="1"/>
        <v>37566.265413496425</v>
      </c>
      <c r="E81" s="67"/>
      <c r="G81" s="105"/>
      <c r="H81" s="105"/>
      <c r="I81" s="20"/>
      <c r="J81" s="20"/>
      <c r="K81" s="20"/>
      <c r="L81" s="105"/>
      <c r="M81" s="105"/>
      <c r="N81" s="105"/>
      <c r="O81" s="105"/>
    </row>
    <row r="82" spans="1:15" x14ac:dyDescent="0.25">
      <c r="G82" s="105"/>
      <c r="H82" s="105"/>
      <c r="I82" s="105"/>
      <c r="J82" s="105"/>
      <c r="K82" s="105"/>
      <c r="L82" s="105"/>
      <c r="M82" s="105"/>
      <c r="N82" s="105"/>
      <c r="O82" s="105"/>
    </row>
    <row r="83" spans="1:15" x14ac:dyDescent="0.25">
      <c r="G83" s="105"/>
      <c r="H83" s="105"/>
      <c r="I83" s="105"/>
      <c r="J83" s="105"/>
      <c r="K83" s="105"/>
      <c r="L83" s="105"/>
      <c r="M83" s="105"/>
      <c r="N83" s="105"/>
      <c r="O83" s="105"/>
    </row>
    <row r="84" spans="1:15" x14ac:dyDescent="0.25">
      <c r="G84" s="105"/>
      <c r="H84" s="105"/>
      <c r="I84" s="105"/>
      <c r="J84" s="105"/>
      <c r="K84" s="105"/>
      <c r="L84" s="105"/>
      <c r="M84" s="105"/>
      <c r="N84" s="105"/>
      <c r="O84" s="105"/>
    </row>
    <row r="85" spans="1:15" ht="14.45" x14ac:dyDescent="0.3">
      <c r="G85" s="105"/>
      <c r="H85" s="105"/>
      <c r="I85" s="105"/>
      <c r="J85" s="105"/>
      <c r="K85" s="105"/>
      <c r="L85" s="105"/>
      <c r="M85" s="105"/>
      <c r="N85" s="105"/>
      <c r="O85" s="105"/>
    </row>
    <row r="86" spans="1:15" ht="14.45" x14ac:dyDescent="0.3">
      <c r="G86" s="105"/>
      <c r="H86" s="105"/>
      <c r="I86" s="105"/>
      <c r="J86" s="105"/>
      <c r="K86" s="105"/>
      <c r="L86" s="105"/>
      <c r="M86" s="105"/>
      <c r="N86" s="105"/>
      <c r="O86" s="105"/>
    </row>
    <row r="87" spans="1:15" ht="14.45" x14ac:dyDescent="0.3">
      <c r="G87" s="105"/>
      <c r="H87" s="105"/>
      <c r="I87" s="105"/>
      <c r="J87" s="105"/>
      <c r="K87" s="105"/>
      <c r="L87" s="105"/>
      <c r="M87" s="105"/>
      <c r="N87" s="105"/>
      <c r="O87" s="105"/>
    </row>
    <row r="88" spans="1:15" ht="14.45" x14ac:dyDescent="0.3">
      <c r="G88" s="105"/>
      <c r="H88" s="105"/>
      <c r="I88" s="105"/>
      <c r="J88" s="105"/>
      <c r="K88" s="105"/>
      <c r="L88" s="105"/>
      <c r="M88" s="105"/>
      <c r="N88" s="105"/>
      <c r="O88" s="105"/>
    </row>
    <row r="89" spans="1:15" ht="14.45" x14ac:dyDescent="0.3">
      <c r="G89" s="105"/>
      <c r="H89" s="105"/>
      <c r="I89" s="105"/>
      <c r="J89" s="105"/>
      <c r="K89" s="105"/>
      <c r="L89" s="105"/>
      <c r="M89" s="105"/>
      <c r="N89" s="105"/>
      <c r="O89" s="105"/>
    </row>
    <row r="90" spans="1:15" ht="14.45" x14ac:dyDescent="0.3">
      <c r="G90" s="105"/>
      <c r="H90" s="105"/>
      <c r="I90" s="105"/>
      <c r="J90" s="105"/>
      <c r="K90" s="105"/>
      <c r="L90" s="105"/>
      <c r="M90" s="105"/>
      <c r="N90" s="105"/>
      <c r="O90" s="105"/>
    </row>
    <row r="91" spans="1:15" ht="14.45" x14ac:dyDescent="0.3">
      <c r="G91" s="105"/>
      <c r="H91" s="105"/>
      <c r="I91" s="105"/>
      <c r="J91" s="105"/>
      <c r="K91" s="105"/>
      <c r="L91" s="105"/>
      <c r="M91" s="105"/>
      <c r="N91" s="105"/>
      <c r="O91" s="105"/>
    </row>
    <row r="92" spans="1:15" ht="14.45" x14ac:dyDescent="0.3">
      <c r="G92" s="105"/>
      <c r="H92" s="105"/>
      <c r="I92" s="105"/>
      <c r="J92" s="105"/>
      <c r="K92" s="105"/>
      <c r="L92" s="105"/>
      <c r="M92" s="105"/>
      <c r="N92" s="105"/>
      <c r="O92" s="105"/>
    </row>
  </sheetData>
  <pageMargins left="0.7" right="0.7" top="0.75" bottom="0.75" header="0.3" footer="0.3"/>
  <pageSetup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73"/>
  <sheetViews>
    <sheetView tabSelected="1" zoomScale="80" zoomScaleNormal="80" workbookViewId="0">
      <selection activeCell="C73" sqref="C62:C73"/>
    </sheetView>
  </sheetViews>
  <sheetFormatPr defaultRowHeight="15" x14ac:dyDescent="0.25"/>
  <cols>
    <col min="3" max="4" width="9.85546875" bestFit="1" customWidth="1"/>
    <col min="5" max="5" width="9.42578125" bestFit="1" customWidth="1"/>
  </cols>
  <sheetData>
    <row r="1" spans="1:15" x14ac:dyDescent="0.25">
      <c r="A1" s="49" t="s">
        <v>0</v>
      </c>
      <c r="B1" s="50" t="s">
        <v>1</v>
      </c>
      <c r="C1" s="50" t="s">
        <v>33</v>
      </c>
      <c r="D1" s="50" t="s">
        <v>80</v>
      </c>
      <c r="E1" s="50" t="s">
        <v>78</v>
      </c>
      <c r="F1" s="58">
        <v>39753</v>
      </c>
      <c r="G1" s="58">
        <v>39904</v>
      </c>
      <c r="H1" s="58">
        <v>40210</v>
      </c>
      <c r="I1" s="58">
        <v>41214</v>
      </c>
      <c r="J1" s="58">
        <v>41244</v>
      </c>
      <c r="K1" s="50" t="s">
        <v>65</v>
      </c>
      <c r="L1" s="50" t="s">
        <v>79</v>
      </c>
      <c r="M1" s="50" t="s">
        <v>67</v>
      </c>
      <c r="N1" s="50" t="s">
        <v>69</v>
      </c>
      <c r="O1" s="51" t="s">
        <v>6</v>
      </c>
    </row>
    <row r="2" spans="1:15" x14ac:dyDescent="0.25">
      <c r="A2" s="79">
        <v>2015</v>
      </c>
      <c r="B2" s="77">
        <v>1</v>
      </c>
      <c r="C2" s="81">
        <v>6635.79</v>
      </c>
      <c r="D2" s="81">
        <v>10905.752</v>
      </c>
      <c r="E2" s="81">
        <v>-4962.2359999999999</v>
      </c>
      <c r="F2" s="77">
        <v>0</v>
      </c>
      <c r="G2" s="77">
        <v>0</v>
      </c>
      <c r="H2" s="77">
        <v>0</v>
      </c>
      <c r="I2" s="77">
        <v>0</v>
      </c>
      <c r="J2" s="77">
        <v>0</v>
      </c>
      <c r="K2" s="77">
        <v>692.27300000000002</v>
      </c>
      <c r="L2" s="77">
        <v>0</v>
      </c>
      <c r="M2" s="77">
        <v>0</v>
      </c>
      <c r="N2" s="77">
        <v>0</v>
      </c>
      <c r="O2" s="80">
        <v>0</v>
      </c>
    </row>
    <row r="3" spans="1:15" x14ac:dyDescent="0.25">
      <c r="A3" s="79">
        <v>2015</v>
      </c>
      <c r="B3" s="77">
        <v>2</v>
      </c>
      <c r="C3" s="81">
        <v>5878.866</v>
      </c>
      <c r="D3" s="81">
        <v>10905.752</v>
      </c>
      <c r="E3" s="81">
        <v>-5026.8860000000004</v>
      </c>
      <c r="F3" s="77">
        <v>0</v>
      </c>
      <c r="G3" s="77">
        <v>0</v>
      </c>
      <c r="H3" s="77">
        <v>0</v>
      </c>
      <c r="I3" s="77">
        <v>0</v>
      </c>
      <c r="J3" s="77">
        <v>0</v>
      </c>
      <c r="K3" s="77">
        <v>0</v>
      </c>
      <c r="L3" s="77">
        <v>0</v>
      </c>
      <c r="M3" s="77">
        <v>0</v>
      </c>
      <c r="N3" s="77">
        <v>0</v>
      </c>
      <c r="O3" s="80">
        <v>0</v>
      </c>
    </row>
    <row r="4" spans="1:15" x14ac:dyDescent="0.25">
      <c r="A4" s="79">
        <v>2015</v>
      </c>
      <c r="B4" s="77">
        <v>3</v>
      </c>
      <c r="C4" s="81">
        <v>4577.1880000000001</v>
      </c>
      <c r="D4" s="81">
        <v>10905.752</v>
      </c>
      <c r="E4" s="81">
        <v>-6328.5640000000003</v>
      </c>
      <c r="F4" s="77">
        <v>0</v>
      </c>
      <c r="G4" s="77">
        <v>0</v>
      </c>
      <c r="H4" s="77">
        <v>0</v>
      </c>
      <c r="I4" s="77">
        <v>0</v>
      </c>
      <c r="J4" s="77">
        <v>0</v>
      </c>
      <c r="K4" s="77">
        <v>0</v>
      </c>
      <c r="L4" s="77">
        <v>0</v>
      </c>
      <c r="M4" s="77">
        <v>0</v>
      </c>
      <c r="N4" s="77">
        <v>0</v>
      </c>
      <c r="O4" s="80">
        <v>0</v>
      </c>
    </row>
    <row r="5" spans="1:15" x14ac:dyDescent="0.25">
      <c r="A5" s="79">
        <v>2015</v>
      </c>
      <c r="B5" s="77">
        <v>4</v>
      </c>
      <c r="C5" s="81">
        <v>5637.6310000000003</v>
      </c>
      <c r="D5" s="81">
        <v>10905.752</v>
      </c>
      <c r="E5" s="81">
        <v>-6896.3490000000002</v>
      </c>
      <c r="F5" s="77">
        <v>0</v>
      </c>
      <c r="G5" s="77">
        <v>0</v>
      </c>
      <c r="H5" s="77">
        <v>0</v>
      </c>
      <c r="I5" s="77">
        <v>0</v>
      </c>
      <c r="J5" s="77">
        <v>0</v>
      </c>
      <c r="K5" s="77">
        <v>0</v>
      </c>
      <c r="L5" s="81">
        <v>1628.2280000000001</v>
      </c>
      <c r="M5" s="77">
        <v>0</v>
      </c>
      <c r="N5" s="77">
        <v>0</v>
      </c>
      <c r="O5" s="80">
        <v>0</v>
      </c>
    </row>
    <row r="6" spans="1:15" x14ac:dyDescent="0.25">
      <c r="A6" s="79">
        <v>2015</v>
      </c>
      <c r="B6" s="77">
        <v>5</v>
      </c>
      <c r="C6" s="81">
        <v>4279.7879999999996</v>
      </c>
      <c r="D6" s="81">
        <v>10905.752</v>
      </c>
      <c r="E6" s="81">
        <v>-7807.9780000000001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81">
        <v>1182.0150000000001</v>
      </c>
      <c r="N6" s="77">
        <v>0</v>
      </c>
      <c r="O6" s="80">
        <v>0</v>
      </c>
    </row>
    <row r="7" spans="1:15" x14ac:dyDescent="0.25">
      <c r="A7" s="79">
        <v>2015</v>
      </c>
      <c r="B7" s="77">
        <v>6</v>
      </c>
      <c r="C7" s="81">
        <v>3008.7220000000002</v>
      </c>
      <c r="D7" s="81">
        <v>10905.752</v>
      </c>
      <c r="E7" s="81">
        <v>-7897.03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80">
        <v>0</v>
      </c>
    </row>
    <row r="8" spans="1:15" x14ac:dyDescent="0.25">
      <c r="A8" s="79">
        <v>2015</v>
      </c>
      <c r="B8" s="77">
        <v>7</v>
      </c>
      <c r="C8" s="81">
        <v>2912.6909999999998</v>
      </c>
      <c r="D8" s="81">
        <v>10905.752</v>
      </c>
      <c r="E8" s="81">
        <v>-7993.0609999999997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80">
        <v>0</v>
      </c>
    </row>
    <row r="9" spans="1:15" x14ac:dyDescent="0.25">
      <c r="A9" s="79">
        <v>2015</v>
      </c>
      <c r="B9" s="77">
        <v>8</v>
      </c>
      <c r="C9" s="81">
        <v>4407.4070000000002</v>
      </c>
      <c r="D9" s="81">
        <v>10905.752</v>
      </c>
      <c r="E9" s="81">
        <v>-7400.4690000000001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902.12400000000002</v>
      </c>
      <c r="O9" s="80">
        <v>0</v>
      </c>
    </row>
    <row r="10" spans="1:15" x14ac:dyDescent="0.25">
      <c r="A10" s="79">
        <v>2015</v>
      </c>
      <c r="B10" s="77">
        <v>9</v>
      </c>
      <c r="C10" s="81">
        <v>4481.1880000000001</v>
      </c>
      <c r="D10" s="81">
        <v>10905.752</v>
      </c>
      <c r="E10" s="81">
        <v>-6424.5640000000003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80">
        <v>0</v>
      </c>
    </row>
    <row r="11" spans="1:15" x14ac:dyDescent="0.25">
      <c r="A11" s="79">
        <v>2015</v>
      </c>
      <c r="B11" s="77">
        <v>10</v>
      </c>
      <c r="C11" s="81">
        <v>5059.8119999999999</v>
      </c>
      <c r="D11" s="81">
        <v>10905.752</v>
      </c>
      <c r="E11" s="81">
        <v>-5845.94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80">
        <v>0</v>
      </c>
    </row>
    <row r="12" spans="1:15" x14ac:dyDescent="0.25">
      <c r="A12" s="79">
        <v>2015</v>
      </c>
      <c r="B12" s="77">
        <v>11</v>
      </c>
      <c r="C12" s="81">
        <v>5928.2640000000001</v>
      </c>
      <c r="D12" s="81">
        <v>10905.752</v>
      </c>
      <c r="E12" s="81">
        <v>-4977.4880000000003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80">
        <v>0</v>
      </c>
    </row>
    <row r="13" spans="1:15" x14ac:dyDescent="0.25">
      <c r="A13" s="79">
        <v>2015</v>
      </c>
      <c r="B13" s="77">
        <v>12</v>
      </c>
      <c r="C13" s="81">
        <v>7301.9250000000002</v>
      </c>
      <c r="D13" s="81">
        <v>10905.752</v>
      </c>
      <c r="E13" s="81">
        <v>-4770.4660000000003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9">
        <v>1166.6389999999999</v>
      </c>
    </row>
    <row r="14" spans="1:15" x14ac:dyDescent="0.25">
      <c r="A14" s="79">
        <v>2016</v>
      </c>
      <c r="B14" s="77">
        <v>1</v>
      </c>
      <c r="C14" s="81">
        <v>6639.3440000000001</v>
      </c>
      <c r="D14" s="81">
        <v>10905.752</v>
      </c>
      <c r="E14" s="81">
        <v>-4958.6809999999996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692.27300000000002</v>
      </c>
      <c r="L14" s="77">
        <v>0</v>
      </c>
      <c r="M14" s="77">
        <v>0</v>
      </c>
      <c r="N14" s="77">
        <v>0</v>
      </c>
      <c r="O14" s="80">
        <v>0</v>
      </c>
    </row>
    <row r="15" spans="1:15" x14ac:dyDescent="0.25">
      <c r="A15" s="79">
        <v>2016</v>
      </c>
      <c r="B15" s="77">
        <v>2</v>
      </c>
      <c r="C15" s="81">
        <v>5693.058</v>
      </c>
      <c r="D15" s="81">
        <v>10905.752</v>
      </c>
      <c r="E15" s="81">
        <v>-5212.6930000000002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80">
        <v>0</v>
      </c>
    </row>
    <row r="16" spans="1:15" x14ac:dyDescent="0.25">
      <c r="A16" s="79">
        <v>2016</v>
      </c>
      <c r="B16" s="77">
        <v>3</v>
      </c>
      <c r="C16" s="81">
        <v>4557.0529999999999</v>
      </c>
      <c r="D16" s="81">
        <v>10905.752</v>
      </c>
      <c r="E16" s="81">
        <v>-6348.6989999999996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80">
        <v>0</v>
      </c>
    </row>
    <row r="17" spans="1:15" x14ac:dyDescent="0.25">
      <c r="A17" s="79">
        <v>2016</v>
      </c>
      <c r="B17" s="77">
        <v>4</v>
      </c>
      <c r="C17" s="81">
        <v>5619.2640000000001</v>
      </c>
      <c r="D17" s="81">
        <v>10905.752</v>
      </c>
      <c r="E17" s="81">
        <v>-6914.7160000000003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81">
        <v>1628.2280000000001</v>
      </c>
      <c r="M17" s="77">
        <v>0</v>
      </c>
      <c r="N17" s="77">
        <v>0</v>
      </c>
      <c r="O17" s="80">
        <v>0</v>
      </c>
    </row>
    <row r="18" spans="1:15" x14ac:dyDescent="0.25">
      <c r="A18" s="79">
        <v>2016</v>
      </c>
      <c r="B18" s="77">
        <v>5</v>
      </c>
      <c r="C18" s="81">
        <v>4266.0519999999997</v>
      </c>
      <c r="D18" s="81">
        <v>10905.752</v>
      </c>
      <c r="E18" s="81">
        <v>-7821.7150000000001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81">
        <v>1182.0150000000001</v>
      </c>
      <c r="N18" s="77">
        <v>0</v>
      </c>
      <c r="O18" s="80">
        <v>0</v>
      </c>
    </row>
    <row r="19" spans="1:15" x14ac:dyDescent="0.25">
      <c r="A19" s="79">
        <v>2016</v>
      </c>
      <c r="B19" s="77">
        <v>6</v>
      </c>
      <c r="C19" s="81">
        <v>3006.502</v>
      </c>
      <c r="D19" s="81">
        <v>10905.752</v>
      </c>
      <c r="E19" s="81">
        <v>-7899.25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80">
        <v>0</v>
      </c>
    </row>
    <row r="20" spans="1:15" x14ac:dyDescent="0.25">
      <c r="A20" s="79">
        <v>2016</v>
      </c>
      <c r="B20" s="77">
        <v>7</v>
      </c>
      <c r="C20" s="81">
        <v>2923.2040000000002</v>
      </c>
      <c r="D20" s="81">
        <v>10905.752</v>
      </c>
      <c r="E20" s="81">
        <v>-7982.5479999999998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80">
        <v>0</v>
      </c>
    </row>
    <row r="21" spans="1:15" x14ac:dyDescent="0.25">
      <c r="A21" s="79">
        <v>2016</v>
      </c>
      <c r="B21" s="77">
        <v>8</v>
      </c>
      <c r="C21" s="81">
        <v>4425.0929999999998</v>
      </c>
      <c r="D21" s="81">
        <v>10905.752</v>
      </c>
      <c r="E21" s="81">
        <v>-7382.7830000000004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902.12400000000002</v>
      </c>
      <c r="O21" s="80">
        <v>0</v>
      </c>
    </row>
    <row r="22" spans="1:15" x14ac:dyDescent="0.25">
      <c r="A22" s="79">
        <v>2016</v>
      </c>
      <c r="B22" s="77">
        <v>9</v>
      </c>
      <c r="C22" s="81">
        <v>4500.3100000000004</v>
      </c>
      <c r="D22" s="81">
        <v>10905.752</v>
      </c>
      <c r="E22" s="81">
        <v>-6405.4409999999998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80">
        <v>0</v>
      </c>
    </row>
    <row r="23" spans="1:15" x14ac:dyDescent="0.25">
      <c r="A23" s="79">
        <v>2016</v>
      </c>
      <c r="B23" s="77">
        <v>10</v>
      </c>
      <c r="C23" s="81">
        <v>5078.9809999999998</v>
      </c>
      <c r="D23" s="81">
        <v>10905.752</v>
      </c>
      <c r="E23" s="81">
        <v>-5826.7709999999997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80">
        <v>0</v>
      </c>
    </row>
    <row r="24" spans="1:15" x14ac:dyDescent="0.25">
      <c r="A24" s="79">
        <v>2016</v>
      </c>
      <c r="B24" s="77">
        <v>11</v>
      </c>
      <c r="C24" s="81">
        <v>5942.2569999999996</v>
      </c>
      <c r="D24" s="81">
        <v>10905.752</v>
      </c>
      <c r="E24" s="81">
        <v>-4963.4949999999999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80">
        <v>0</v>
      </c>
    </row>
    <row r="25" spans="1:15" x14ac:dyDescent="0.25">
      <c r="A25" s="79">
        <v>2016</v>
      </c>
      <c r="B25" s="77">
        <v>12</v>
      </c>
      <c r="C25" s="81">
        <v>7304.4129999999996</v>
      </c>
      <c r="D25" s="81">
        <v>10905.752</v>
      </c>
      <c r="E25" s="81">
        <v>-4767.9780000000001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9">
        <v>1166.6389999999999</v>
      </c>
    </row>
    <row r="26" spans="1:15" x14ac:dyDescent="0.25">
      <c r="A26" s="79">
        <v>2017</v>
      </c>
      <c r="B26" s="77">
        <v>1</v>
      </c>
      <c r="C26" s="81">
        <v>6627.7809999999999</v>
      </c>
      <c r="D26" s="81">
        <v>10905.752</v>
      </c>
      <c r="E26" s="81">
        <v>-4970.2439999999997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692.27300000000002</v>
      </c>
      <c r="L26" s="77">
        <v>0</v>
      </c>
      <c r="M26" s="77">
        <v>0</v>
      </c>
      <c r="N26" s="77">
        <v>0</v>
      </c>
      <c r="O26" s="80">
        <v>0</v>
      </c>
    </row>
    <row r="27" spans="1:15" x14ac:dyDescent="0.25">
      <c r="A27" s="79">
        <v>2017</v>
      </c>
      <c r="B27" s="77">
        <v>2</v>
      </c>
      <c r="C27" s="81">
        <v>5867.42</v>
      </c>
      <c r="D27" s="81">
        <v>10905.752</v>
      </c>
      <c r="E27" s="81">
        <v>-5038.3320000000003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80">
        <v>0</v>
      </c>
    </row>
    <row r="28" spans="1:15" x14ac:dyDescent="0.25">
      <c r="A28" s="79">
        <v>2017</v>
      </c>
      <c r="B28" s="77">
        <v>3</v>
      </c>
      <c r="C28" s="81">
        <v>4563.4870000000001</v>
      </c>
      <c r="D28" s="81">
        <v>10905.752</v>
      </c>
      <c r="E28" s="81">
        <v>-6342.2650000000003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80">
        <v>0</v>
      </c>
    </row>
    <row r="29" spans="1:15" x14ac:dyDescent="0.25">
      <c r="A29" s="79">
        <v>2017</v>
      </c>
      <c r="B29" s="77">
        <v>4</v>
      </c>
      <c r="C29" s="81">
        <v>5625.1719999999996</v>
      </c>
      <c r="D29" s="81">
        <v>10905.752</v>
      </c>
      <c r="E29" s="81">
        <v>-6908.808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81">
        <v>1628.2280000000001</v>
      </c>
      <c r="M29" s="77">
        <v>0</v>
      </c>
      <c r="N29" s="77">
        <v>0</v>
      </c>
      <c r="O29" s="80">
        <v>0</v>
      </c>
    </row>
    <row r="30" spans="1:15" ht="14.45" x14ac:dyDescent="0.3">
      <c r="A30" s="79">
        <v>2017</v>
      </c>
      <c r="B30" s="77">
        <v>5</v>
      </c>
      <c r="C30" s="81">
        <v>4270.5219999999999</v>
      </c>
      <c r="D30" s="81">
        <v>10905.752</v>
      </c>
      <c r="E30" s="81">
        <v>-7817.2449999999999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81">
        <v>1182.0150000000001</v>
      </c>
      <c r="N30" s="77">
        <v>0</v>
      </c>
      <c r="O30" s="80">
        <v>0</v>
      </c>
    </row>
    <row r="31" spans="1:15" ht="14.45" x14ac:dyDescent="0.3">
      <c r="A31" s="79">
        <v>2017</v>
      </c>
      <c r="B31" s="77">
        <v>6</v>
      </c>
      <c r="C31" s="81">
        <v>3007.319</v>
      </c>
      <c r="D31" s="81">
        <v>10905.752</v>
      </c>
      <c r="E31" s="81">
        <v>-7898.433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80">
        <v>0</v>
      </c>
    </row>
    <row r="32" spans="1:15" ht="14.45" x14ac:dyDescent="0.3">
      <c r="A32" s="79">
        <v>2017</v>
      </c>
      <c r="B32" s="77">
        <v>7</v>
      </c>
      <c r="C32" s="81">
        <v>2919.9569999999999</v>
      </c>
      <c r="D32" s="81">
        <v>10905.752</v>
      </c>
      <c r="E32" s="81">
        <v>-7985.7950000000001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80">
        <v>0</v>
      </c>
    </row>
    <row r="33" spans="1:15" ht="14.45" x14ac:dyDescent="0.3">
      <c r="A33" s="79">
        <v>2017</v>
      </c>
      <c r="B33" s="77">
        <v>8</v>
      </c>
      <c r="C33" s="81">
        <v>4419.5150000000003</v>
      </c>
      <c r="D33" s="81">
        <v>10905.752</v>
      </c>
      <c r="E33" s="81">
        <v>-7388.3620000000001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902.12400000000002</v>
      </c>
      <c r="O33" s="80">
        <v>0</v>
      </c>
    </row>
    <row r="34" spans="1:15" ht="14.45" x14ac:dyDescent="0.3">
      <c r="A34" s="79">
        <v>2017</v>
      </c>
      <c r="B34" s="77">
        <v>9</v>
      </c>
      <c r="C34" s="81">
        <v>4494.2160000000003</v>
      </c>
      <c r="D34" s="81">
        <v>10905.752</v>
      </c>
      <c r="E34" s="81">
        <v>-6411.5360000000001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80">
        <v>0</v>
      </c>
    </row>
    <row r="35" spans="1:15" ht="14.45" x14ac:dyDescent="0.3">
      <c r="A35" s="79">
        <v>2017</v>
      </c>
      <c r="B35" s="77">
        <v>10</v>
      </c>
      <c r="C35" s="81">
        <v>5072.8130000000001</v>
      </c>
      <c r="D35" s="81">
        <v>10905.752</v>
      </c>
      <c r="E35" s="81">
        <v>-5832.9390000000003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80">
        <v>0</v>
      </c>
    </row>
    <row r="36" spans="1:15" ht="14.45" x14ac:dyDescent="0.3">
      <c r="A36" s="79">
        <v>2017</v>
      </c>
      <c r="B36" s="77">
        <v>11</v>
      </c>
      <c r="C36" s="81">
        <v>5937.6959999999999</v>
      </c>
      <c r="D36" s="81">
        <v>10905.752</v>
      </c>
      <c r="E36" s="81">
        <v>-4968.0559999999996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80">
        <v>0</v>
      </c>
    </row>
    <row r="37" spans="1:15" ht="14.45" x14ac:dyDescent="0.3">
      <c r="A37" s="79">
        <v>2017</v>
      </c>
      <c r="B37" s="77">
        <v>12</v>
      </c>
      <c r="C37" s="81">
        <v>7303.5119999999997</v>
      </c>
      <c r="D37" s="81">
        <v>10905.752</v>
      </c>
      <c r="E37" s="81">
        <v>-4768.8789999999999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9">
        <v>1166.6389999999999</v>
      </c>
    </row>
    <row r="38" spans="1:15" ht="14.45" x14ac:dyDescent="0.3">
      <c r="A38" s="79">
        <v>2018</v>
      </c>
      <c r="B38" s="77">
        <v>1</v>
      </c>
      <c r="C38" s="81">
        <v>6631.3950000000004</v>
      </c>
      <c r="D38" s="81">
        <v>10905.752</v>
      </c>
      <c r="E38" s="81">
        <v>-4966.63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692.27300000000002</v>
      </c>
      <c r="L38" s="77">
        <v>0</v>
      </c>
      <c r="M38" s="77">
        <v>0</v>
      </c>
      <c r="N38" s="77">
        <v>0</v>
      </c>
      <c r="O38" s="80">
        <v>0</v>
      </c>
    </row>
    <row r="39" spans="1:15" ht="14.45" x14ac:dyDescent="0.3">
      <c r="A39" s="79">
        <v>2018</v>
      </c>
      <c r="B39" s="77">
        <v>2</v>
      </c>
      <c r="C39" s="81">
        <v>5872.7330000000002</v>
      </c>
      <c r="D39" s="81">
        <v>10905.752</v>
      </c>
      <c r="E39" s="81">
        <v>-5033.0190000000002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80">
        <v>0</v>
      </c>
    </row>
    <row r="40" spans="1:15" ht="14.45" x14ac:dyDescent="0.3">
      <c r="A40" s="79">
        <v>2018</v>
      </c>
      <c r="B40" s="77">
        <v>3</v>
      </c>
      <c r="C40" s="81">
        <v>4569.92</v>
      </c>
      <c r="D40" s="81">
        <v>10905.752</v>
      </c>
      <c r="E40" s="81">
        <v>-6335.8320000000003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80">
        <v>0</v>
      </c>
    </row>
    <row r="41" spans="1:15" x14ac:dyDescent="0.25">
      <c r="A41" s="79">
        <v>2018</v>
      </c>
      <c r="B41" s="77">
        <v>4</v>
      </c>
      <c r="C41" s="81">
        <v>5631.0860000000002</v>
      </c>
      <c r="D41" s="81">
        <v>10905.752</v>
      </c>
      <c r="E41" s="81">
        <v>-6902.8940000000002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81">
        <v>1628.2280000000001</v>
      </c>
      <c r="M41" s="77">
        <v>0</v>
      </c>
      <c r="N41" s="77">
        <v>0</v>
      </c>
      <c r="O41" s="80">
        <v>0</v>
      </c>
    </row>
    <row r="42" spans="1:15" x14ac:dyDescent="0.25">
      <c r="A42" s="79">
        <v>2018</v>
      </c>
      <c r="B42" s="77">
        <v>5</v>
      </c>
      <c r="C42" s="81">
        <v>4275.0119999999997</v>
      </c>
      <c r="D42" s="81">
        <v>10905.752</v>
      </c>
      <c r="E42" s="81">
        <v>-7812.7539999999999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81">
        <v>1182.0150000000001</v>
      </c>
      <c r="N42" s="77">
        <v>0</v>
      </c>
      <c r="O42" s="80">
        <v>0</v>
      </c>
    </row>
    <row r="43" spans="1:15" x14ac:dyDescent="0.25">
      <c r="A43" s="79">
        <v>2018</v>
      </c>
      <c r="B43" s="77">
        <v>6</v>
      </c>
      <c r="C43" s="81">
        <v>3008.17</v>
      </c>
      <c r="D43" s="81">
        <v>10905.752</v>
      </c>
      <c r="E43" s="81">
        <v>-7897.5820000000003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80">
        <v>0</v>
      </c>
    </row>
    <row r="44" spans="1:15" x14ac:dyDescent="0.25">
      <c r="A44" s="79">
        <v>2018</v>
      </c>
      <c r="B44" s="77">
        <v>7</v>
      </c>
      <c r="C44" s="81">
        <v>2916.7359999999999</v>
      </c>
      <c r="D44" s="81">
        <v>10905.752</v>
      </c>
      <c r="E44" s="81">
        <v>-7989.0159999999996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80">
        <v>0</v>
      </c>
    </row>
    <row r="45" spans="1:15" x14ac:dyDescent="0.25">
      <c r="A45" s="79">
        <v>2018</v>
      </c>
      <c r="B45" s="77">
        <v>8</v>
      </c>
      <c r="C45" s="81">
        <v>4413.9470000000001</v>
      </c>
      <c r="D45" s="81">
        <v>10905.752</v>
      </c>
      <c r="E45" s="81">
        <v>-7393.9290000000001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902.12400000000002</v>
      </c>
      <c r="O45" s="80">
        <v>0</v>
      </c>
    </row>
    <row r="46" spans="1:15" x14ac:dyDescent="0.25">
      <c r="A46" s="79">
        <v>2018</v>
      </c>
      <c r="B46" s="77">
        <v>9</v>
      </c>
      <c r="C46" s="81">
        <v>4488.1239999999998</v>
      </c>
      <c r="D46" s="81">
        <v>10905.752</v>
      </c>
      <c r="E46" s="81">
        <v>-6417.6279999999997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80">
        <v>0</v>
      </c>
    </row>
    <row r="47" spans="1:15" x14ac:dyDescent="0.25">
      <c r="A47" s="79">
        <v>2018</v>
      </c>
      <c r="B47" s="77">
        <v>10</v>
      </c>
      <c r="C47" s="81">
        <v>5066.6400000000003</v>
      </c>
      <c r="D47" s="81">
        <v>10905.752</v>
      </c>
      <c r="E47" s="81">
        <v>-5839.1120000000001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80">
        <v>0</v>
      </c>
    </row>
    <row r="48" spans="1:15" x14ac:dyDescent="0.25">
      <c r="A48" s="79">
        <v>2018</v>
      </c>
      <c r="B48" s="77">
        <v>11</v>
      </c>
      <c r="C48" s="81">
        <v>5933.116</v>
      </c>
      <c r="D48" s="81">
        <v>10905.752</v>
      </c>
      <c r="E48" s="81">
        <v>-4972.6360000000004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80">
        <v>0</v>
      </c>
    </row>
    <row r="49" spans="1:15" x14ac:dyDescent="0.25">
      <c r="A49" s="79">
        <v>2018</v>
      </c>
      <c r="B49" s="77">
        <v>12</v>
      </c>
      <c r="C49" s="81">
        <v>7302.5730000000003</v>
      </c>
      <c r="D49" s="81">
        <v>10905.752</v>
      </c>
      <c r="E49" s="81">
        <v>-4769.8180000000002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9">
        <v>1166.6389999999999</v>
      </c>
    </row>
    <row r="50" spans="1:15" x14ac:dyDescent="0.25">
      <c r="A50" s="79">
        <v>2019</v>
      </c>
      <c r="B50" s="77">
        <v>1</v>
      </c>
      <c r="C50" s="81">
        <v>6634.98</v>
      </c>
      <c r="D50" s="81">
        <v>10905.752</v>
      </c>
      <c r="E50" s="81">
        <v>-4963.0450000000001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  <c r="K50" s="77">
        <v>692.27300000000002</v>
      </c>
      <c r="L50" s="77">
        <v>0</v>
      </c>
      <c r="M50" s="77">
        <v>0</v>
      </c>
      <c r="N50" s="77">
        <v>0</v>
      </c>
      <c r="O50" s="80">
        <v>0</v>
      </c>
    </row>
    <row r="51" spans="1:15" x14ac:dyDescent="0.25">
      <c r="A51" s="79">
        <v>2019</v>
      </c>
      <c r="B51" s="77">
        <v>2</v>
      </c>
      <c r="C51" s="81">
        <v>5878.0360000000001</v>
      </c>
      <c r="D51" s="81">
        <v>10905.752</v>
      </c>
      <c r="E51" s="81">
        <v>-5027.7160000000003</v>
      </c>
      <c r="F51" s="77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80">
        <v>0</v>
      </c>
    </row>
    <row r="52" spans="1:15" x14ac:dyDescent="0.25">
      <c r="A52" s="79">
        <v>2019</v>
      </c>
      <c r="B52" s="77">
        <v>3</v>
      </c>
      <c r="C52" s="81">
        <v>4576.3519999999999</v>
      </c>
      <c r="D52" s="81">
        <v>10905.752</v>
      </c>
      <c r="E52" s="81">
        <v>-6329.4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80">
        <v>0</v>
      </c>
    </row>
    <row r="53" spans="1:15" x14ac:dyDescent="0.25">
      <c r="A53" s="79">
        <v>2019</v>
      </c>
      <c r="B53" s="77">
        <v>4</v>
      </c>
      <c r="C53" s="81">
        <v>5637.0060000000003</v>
      </c>
      <c r="D53" s="81">
        <v>10905.752</v>
      </c>
      <c r="E53" s="81">
        <v>-6896.9740000000002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81">
        <v>1628.2280000000001</v>
      </c>
      <c r="M53" s="77">
        <v>0</v>
      </c>
      <c r="N53" s="77">
        <v>0</v>
      </c>
      <c r="O53" s="80">
        <v>0</v>
      </c>
    </row>
    <row r="54" spans="1:15" x14ac:dyDescent="0.25">
      <c r="A54" s="79">
        <v>2019</v>
      </c>
      <c r="B54" s="77">
        <v>5</v>
      </c>
      <c r="C54" s="81">
        <v>4279.5230000000001</v>
      </c>
      <c r="D54" s="81">
        <v>10905.752</v>
      </c>
      <c r="E54" s="81">
        <v>-7808.2439999999997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  <c r="M54" s="81">
        <v>1182.0150000000001</v>
      </c>
      <c r="N54" s="77">
        <v>0</v>
      </c>
      <c r="O54" s="80">
        <v>0</v>
      </c>
    </row>
    <row r="55" spans="1:15" x14ac:dyDescent="0.25">
      <c r="A55" s="79">
        <v>2019</v>
      </c>
      <c r="B55" s="77">
        <v>6</v>
      </c>
      <c r="C55" s="81">
        <v>3009.0540000000001</v>
      </c>
      <c r="D55" s="81">
        <v>10905.752</v>
      </c>
      <c r="E55" s="81">
        <v>-7896.6980000000003</v>
      </c>
      <c r="F55" s="77">
        <v>0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80">
        <v>0</v>
      </c>
    </row>
    <row r="56" spans="1:15" x14ac:dyDescent="0.25">
      <c r="A56" s="79">
        <v>2019</v>
      </c>
      <c r="B56" s="77">
        <v>7</v>
      </c>
      <c r="C56" s="81">
        <v>2913.5419999999999</v>
      </c>
      <c r="D56" s="81">
        <v>10905.752</v>
      </c>
      <c r="E56" s="81">
        <v>-7992.21</v>
      </c>
      <c r="F56" s="77">
        <v>0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  <c r="L56" s="77">
        <v>0</v>
      </c>
      <c r="M56" s="77">
        <v>0</v>
      </c>
      <c r="N56" s="77">
        <v>0</v>
      </c>
      <c r="O56" s="80">
        <v>0</v>
      </c>
    </row>
    <row r="57" spans="1:15" x14ac:dyDescent="0.25">
      <c r="A57" s="79">
        <v>2019</v>
      </c>
      <c r="B57" s="77">
        <v>8</v>
      </c>
      <c r="C57" s="81">
        <v>4408.3909999999996</v>
      </c>
      <c r="D57" s="81">
        <v>10905.752</v>
      </c>
      <c r="E57" s="81">
        <v>-7399.4849999999997</v>
      </c>
      <c r="F57" s="77">
        <v>0</v>
      </c>
      <c r="G57" s="77">
        <v>0</v>
      </c>
      <c r="H57" s="77">
        <v>0</v>
      </c>
      <c r="I57" s="77">
        <v>0</v>
      </c>
      <c r="J57" s="77">
        <v>0</v>
      </c>
      <c r="K57" s="77">
        <v>0</v>
      </c>
      <c r="L57" s="77">
        <v>0</v>
      </c>
      <c r="M57" s="77">
        <v>0</v>
      </c>
      <c r="N57" s="77">
        <v>902.12400000000002</v>
      </c>
      <c r="O57" s="80">
        <v>0</v>
      </c>
    </row>
    <row r="58" spans="1:15" x14ac:dyDescent="0.25">
      <c r="A58" s="79">
        <v>2019</v>
      </c>
      <c r="B58" s="77">
        <v>9</v>
      </c>
      <c r="C58" s="81">
        <v>4482.0349999999999</v>
      </c>
      <c r="D58" s="81">
        <v>10905.752</v>
      </c>
      <c r="E58" s="81">
        <v>-6423.7169999999996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77">
        <v>0</v>
      </c>
      <c r="M58" s="77">
        <v>0</v>
      </c>
      <c r="N58" s="77">
        <v>0</v>
      </c>
      <c r="O58" s="80">
        <v>0</v>
      </c>
    </row>
    <row r="59" spans="1:15" x14ac:dyDescent="0.25">
      <c r="A59" s="79">
        <v>2019</v>
      </c>
      <c r="B59" s="77">
        <v>10</v>
      </c>
      <c r="C59" s="81">
        <v>5060.4629999999997</v>
      </c>
      <c r="D59" s="81">
        <v>10905.752</v>
      </c>
      <c r="E59" s="81">
        <v>-5845.2889999999998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80">
        <v>0</v>
      </c>
    </row>
    <row r="60" spans="1:15" x14ac:dyDescent="0.25">
      <c r="A60" s="79">
        <v>2019</v>
      </c>
      <c r="B60" s="77">
        <v>11</v>
      </c>
      <c r="C60" s="81">
        <v>5928.5169999999998</v>
      </c>
      <c r="D60" s="81">
        <v>10905.752</v>
      </c>
      <c r="E60" s="81">
        <v>-4977.2349999999997</v>
      </c>
      <c r="F60" s="77">
        <v>0</v>
      </c>
      <c r="G60" s="77">
        <v>0</v>
      </c>
      <c r="H60" s="77">
        <v>0</v>
      </c>
      <c r="I60" s="77">
        <v>0</v>
      </c>
      <c r="J60" s="77">
        <v>0</v>
      </c>
      <c r="K60" s="77">
        <v>0</v>
      </c>
      <c r="L60" s="77">
        <v>0</v>
      </c>
      <c r="M60" s="77">
        <v>0</v>
      </c>
      <c r="N60" s="77">
        <v>0</v>
      </c>
      <c r="O60" s="80">
        <v>0</v>
      </c>
    </row>
    <row r="61" spans="1:15" x14ac:dyDescent="0.25">
      <c r="A61" s="79">
        <v>2019</v>
      </c>
      <c r="B61" s="77">
        <v>12</v>
      </c>
      <c r="C61" s="81">
        <v>7301.5959999999995</v>
      </c>
      <c r="D61" s="81">
        <v>10905.752</v>
      </c>
      <c r="E61" s="81">
        <v>-4770.7950000000001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77">
        <v>0</v>
      </c>
      <c r="L61" s="77">
        <v>0</v>
      </c>
      <c r="M61" s="77">
        <v>0</v>
      </c>
      <c r="N61" s="77">
        <v>0</v>
      </c>
      <c r="O61" s="9">
        <v>1166.6389999999999</v>
      </c>
    </row>
    <row r="62" spans="1:15" x14ac:dyDescent="0.25">
      <c r="A62" s="79">
        <v>2020</v>
      </c>
      <c r="B62" s="77">
        <v>1</v>
      </c>
      <c r="C62" s="81">
        <v>6638.5370000000003</v>
      </c>
      <c r="D62" s="81">
        <v>10905.752</v>
      </c>
      <c r="E62" s="81">
        <v>-4959.4880000000003</v>
      </c>
      <c r="F62" s="77">
        <v>0</v>
      </c>
      <c r="G62" s="77">
        <v>0</v>
      </c>
      <c r="H62" s="77">
        <v>0</v>
      </c>
      <c r="I62" s="77">
        <v>0</v>
      </c>
      <c r="J62" s="77">
        <v>0</v>
      </c>
      <c r="K62" s="77">
        <v>692.27300000000002</v>
      </c>
      <c r="L62" s="77">
        <v>0</v>
      </c>
      <c r="M62" s="77">
        <v>0</v>
      </c>
      <c r="N62" s="77">
        <v>0</v>
      </c>
      <c r="O62" s="80">
        <v>0</v>
      </c>
    </row>
    <row r="63" spans="1:15" x14ac:dyDescent="0.25">
      <c r="A63" s="79">
        <v>2020</v>
      </c>
      <c r="B63" s="77">
        <v>2</v>
      </c>
      <c r="C63" s="81">
        <v>5692.1989999999996</v>
      </c>
      <c r="D63" s="81">
        <v>10905.752</v>
      </c>
      <c r="E63" s="81">
        <v>-5213.5529999999999</v>
      </c>
      <c r="F63" s="77">
        <v>0</v>
      </c>
      <c r="G63" s="77">
        <v>0</v>
      </c>
      <c r="H63" s="77">
        <v>0</v>
      </c>
      <c r="I63" s="77">
        <v>0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80">
        <v>0</v>
      </c>
    </row>
    <row r="64" spans="1:15" x14ac:dyDescent="0.25">
      <c r="A64" s="79">
        <v>2020</v>
      </c>
      <c r="B64" s="77">
        <v>3</v>
      </c>
      <c r="C64" s="81">
        <v>4556.22</v>
      </c>
      <c r="D64" s="81">
        <v>10905.752</v>
      </c>
      <c r="E64" s="81">
        <v>-6349.5320000000002</v>
      </c>
      <c r="F64" s="77">
        <v>0</v>
      </c>
      <c r="G64" s="77">
        <v>0</v>
      </c>
      <c r="H64" s="77">
        <v>0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80">
        <v>0</v>
      </c>
    </row>
    <row r="65" spans="1:15" x14ac:dyDescent="0.25">
      <c r="A65" s="79">
        <v>2020</v>
      </c>
      <c r="B65" s="77">
        <v>4</v>
      </c>
      <c r="C65" s="81">
        <v>5618.6450000000004</v>
      </c>
      <c r="D65" s="81">
        <v>10905.752</v>
      </c>
      <c r="E65" s="81">
        <v>-6915.335</v>
      </c>
      <c r="F65" s="77">
        <v>0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81">
        <v>1628.2280000000001</v>
      </c>
      <c r="M65" s="77">
        <v>0</v>
      </c>
      <c r="N65" s="77">
        <v>0</v>
      </c>
      <c r="O65" s="80">
        <v>0</v>
      </c>
    </row>
    <row r="66" spans="1:15" x14ac:dyDescent="0.25">
      <c r="A66" s="79">
        <v>2020</v>
      </c>
      <c r="B66" s="77">
        <v>5</v>
      </c>
      <c r="C66" s="81">
        <v>4265.799</v>
      </c>
      <c r="D66" s="81">
        <v>10905.752</v>
      </c>
      <c r="E66" s="81">
        <v>-7821.9679999999998</v>
      </c>
      <c r="F66" s="77">
        <v>0</v>
      </c>
      <c r="G66" s="77">
        <v>0</v>
      </c>
      <c r="H66" s="77">
        <v>0</v>
      </c>
      <c r="I66" s="77">
        <v>0</v>
      </c>
      <c r="J66" s="77">
        <v>0</v>
      </c>
      <c r="K66" s="77">
        <v>0</v>
      </c>
      <c r="L66" s="77">
        <v>0</v>
      </c>
      <c r="M66" s="81">
        <v>1182.0150000000001</v>
      </c>
      <c r="N66" s="77">
        <v>0</v>
      </c>
      <c r="O66" s="80">
        <v>0</v>
      </c>
    </row>
    <row r="67" spans="1:15" x14ac:dyDescent="0.25">
      <c r="A67" s="79">
        <v>2020</v>
      </c>
      <c r="B67" s="77">
        <v>6</v>
      </c>
      <c r="C67" s="81">
        <v>3006.848</v>
      </c>
      <c r="D67" s="81">
        <v>10905.752</v>
      </c>
      <c r="E67" s="81">
        <v>-7898.9040000000005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80">
        <v>0</v>
      </c>
    </row>
    <row r="68" spans="1:15" x14ac:dyDescent="0.25">
      <c r="A68" s="79">
        <v>2020</v>
      </c>
      <c r="B68" s="77">
        <v>7</v>
      </c>
      <c r="C68" s="81">
        <v>2924.0630000000001</v>
      </c>
      <c r="D68" s="81">
        <v>10905.752</v>
      </c>
      <c r="E68" s="81">
        <v>-7981.6890000000003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  <c r="N68" s="77">
        <v>0</v>
      </c>
      <c r="O68" s="80">
        <v>0</v>
      </c>
    </row>
    <row r="69" spans="1:15" x14ac:dyDescent="0.25">
      <c r="A69" s="79">
        <v>2020</v>
      </c>
      <c r="B69" s="77">
        <v>8</v>
      </c>
      <c r="C69" s="81">
        <v>4426.076</v>
      </c>
      <c r="D69" s="81">
        <v>10905.752</v>
      </c>
      <c r="E69" s="81">
        <v>-7381.8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v>0</v>
      </c>
      <c r="L69" s="77">
        <v>0</v>
      </c>
      <c r="M69" s="77">
        <v>0</v>
      </c>
      <c r="N69" s="77">
        <v>902.12400000000002</v>
      </c>
      <c r="O69" s="80">
        <v>0</v>
      </c>
    </row>
    <row r="70" spans="1:15" x14ac:dyDescent="0.25">
      <c r="A70" s="79">
        <v>2020</v>
      </c>
      <c r="B70" s="77">
        <v>9</v>
      </c>
      <c r="C70" s="81">
        <v>4501.1530000000002</v>
      </c>
      <c r="D70" s="81">
        <v>10905.752</v>
      </c>
      <c r="E70" s="81">
        <v>-6404.5990000000002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77">
        <v>0</v>
      </c>
      <c r="O70" s="80">
        <v>0</v>
      </c>
    </row>
    <row r="71" spans="1:15" x14ac:dyDescent="0.25">
      <c r="A71" s="79">
        <v>2020</v>
      </c>
      <c r="B71" s="77">
        <v>10</v>
      </c>
      <c r="C71" s="81">
        <v>5079.6260000000002</v>
      </c>
      <c r="D71" s="81">
        <v>10905.752</v>
      </c>
      <c r="E71" s="81">
        <v>-5826.1260000000002</v>
      </c>
      <c r="F71" s="77">
        <v>0</v>
      </c>
      <c r="G71" s="77">
        <v>0</v>
      </c>
      <c r="H71" s="77">
        <v>0</v>
      </c>
      <c r="I71" s="77">
        <v>0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80">
        <v>0</v>
      </c>
    </row>
    <row r="72" spans="1:15" x14ac:dyDescent="0.25">
      <c r="A72" s="79">
        <v>2020</v>
      </c>
      <c r="B72" s="77">
        <v>11</v>
      </c>
      <c r="C72" s="81">
        <v>5942.4970000000003</v>
      </c>
      <c r="D72" s="81">
        <v>10905.752</v>
      </c>
      <c r="E72" s="81">
        <v>-4963.2550000000001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80">
        <v>0</v>
      </c>
    </row>
    <row r="73" spans="1:15" x14ac:dyDescent="0.25">
      <c r="A73" s="83">
        <v>2020</v>
      </c>
      <c r="B73" s="78">
        <v>12</v>
      </c>
      <c r="C73" s="85">
        <v>7304.0690000000004</v>
      </c>
      <c r="D73" s="85">
        <v>10905.752</v>
      </c>
      <c r="E73" s="85">
        <v>-4768.3220000000001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87">
        <v>1166.6389999999999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2"/>
  <sheetViews>
    <sheetView zoomScale="80" zoomScaleNormal="80" workbookViewId="0">
      <selection activeCell="E7" sqref="E7"/>
    </sheetView>
  </sheetViews>
  <sheetFormatPr defaultRowHeight="15" x14ac:dyDescent="0.25"/>
  <cols>
    <col min="1" max="1" width="25.85546875" bestFit="1" customWidth="1"/>
    <col min="2" max="2" width="18.7109375" bestFit="1" customWidth="1"/>
  </cols>
  <sheetData>
    <row r="1" spans="1:5" x14ac:dyDescent="0.25">
      <c r="A1" s="34" t="s">
        <v>20</v>
      </c>
      <c r="B1" s="31"/>
    </row>
    <row r="2" spans="1:5" x14ac:dyDescent="0.25">
      <c r="A2" s="79" t="s">
        <v>21</v>
      </c>
      <c r="B2" s="80">
        <v>84</v>
      </c>
    </row>
    <row r="3" spans="1:5" x14ac:dyDescent="0.25">
      <c r="A3" s="79" t="s">
        <v>23</v>
      </c>
      <c r="B3" s="80">
        <v>75</v>
      </c>
      <c r="E3" s="1"/>
    </row>
    <row r="4" spans="1:5" x14ac:dyDescent="0.25">
      <c r="A4" s="79" t="s">
        <v>25</v>
      </c>
      <c r="B4" s="80">
        <v>0.91700000000000004</v>
      </c>
    </row>
    <row r="5" spans="1:5" x14ac:dyDescent="0.25">
      <c r="A5" s="79" t="s">
        <v>26</v>
      </c>
      <c r="B5" s="80">
        <v>0.90800000000000003</v>
      </c>
      <c r="E5" s="1"/>
    </row>
    <row r="6" spans="1:5" x14ac:dyDescent="0.25">
      <c r="A6" s="79" t="s">
        <v>27</v>
      </c>
      <c r="B6" s="9">
        <v>178343849711.67001</v>
      </c>
    </row>
    <row r="7" spans="1:5" x14ac:dyDescent="0.25">
      <c r="A7" s="79" t="s">
        <v>28</v>
      </c>
      <c r="B7" s="9">
        <v>16231759213.549999</v>
      </c>
    </row>
    <row r="8" spans="1:5" x14ac:dyDescent="0.25">
      <c r="A8" s="79" t="s">
        <v>29</v>
      </c>
      <c r="B8" s="9">
        <v>216423456.18000001</v>
      </c>
    </row>
    <row r="9" spans="1:5" x14ac:dyDescent="0.25">
      <c r="A9" s="79" t="s">
        <v>30</v>
      </c>
      <c r="B9" s="9">
        <v>14711.34</v>
      </c>
    </row>
    <row r="10" spans="1:5" x14ac:dyDescent="0.25">
      <c r="A10" s="79" t="s">
        <v>22</v>
      </c>
      <c r="B10" s="9">
        <v>11199.62</v>
      </c>
    </row>
    <row r="11" spans="1:5" x14ac:dyDescent="0.25">
      <c r="A11" s="79" t="s">
        <v>24</v>
      </c>
      <c r="B11" s="82">
        <v>5.2299999999999999E-2</v>
      </c>
    </row>
    <row r="12" spans="1:5" x14ac:dyDescent="0.25">
      <c r="A12" s="83" t="s">
        <v>31</v>
      </c>
      <c r="B12" s="86">
        <v>2.0270000000000001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87"/>
  <sheetViews>
    <sheetView zoomScale="80" zoomScaleNormal="80" workbookViewId="0">
      <selection activeCell="F87" sqref="F87"/>
    </sheetView>
  </sheetViews>
  <sheetFormatPr defaultRowHeight="15" x14ac:dyDescent="0.25"/>
  <cols>
    <col min="2" max="2" width="15.5703125" bestFit="1" customWidth="1"/>
    <col min="3" max="3" width="23.5703125" customWidth="1"/>
    <col min="4" max="4" width="15.5703125" bestFit="1" customWidth="1"/>
    <col min="5" max="5" width="11.28515625" bestFit="1" customWidth="1"/>
    <col min="6" max="6" width="26.140625" customWidth="1"/>
    <col min="7" max="7" width="16.28515625" bestFit="1" customWidth="1"/>
    <col min="8" max="8" width="17.140625" bestFit="1" customWidth="1"/>
  </cols>
  <sheetData>
    <row r="1" spans="1:4" s="92" customFormat="1" x14ac:dyDescent="0.25">
      <c r="A1" s="89" t="s">
        <v>0</v>
      </c>
      <c r="B1" s="90" t="s">
        <v>1</v>
      </c>
      <c r="C1" s="90" t="s">
        <v>32</v>
      </c>
      <c r="D1" s="91" t="s">
        <v>33</v>
      </c>
    </row>
    <row r="2" spans="1:4" x14ac:dyDescent="0.25">
      <c r="A2" s="79">
        <v>2015</v>
      </c>
      <c r="B2" s="77">
        <v>1</v>
      </c>
      <c r="C2" s="77"/>
      <c r="D2" s="9">
        <v>239460.58100000001</v>
      </c>
    </row>
    <row r="3" spans="1:4" x14ac:dyDescent="0.25">
      <c r="A3" s="79">
        <v>2015</v>
      </c>
      <c r="B3" s="77">
        <v>2</v>
      </c>
      <c r="C3" s="77"/>
      <c r="D3" s="9">
        <v>234441.13500000001</v>
      </c>
    </row>
    <row r="4" spans="1:4" x14ac:dyDescent="0.25">
      <c r="A4" s="79">
        <v>2015</v>
      </c>
      <c r="B4" s="77">
        <v>3</v>
      </c>
      <c r="C4" s="77"/>
      <c r="D4" s="9">
        <v>217124.11199999999</v>
      </c>
    </row>
    <row r="5" spans="1:4" x14ac:dyDescent="0.25">
      <c r="A5" s="79">
        <v>2015</v>
      </c>
      <c r="B5" s="77">
        <v>4</v>
      </c>
      <c r="C5" s="77"/>
      <c r="D5" s="9">
        <v>185558.84400000001</v>
      </c>
    </row>
    <row r="6" spans="1:4" x14ac:dyDescent="0.25">
      <c r="A6" s="79">
        <v>2015</v>
      </c>
      <c r="B6" s="77">
        <v>5</v>
      </c>
      <c r="C6" s="77"/>
      <c r="D6" s="9">
        <v>194650.72200000001</v>
      </c>
    </row>
    <row r="7" spans="1:4" x14ac:dyDescent="0.25">
      <c r="A7" s="79">
        <v>2015</v>
      </c>
      <c r="B7" s="77">
        <v>6</v>
      </c>
      <c r="C7" s="77"/>
      <c r="D7" s="9">
        <v>254453.40700000001</v>
      </c>
    </row>
    <row r="8" spans="1:4" x14ac:dyDescent="0.25">
      <c r="A8" s="79">
        <v>2015</v>
      </c>
      <c r="B8" s="77">
        <v>7</v>
      </c>
      <c r="C8" s="77"/>
      <c r="D8" s="9">
        <v>318768.12400000001</v>
      </c>
    </row>
    <row r="9" spans="1:4" x14ac:dyDescent="0.25">
      <c r="A9" s="79">
        <v>2015</v>
      </c>
      <c r="B9" s="77">
        <v>8</v>
      </c>
      <c r="C9" s="77"/>
      <c r="D9" s="9">
        <v>288377.96399999998</v>
      </c>
    </row>
    <row r="10" spans="1:4" x14ac:dyDescent="0.25">
      <c r="A10" s="79">
        <v>2015</v>
      </c>
      <c r="B10" s="77">
        <v>9</v>
      </c>
      <c r="C10" s="77"/>
      <c r="D10" s="9">
        <v>209330.95499999999</v>
      </c>
    </row>
    <row r="11" spans="1:4" x14ac:dyDescent="0.25">
      <c r="A11" s="79">
        <v>2015</v>
      </c>
      <c r="B11" s="77">
        <v>10</v>
      </c>
      <c r="C11" s="77"/>
      <c r="D11" s="9">
        <v>180731.08799999999</v>
      </c>
    </row>
    <row r="12" spans="1:4" x14ac:dyDescent="0.25">
      <c r="A12" s="79">
        <v>2015</v>
      </c>
      <c r="B12" s="77">
        <v>11</v>
      </c>
      <c r="C12" s="77"/>
      <c r="D12" s="9">
        <v>183844.17</v>
      </c>
    </row>
    <row r="13" spans="1:4" x14ac:dyDescent="0.25">
      <c r="A13" s="79">
        <v>2015</v>
      </c>
      <c r="B13" s="77">
        <v>12</v>
      </c>
      <c r="C13" s="77"/>
      <c r="D13" s="9">
        <v>248350.133</v>
      </c>
    </row>
    <row r="14" spans="1:4" x14ac:dyDescent="0.25">
      <c r="A14" s="79">
        <v>2016</v>
      </c>
      <c r="B14" s="77">
        <v>1</v>
      </c>
      <c r="C14" s="77"/>
      <c r="D14" s="9">
        <v>240816.32199999999</v>
      </c>
    </row>
    <row r="15" spans="1:4" x14ac:dyDescent="0.25">
      <c r="A15" s="79">
        <v>2016</v>
      </c>
      <c r="B15" s="77">
        <v>2</v>
      </c>
      <c r="C15" s="77"/>
      <c r="D15" s="9">
        <v>235729.264</v>
      </c>
    </row>
    <row r="16" spans="1:4" x14ac:dyDescent="0.25">
      <c r="A16" s="79">
        <v>2016</v>
      </c>
      <c r="B16" s="77">
        <v>3</v>
      </c>
      <c r="C16" s="77"/>
      <c r="D16" s="9">
        <v>218413.31899999999</v>
      </c>
    </row>
    <row r="17" spans="1:4" x14ac:dyDescent="0.25">
      <c r="A17" s="79">
        <v>2016</v>
      </c>
      <c r="B17" s="77">
        <v>4</v>
      </c>
      <c r="C17" s="77"/>
      <c r="D17" s="9">
        <v>186848.61</v>
      </c>
    </row>
    <row r="18" spans="1:4" x14ac:dyDescent="0.25">
      <c r="A18" s="79">
        <v>2016</v>
      </c>
      <c r="B18" s="77">
        <v>5</v>
      </c>
      <c r="C18" s="77"/>
      <c r="D18" s="9">
        <v>195940.527</v>
      </c>
    </row>
    <row r="19" spans="1:4" x14ac:dyDescent="0.25">
      <c r="A19" s="79">
        <v>2016</v>
      </c>
      <c r="B19" s="77">
        <v>6</v>
      </c>
      <c r="C19" s="77"/>
      <c r="D19" s="9">
        <v>255683.223</v>
      </c>
    </row>
    <row r="20" spans="1:4" x14ac:dyDescent="0.25">
      <c r="A20" s="79">
        <v>2016</v>
      </c>
      <c r="B20" s="77">
        <v>7</v>
      </c>
      <c r="C20" s="77"/>
      <c r="D20" s="9">
        <v>319937.413</v>
      </c>
    </row>
    <row r="21" spans="1:4" x14ac:dyDescent="0.25">
      <c r="A21" s="79">
        <v>2016</v>
      </c>
      <c r="B21" s="77">
        <v>8</v>
      </c>
      <c r="C21" s="77"/>
      <c r="D21" s="9">
        <v>289486.18900000001</v>
      </c>
    </row>
    <row r="22" spans="1:4" x14ac:dyDescent="0.25">
      <c r="A22" s="79">
        <v>2016</v>
      </c>
      <c r="B22" s="77">
        <v>9</v>
      </c>
      <c r="C22" s="77"/>
      <c r="D22" s="9">
        <v>210368.58100000001</v>
      </c>
    </row>
    <row r="23" spans="1:4" x14ac:dyDescent="0.25">
      <c r="A23" s="79">
        <v>2016</v>
      </c>
      <c r="B23" s="77">
        <v>10</v>
      </c>
      <c r="C23" s="77"/>
      <c r="D23" s="9">
        <v>181697.56700000001</v>
      </c>
    </row>
    <row r="24" spans="1:4" x14ac:dyDescent="0.25">
      <c r="A24" s="79">
        <v>2016</v>
      </c>
      <c r="B24" s="77">
        <v>11</v>
      </c>
      <c r="C24" s="77"/>
      <c r="D24" s="9">
        <v>184738.951</v>
      </c>
    </row>
    <row r="25" spans="1:4" x14ac:dyDescent="0.25">
      <c r="A25" s="79">
        <v>2016</v>
      </c>
      <c r="B25" s="77">
        <v>12</v>
      </c>
      <c r="C25" s="77"/>
      <c r="D25" s="9">
        <v>249123.50700000001</v>
      </c>
    </row>
    <row r="26" spans="1:4" x14ac:dyDescent="0.25">
      <c r="A26" s="79">
        <v>2017</v>
      </c>
      <c r="B26" s="77">
        <v>1</v>
      </c>
      <c r="C26" s="77"/>
      <c r="D26" s="9">
        <v>241610.60500000001</v>
      </c>
    </row>
    <row r="27" spans="1:4" x14ac:dyDescent="0.25">
      <c r="A27" s="79">
        <v>2017</v>
      </c>
      <c r="B27" s="77">
        <v>2</v>
      </c>
      <c r="C27" s="77"/>
      <c r="D27" s="9">
        <v>236544.587</v>
      </c>
    </row>
    <row r="28" spans="1:4" x14ac:dyDescent="0.25">
      <c r="A28" s="79">
        <v>2017</v>
      </c>
      <c r="B28" s="77">
        <v>3</v>
      </c>
      <c r="C28" s="77"/>
      <c r="D28" s="9">
        <v>219275.84</v>
      </c>
    </row>
    <row r="29" spans="1:4" x14ac:dyDescent="0.25">
      <c r="A29" s="79">
        <v>2017</v>
      </c>
      <c r="B29" s="77">
        <v>4</v>
      </c>
      <c r="C29" s="77"/>
      <c r="D29" s="9">
        <v>187758.432</v>
      </c>
    </row>
    <row r="30" spans="1:4" x14ac:dyDescent="0.25">
      <c r="A30" s="79">
        <v>2017</v>
      </c>
      <c r="B30" s="77">
        <v>5</v>
      </c>
      <c r="C30" s="77"/>
      <c r="D30" s="9">
        <v>196897.75</v>
      </c>
    </row>
    <row r="31" spans="1:4" x14ac:dyDescent="0.25">
      <c r="A31" s="79">
        <v>2017</v>
      </c>
      <c r="B31" s="77">
        <v>6</v>
      </c>
      <c r="C31" s="77"/>
      <c r="D31" s="9">
        <v>256682.77</v>
      </c>
    </row>
    <row r="32" spans="1:4" x14ac:dyDescent="0.25">
      <c r="A32" s="79">
        <v>2017</v>
      </c>
      <c r="B32" s="77">
        <v>7</v>
      </c>
      <c r="C32" s="77"/>
      <c r="D32" s="9">
        <v>320979.39500000002</v>
      </c>
    </row>
    <row r="33" spans="1:4" x14ac:dyDescent="0.25">
      <c r="A33" s="79">
        <v>2017</v>
      </c>
      <c r="B33" s="77">
        <v>8</v>
      </c>
      <c r="C33" s="77"/>
      <c r="D33" s="9">
        <v>290570.71399999998</v>
      </c>
    </row>
    <row r="34" spans="1:4" x14ac:dyDescent="0.25">
      <c r="A34" s="79">
        <v>2017</v>
      </c>
      <c r="B34" s="77">
        <v>9</v>
      </c>
      <c r="C34" s="77"/>
      <c r="D34" s="9">
        <v>211490.796</v>
      </c>
    </row>
    <row r="35" spans="1:4" x14ac:dyDescent="0.25">
      <c r="A35" s="79">
        <v>2017</v>
      </c>
      <c r="B35" s="77">
        <v>10</v>
      </c>
      <c r="C35" s="77"/>
      <c r="D35" s="9">
        <v>182857.59</v>
      </c>
    </row>
    <row r="36" spans="1:4" x14ac:dyDescent="0.25">
      <c r="A36" s="79">
        <v>2017</v>
      </c>
      <c r="B36" s="77">
        <v>11</v>
      </c>
      <c r="C36" s="77"/>
      <c r="D36" s="9">
        <v>185936.9</v>
      </c>
    </row>
    <row r="37" spans="1:4" x14ac:dyDescent="0.25">
      <c r="A37" s="79">
        <v>2017</v>
      </c>
      <c r="B37" s="77">
        <v>12</v>
      </c>
      <c r="C37" s="77"/>
      <c r="D37" s="9">
        <v>250369.36</v>
      </c>
    </row>
    <row r="38" spans="1:4" x14ac:dyDescent="0.25">
      <c r="A38" s="79">
        <v>2018</v>
      </c>
      <c r="B38" s="77">
        <v>1</v>
      </c>
      <c r="C38" s="77"/>
      <c r="D38" s="9">
        <v>243030.829</v>
      </c>
    </row>
    <row r="39" spans="1:4" x14ac:dyDescent="0.25">
      <c r="A39" s="79">
        <v>2018</v>
      </c>
      <c r="B39" s="77">
        <v>2</v>
      </c>
      <c r="C39" s="77"/>
      <c r="D39" s="9">
        <v>238139.95800000001</v>
      </c>
    </row>
    <row r="40" spans="1:4" x14ac:dyDescent="0.25">
      <c r="A40" s="79">
        <v>2018</v>
      </c>
      <c r="B40" s="77">
        <v>3</v>
      </c>
      <c r="C40" s="77"/>
      <c r="D40" s="9">
        <v>221021.62</v>
      </c>
    </row>
    <row r="41" spans="1:4" x14ac:dyDescent="0.25">
      <c r="A41" s="79">
        <v>2018</v>
      </c>
      <c r="B41" s="77">
        <v>4</v>
      </c>
      <c r="C41" s="77"/>
      <c r="D41" s="9">
        <v>189655.359</v>
      </c>
    </row>
    <row r="42" spans="1:4" x14ac:dyDescent="0.25">
      <c r="A42" s="79">
        <v>2018</v>
      </c>
      <c r="B42" s="77">
        <v>5</v>
      </c>
      <c r="C42" s="77"/>
      <c r="D42" s="9">
        <v>198946.56299999999</v>
      </c>
    </row>
    <row r="43" spans="1:4" x14ac:dyDescent="0.25">
      <c r="A43" s="79">
        <v>2018</v>
      </c>
      <c r="B43" s="77">
        <v>6</v>
      </c>
      <c r="C43" s="77"/>
      <c r="D43" s="9">
        <v>258874.033</v>
      </c>
    </row>
    <row r="44" spans="1:4" x14ac:dyDescent="0.25">
      <c r="A44" s="79">
        <v>2018</v>
      </c>
      <c r="B44" s="77">
        <v>7</v>
      </c>
      <c r="C44" s="77"/>
      <c r="D44" s="9">
        <v>323313.84399999998</v>
      </c>
    </row>
    <row r="45" spans="1:4" x14ac:dyDescent="0.25">
      <c r="A45" s="79">
        <v>2018</v>
      </c>
      <c r="B45" s="77">
        <v>8</v>
      </c>
      <c r="C45" s="77"/>
      <c r="D45" s="9">
        <v>293049.08500000002</v>
      </c>
    </row>
    <row r="46" spans="1:4" x14ac:dyDescent="0.25">
      <c r="A46" s="79">
        <v>2018</v>
      </c>
      <c r="B46" s="77">
        <v>9</v>
      </c>
      <c r="C46" s="77"/>
      <c r="D46" s="9">
        <v>214103.791</v>
      </c>
    </row>
    <row r="47" spans="1:4" x14ac:dyDescent="0.25">
      <c r="A47" s="79">
        <v>2018</v>
      </c>
      <c r="B47" s="77">
        <v>10</v>
      </c>
      <c r="C47" s="77"/>
      <c r="D47" s="9">
        <v>185605.94</v>
      </c>
    </row>
    <row r="48" spans="1:4" x14ac:dyDescent="0.25">
      <c r="A48" s="79">
        <v>2018</v>
      </c>
      <c r="B48" s="77">
        <v>11</v>
      </c>
      <c r="C48" s="77"/>
      <c r="D48" s="9">
        <v>188821.33900000001</v>
      </c>
    </row>
    <row r="49" spans="1:4" x14ac:dyDescent="0.25">
      <c r="A49" s="79">
        <v>2018</v>
      </c>
      <c r="B49" s="77">
        <v>12</v>
      </c>
      <c r="C49" s="77"/>
      <c r="D49" s="9">
        <v>253355.68599999999</v>
      </c>
    </row>
    <row r="50" spans="1:4" x14ac:dyDescent="0.25">
      <c r="A50" s="79">
        <v>2019</v>
      </c>
      <c r="B50" s="77">
        <v>1</v>
      </c>
      <c r="C50" s="77"/>
      <c r="D50" s="9">
        <v>245969.23800000001</v>
      </c>
    </row>
    <row r="51" spans="1:4" x14ac:dyDescent="0.25">
      <c r="A51" s="79">
        <v>2019</v>
      </c>
      <c r="B51" s="77">
        <v>2</v>
      </c>
      <c r="C51" s="77"/>
      <c r="D51" s="9">
        <v>241030.416</v>
      </c>
    </row>
    <row r="52" spans="1:4" x14ac:dyDescent="0.25">
      <c r="A52" s="79">
        <v>2019</v>
      </c>
      <c r="B52" s="77">
        <v>3</v>
      </c>
      <c r="C52" s="77"/>
      <c r="D52" s="9">
        <v>223890.22200000001</v>
      </c>
    </row>
    <row r="53" spans="1:4" x14ac:dyDescent="0.25">
      <c r="A53" s="79">
        <v>2019</v>
      </c>
      <c r="B53" s="77">
        <v>4</v>
      </c>
      <c r="C53" s="77"/>
      <c r="D53" s="9">
        <v>192502.09599999999</v>
      </c>
    </row>
    <row r="54" spans="1:4" x14ac:dyDescent="0.25">
      <c r="A54" s="79">
        <v>2019</v>
      </c>
      <c r="B54" s="77">
        <v>5</v>
      </c>
      <c r="C54" s="77"/>
      <c r="D54" s="9">
        <v>201771.42800000001</v>
      </c>
    </row>
    <row r="55" spans="1:4" x14ac:dyDescent="0.25">
      <c r="A55" s="79">
        <v>2019</v>
      </c>
      <c r="B55" s="77">
        <v>6</v>
      </c>
      <c r="C55" s="77"/>
      <c r="D55" s="9">
        <v>261677.61600000001</v>
      </c>
    </row>
    <row r="56" spans="1:4" x14ac:dyDescent="0.25">
      <c r="A56" s="79">
        <v>2019</v>
      </c>
      <c r="B56" s="77">
        <v>7</v>
      </c>
      <c r="C56" s="77"/>
      <c r="D56" s="9">
        <v>326096.13199999998</v>
      </c>
    </row>
    <row r="57" spans="1:4" x14ac:dyDescent="0.25">
      <c r="A57" s="79">
        <v>2019</v>
      </c>
      <c r="B57" s="77">
        <v>8</v>
      </c>
      <c r="C57" s="77"/>
      <c r="D57" s="9">
        <v>295810.06900000002</v>
      </c>
    </row>
    <row r="58" spans="1:4" x14ac:dyDescent="0.25">
      <c r="A58" s="79">
        <v>2019</v>
      </c>
      <c r="B58" s="77">
        <v>9</v>
      </c>
      <c r="C58" s="77"/>
      <c r="D58" s="9">
        <v>216844.079</v>
      </c>
    </row>
    <row r="59" spans="1:4" x14ac:dyDescent="0.25">
      <c r="A59" s="79">
        <v>2019</v>
      </c>
      <c r="B59" s="77">
        <v>10</v>
      </c>
      <c r="C59" s="77"/>
      <c r="D59" s="9">
        <v>188325.51800000001</v>
      </c>
    </row>
    <row r="60" spans="1:4" x14ac:dyDescent="0.25">
      <c r="A60" s="79">
        <v>2019</v>
      </c>
      <c r="B60" s="77">
        <v>11</v>
      </c>
      <c r="C60" s="77"/>
      <c r="D60" s="9">
        <v>191520.19099999999</v>
      </c>
    </row>
    <row r="61" spans="1:4" x14ac:dyDescent="0.25">
      <c r="A61" s="79">
        <v>2019</v>
      </c>
      <c r="B61" s="77">
        <v>12</v>
      </c>
      <c r="C61" s="77"/>
      <c r="D61" s="9">
        <v>256042.58600000001</v>
      </c>
    </row>
    <row r="62" spans="1:4" x14ac:dyDescent="0.25">
      <c r="A62" s="79">
        <v>2020</v>
      </c>
      <c r="B62" s="77">
        <v>1</v>
      </c>
      <c r="C62" s="77"/>
      <c r="D62" s="9">
        <v>248609.08900000001</v>
      </c>
    </row>
    <row r="63" spans="1:4" x14ac:dyDescent="0.25">
      <c r="A63" s="79">
        <v>2020</v>
      </c>
      <c r="B63" s="77">
        <v>2</v>
      </c>
      <c r="C63" s="77"/>
      <c r="D63" s="9">
        <v>243623.06700000001</v>
      </c>
    </row>
    <row r="64" spans="1:4" x14ac:dyDescent="0.25">
      <c r="A64" s="79">
        <v>2020</v>
      </c>
      <c r="B64" s="77">
        <v>3</v>
      </c>
      <c r="C64" s="77"/>
      <c r="D64" s="9">
        <v>226444.302</v>
      </c>
    </row>
    <row r="65" spans="1:11" x14ac:dyDescent="0.25">
      <c r="A65" s="79">
        <v>2020</v>
      </c>
      <c r="B65" s="77">
        <v>4</v>
      </c>
      <c r="C65" s="77"/>
      <c r="D65" s="9">
        <v>195017.46599999999</v>
      </c>
    </row>
    <row r="66" spans="1:11" x14ac:dyDescent="0.25">
      <c r="A66" s="79">
        <v>2020</v>
      </c>
      <c r="B66" s="77">
        <v>5</v>
      </c>
      <c r="C66" s="77"/>
      <c r="D66" s="9">
        <v>204247.95199999999</v>
      </c>
    </row>
    <row r="67" spans="1:11" x14ac:dyDescent="0.25">
      <c r="A67" s="79">
        <v>2020</v>
      </c>
      <c r="B67" s="77">
        <v>6</v>
      </c>
      <c r="C67" s="77"/>
      <c r="D67" s="9">
        <v>264123.679</v>
      </c>
    </row>
    <row r="68" spans="1:11" x14ac:dyDescent="0.25">
      <c r="A68" s="79">
        <v>2020</v>
      </c>
      <c r="B68" s="77">
        <v>7</v>
      </c>
      <c r="C68" s="77"/>
      <c r="D68" s="9">
        <v>328511.61099999998</v>
      </c>
    </row>
    <row r="69" spans="1:11" x14ac:dyDescent="0.25">
      <c r="A69" s="79">
        <v>2020</v>
      </c>
      <c r="B69" s="77">
        <v>8</v>
      </c>
      <c r="C69" s="77"/>
      <c r="D69" s="9">
        <v>298194.83899999998</v>
      </c>
    </row>
    <row r="70" spans="1:11" x14ac:dyDescent="0.25">
      <c r="A70" s="79">
        <v>2020</v>
      </c>
      <c r="B70" s="77">
        <v>9</v>
      </c>
      <c r="C70" s="77"/>
      <c r="D70" s="9">
        <v>219206.41099999999</v>
      </c>
    </row>
    <row r="71" spans="1:11" x14ac:dyDescent="0.25">
      <c r="A71" s="79">
        <v>2020</v>
      </c>
      <c r="B71" s="77">
        <v>10</v>
      </c>
      <c r="C71" s="77"/>
      <c r="D71" s="9">
        <v>190665.30100000001</v>
      </c>
    </row>
    <row r="72" spans="1:11" x14ac:dyDescent="0.25">
      <c r="A72" s="79">
        <v>2020</v>
      </c>
      <c r="B72" s="77">
        <v>11</v>
      </c>
      <c r="C72" s="77"/>
      <c r="D72" s="9">
        <v>193837.318</v>
      </c>
    </row>
    <row r="73" spans="1:11" x14ac:dyDescent="0.25">
      <c r="A73" s="83">
        <v>2020</v>
      </c>
      <c r="B73" s="78">
        <v>12</v>
      </c>
      <c r="C73" s="78"/>
      <c r="D73" s="87">
        <v>258336.96299999999</v>
      </c>
    </row>
    <row r="75" spans="1:11" ht="45.75" customHeight="1" x14ac:dyDescent="0.25">
      <c r="A75" s="35" t="s">
        <v>0</v>
      </c>
      <c r="B75" s="36" t="s">
        <v>34</v>
      </c>
      <c r="C75" s="37" t="s">
        <v>90</v>
      </c>
      <c r="D75" s="38" t="s">
        <v>35</v>
      </c>
      <c r="E75" s="12"/>
      <c r="F75" s="12"/>
      <c r="G75" s="12"/>
      <c r="H75" s="12"/>
      <c r="I75" s="12"/>
      <c r="J75" s="12"/>
      <c r="K75" s="12"/>
    </row>
    <row r="76" spans="1:11" x14ac:dyDescent="0.25">
      <c r="A76" s="22">
        <v>2015</v>
      </c>
      <c r="B76" s="15">
        <f>SUMIF($A$2:$A$73,$A$76:$A$81,$D$2:$D$73)</f>
        <v>2755091.2349999999</v>
      </c>
      <c r="C76" s="15">
        <v>-3173.2483845180477</v>
      </c>
      <c r="D76" s="28">
        <f t="shared" ref="D76:D81" si="0">B76+C76</f>
        <v>2751917.9866154818</v>
      </c>
      <c r="E76" s="12"/>
      <c r="F76" s="12"/>
      <c r="G76" s="12"/>
      <c r="H76" s="12"/>
      <c r="I76" s="12"/>
      <c r="J76" s="12"/>
      <c r="K76" s="12"/>
    </row>
    <row r="77" spans="1:11" x14ac:dyDescent="0.25">
      <c r="A77" s="22">
        <v>2016</v>
      </c>
      <c r="B77" s="15">
        <f t="shared" ref="B77:B81" si="1">SUMIF($A$2:$A$73,$A$76:$A$81,$D$2:$D$73)</f>
        <v>2768783.4729999998</v>
      </c>
      <c r="C77" s="15">
        <v>-6346.4967690360954</v>
      </c>
      <c r="D77" s="28">
        <f t="shared" si="0"/>
        <v>2762436.9762309636</v>
      </c>
      <c r="E77" s="12"/>
      <c r="F77" s="12"/>
      <c r="G77" s="12"/>
      <c r="H77" s="12"/>
      <c r="I77" s="12"/>
      <c r="J77" s="12"/>
      <c r="K77" s="12"/>
    </row>
    <row r="78" spans="1:11" x14ac:dyDescent="0.25">
      <c r="A78" s="22">
        <v>2017</v>
      </c>
      <c r="B78" s="15">
        <f t="shared" si="1"/>
        <v>2780974.7389999996</v>
      </c>
      <c r="C78" s="15">
        <v>-9519.7451535541441</v>
      </c>
      <c r="D78" s="28">
        <f t="shared" si="0"/>
        <v>2771454.9938464453</v>
      </c>
      <c r="E78" s="12"/>
      <c r="F78" s="12"/>
      <c r="G78" s="12"/>
      <c r="H78" s="12"/>
      <c r="I78" s="12"/>
      <c r="J78" s="12"/>
      <c r="K78" s="12"/>
    </row>
    <row r="79" spans="1:11" x14ac:dyDescent="0.25">
      <c r="A79" s="22">
        <v>2018</v>
      </c>
      <c r="B79" s="15">
        <f t="shared" si="1"/>
        <v>2807918.0470000003</v>
      </c>
      <c r="C79" s="15">
        <v>-12692.993538072191</v>
      </c>
      <c r="D79" s="28">
        <f t="shared" si="0"/>
        <v>2795225.0534619279</v>
      </c>
      <c r="E79" s="12"/>
      <c r="F79" s="12"/>
      <c r="G79" s="12"/>
      <c r="H79" s="12"/>
      <c r="I79" s="12"/>
      <c r="J79" s="12"/>
      <c r="K79" s="12"/>
    </row>
    <row r="80" spans="1:11" ht="14.45" x14ac:dyDescent="0.3">
      <c r="A80" s="22">
        <v>2019</v>
      </c>
      <c r="B80" s="15">
        <f t="shared" si="1"/>
        <v>2841479.591</v>
      </c>
      <c r="C80" s="15">
        <v>-15866.241922590241</v>
      </c>
      <c r="D80" s="28">
        <f t="shared" si="0"/>
        <v>2825613.3490774096</v>
      </c>
      <c r="E80" s="12"/>
      <c r="F80" s="12"/>
      <c r="G80" s="12"/>
      <c r="H80" s="12"/>
      <c r="I80" s="12"/>
      <c r="J80" s="12"/>
      <c r="K80" s="12"/>
    </row>
    <row r="81" spans="1:11" ht="14.45" x14ac:dyDescent="0.3">
      <c r="A81" s="24">
        <v>2020</v>
      </c>
      <c r="B81" s="17">
        <f t="shared" si="1"/>
        <v>2870817.9979999997</v>
      </c>
      <c r="C81" s="17">
        <v>-19039.490307108292</v>
      </c>
      <c r="D81" s="29">
        <f t="shared" si="0"/>
        <v>2851778.5076928912</v>
      </c>
      <c r="E81" s="12"/>
      <c r="F81" s="12"/>
      <c r="G81" s="12"/>
      <c r="H81" s="12"/>
      <c r="I81" s="12"/>
      <c r="J81" s="12"/>
      <c r="K81" s="12"/>
    </row>
    <row r="82" spans="1:11" ht="14.45" x14ac:dyDescent="0.3">
      <c r="A82" t="s">
        <v>94</v>
      </c>
      <c r="E82" s="12"/>
      <c r="F82" s="12"/>
      <c r="G82" s="12"/>
      <c r="H82" s="12"/>
      <c r="I82" s="12"/>
      <c r="J82" s="12"/>
      <c r="K82" s="12"/>
    </row>
    <row r="83" spans="1:11" ht="14.45" x14ac:dyDescent="0.3">
      <c r="E83" s="12"/>
      <c r="F83" s="12"/>
      <c r="G83" s="12"/>
      <c r="H83" s="12"/>
      <c r="I83" s="12"/>
      <c r="J83" s="12"/>
      <c r="K83" s="12"/>
    </row>
    <row r="84" spans="1:11" ht="14.45" x14ac:dyDescent="0.3">
      <c r="E84" s="12"/>
      <c r="F84" s="12"/>
      <c r="G84" s="12"/>
      <c r="H84" s="12"/>
      <c r="I84" s="12"/>
      <c r="J84" s="12"/>
      <c r="K84" s="12"/>
    </row>
    <row r="85" spans="1:11" ht="14.45" x14ac:dyDescent="0.3">
      <c r="E85" s="12"/>
      <c r="F85" s="12"/>
      <c r="G85" s="12"/>
      <c r="H85" s="12"/>
      <c r="I85" s="12"/>
      <c r="J85" s="12"/>
      <c r="K85" s="12"/>
    </row>
    <row r="86" spans="1:11" ht="14.45" x14ac:dyDescent="0.3">
      <c r="E86" s="12"/>
      <c r="F86" s="12"/>
      <c r="G86" s="12"/>
      <c r="H86" s="12"/>
      <c r="I86" s="12"/>
      <c r="J86" s="12"/>
      <c r="K86" s="12"/>
    </row>
    <row r="87" spans="1:11" ht="14.45" x14ac:dyDescent="0.3">
      <c r="E87" s="12"/>
      <c r="F87" s="12"/>
      <c r="G87" s="12"/>
      <c r="H87" s="12"/>
      <c r="I87" s="12"/>
      <c r="J87" s="12"/>
      <c r="K87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73"/>
  <sheetViews>
    <sheetView zoomScale="80" zoomScaleNormal="80" workbookViewId="0">
      <selection activeCell="O24" sqref="O24"/>
    </sheetView>
  </sheetViews>
  <sheetFormatPr defaultRowHeight="15" x14ac:dyDescent="0.25"/>
  <cols>
    <col min="3" max="3" width="10.85546875" bestFit="1" customWidth="1"/>
    <col min="4" max="4" width="12.28515625" bestFit="1" customWidth="1"/>
    <col min="5" max="5" width="12" bestFit="1" customWidth="1"/>
    <col min="6" max="6" width="20.28515625" bestFit="1" customWidth="1"/>
    <col min="7" max="7" width="9.85546875" bestFit="1" customWidth="1"/>
    <col min="8" max="11" width="10.5703125" bestFit="1" customWidth="1"/>
    <col min="12" max="12" width="9.85546875" bestFit="1" customWidth="1"/>
  </cols>
  <sheetData>
    <row r="1" spans="1:12" x14ac:dyDescent="0.25">
      <c r="A1" s="32" t="s">
        <v>0</v>
      </c>
      <c r="B1" s="10" t="s">
        <v>1</v>
      </c>
      <c r="C1" s="10" t="s">
        <v>33</v>
      </c>
      <c r="D1" s="10" t="s">
        <v>3</v>
      </c>
      <c r="E1" s="10" t="s">
        <v>4</v>
      </c>
      <c r="F1" s="43" t="s">
        <v>89</v>
      </c>
      <c r="G1" s="11">
        <v>39448</v>
      </c>
      <c r="H1" s="11">
        <v>39479</v>
      </c>
      <c r="I1" s="11">
        <v>40483</v>
      </c>
      <c r="J1" s="11">
        <v>41791</v>
      </c>
      <c r="K1" s="10" t="s">
        <v>5</v>
      </c>
      <c r="L1" s="33" t="s">
        <v>6</v>
      </c>
    </row>
    <row r="2" spans="1:12" x14ac:dyDescent="0.25">
      <c r="A2" s="79">
        <v>2015</v>
      </c>
      <c r="B2" s="77">
        <v>1</v>
      </c>
      <c r="C2" s="81">
        <v>239460.58100000001</v>
      </c>
      <c r="D2" s="81">
        <v>64777.485999999997</v>
      </c>
      <c r="E2" s="77">
        <v>0</v>
      </c>
      <c r="F2" s="81">
        <v>174683.095</v>
      </c>
      <c r="G2" s="77">
        <v>0</v>
      </c>
      <c r="H2" s="77">
        <v>0</v>
      </c>
      <c r="I2" s="77">
        <v>0</v>
      </c>
      <c r="J2" s="77">
        <v>0</v>
      </c>
      <c r="K2" s="77">
        <v>0</v>
      </c>
      <c r="L2" s="80">
        <v>0</v>
      </c>
    </row>
    <row r="3" spans="1:12" x14ac:dyDescent="0.25">
      <c r="A3" s="79">
        <v>2015</v>
      </c>
      <c r="B3" s="77">
        <v>2</v>
      </c>
      <c r="C3" s="81">
        <v>234441.13500000001</v>
      </c>
      <c r="D3" s="81">
        <v>59600.764999999999</v>
      </c>
      <c r="E3" s="77">
        <v>0</v>
      </c>
      <c r="F3" s="81">
        <v>174840.37</v>
      </c>
      <c r="G3" s="77">
        <v>0</v>
      </c>
      <c r="H3" s="77">
        <v>0</v>
      </c>
      <c r="I3" s="77">
        <v>0</v>
      </c>
      <c r="J3" s="77">
        <v>0</v>
      </c>
      <c r="K3" s="77">
        <v>0</v>
      </c>
      <c r="L3" s="80">
        <v>0</v>
      </c>
    </row>
    <row r="4" spans="1:12" x14ac:dyDescent="0.25">
      <c r="A4" s="79">
        <v>2015</v>
      </c>
      <c r="B4" s="77">
        <v>3</v>
      </c>
      <c r="C4" s="81">
        <v>217124.11199999999</v>
      </c>
      <c r="D4" s="81">
        <v>42209.52</v>
      </c>
      <c r="E4" s="77">
        <v>20.795999999999999</v>
      </c>
      <c r="F4" s="81">
        <v>174893.796</v>
      </c>
      <c r="G4" s="77">
        <v>0</v>
      </c>
      <c r="H4" s="77">
        <v>0</v>
      </c>
      <c r="I4" s="77">
        <v>0</v>
      </c>
      <c r="J4" s="77">
        <v>0</v>
      </c>
      <c r="K4" s="77">
        <v>0</v>
      </c>
      <c r="L4" s="80">
        <v>0</v>
      </c>
    </row>
    <row r="5" spans="1:12" x14ac:dyDescent="0.25">
      <c r="A5" s="79">
        <v>2015</v>
      </c>
      <c r="B5" s="77">
        <v>4</v>
      </c>
      <c r="C5" s="81">
        <v>185558.84400000001</v>
      </c>
      <c r="D5" s="81">
        <v>10487.509</v>
      </c>
      <c r="E5" s="77">
        <v>124.77500000000001</v>
      </c>
      <c r="F5" s="81">
        <v>174946.56</v>
      </c>
      <c r="G5" s="77">
        <v>0</v>
      </c>
      <c r="H5" s="77">
        <v>0</v>
      </c>
      <c r="I5" s="77">
        <v>0</v>
      </c>
      <c r="J5" s="77">
        <v>0</v>
      </c>
      <c r="K5" s="77">
        <v>0</v>
      </c>
      <c r="L5" s="80">
        <v>0</v>
      </c>
    </row>
    <row r="6" spans="1:12" x14ac:dyDescent="0.25">
      <c r="A6" s="79">
        <v>2015</v>
      </c>
      <c r="B6" s="77">
        <v>5</v>
      </c>
      <c r="C6" s="81">
        <v>194650.72200000001</v>
      </c>
      <c r="D6" s="77">
        <v>0</v>
      </c>
      <c r="E6" s="81">
        <v>19652.060000000001</v>
      </c>
      <c r="F6" s="81">
        <v>174998.66200000001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80">
        <v>0</v>
      </c>
    </row>
    <row r="7" spans="1:12" x14ac:dyDescent="0.25">
      <c r="A7" s="79">
        <v>2015</v>
      </c>
      <c r="B7" s="77">
        <v>6</v>
      </c>
      <c r="C7" s="81">
        <v>254453.40700000001</v>
      </c>
      <c r="D7" s="77">
        <v>0</v>
      </c>
      <c r="E7" s="81">
        <v>79336.092999999993</v>
      </c>
      <c r="F7" s="81">
        <v>175117.31400000001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80">
        <v>0</v>
      </c>
    </row>
    <row r="8" spans="1:12" x14ac:dyDescent="0.25">
      <c r="A8" s="79">
        <v>2015</v>
      </c>
      <c r="B8" s="77">
        <v>7</v>
      </c>
      <c r="C8" s="81">
        <v>318768.12400000001</v>
      </c>
      <c r="D8" s="77">
        <v>0</v>
      </c>
      <c r="E8" s="81">
        <v>143532.82199999999</v>
      </c>
      <c r="F8" s="81">
        <v>175235.302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80">
        <v>0</v>
      </c>
    </row>
    <row r="9" spans="1:12" x14ac:dyDescent="0.25">
      <c r="A9" s="79">
        <v>2015</v>
      </c>
      <c r="B9" s="77">
        <v>8</v>
      </c>
      <c r="C9" s="81">
        <v>288377.96399999998</v>
      </c>
      <c r="D9" s="77">
        <v>0</v>
      </c>
      <c r="E9" s="81">
        <v>113025.33900000001</v>
      </c>
      <c r="F9" s="81">
        <v>175352.625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80">
        <v>0</v>
      </c>
    </row>
    <row r="10" spans="1:12" x14ac:dyDescent="0.25">
      <c r="A10" s="79">
        <v>2015</v>
      </c>
      <c r="B10" s="77">
        <v>9</v>
      </c>
      <c r="C10" s="81">
        <v>209330.95499999999</v>
      </c>
      <c r="D10" s="77">
        <v>0</v>
      </c>
      <c r="E10" s="81">
        <v>33845.214</v>
      </c>
      <c r="F10" s="81">
        <v>175485.74100000001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80">
        <v>0</v>
      </c>
    </row>
    <row r="11" spans="1:12" x14ac:dyDescent="0.25">
      <c r="A11" s="79">
        <v>2015</v>
      </c>
      <c r="B11" s="77">
        <v>10</v>
      </c>
      <c r="C11" s="81">
        <v>180731.08799999999</v>
      </c>
      <c r="D11" s="81">
        <v>1608.8050000000001</v>
      </c>
      <c r="E11" s="81">
        <v>3504.0970000000002</v>
      </c>
      <c r="F11" s="81">
        <v>175618.18599999999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80">
        <v>0</v>
      </c>
    </row>
    <row r="12" spans="1:12" x14ac:dyDescent="0.25">
      <c r="A12" s="79">
        <v>2015</v>
      </c>
      <c r="B12" s="77">
        <v>11</v>
      </c>
      <c r="C12" s="81">
        <v>183844.17</v>
      </c>
      <c r="D12" s="81">
        <v>25797.109</v>
      </c>
      <c r="E12" s="77">
        <v>0</v>
      </c>
      <c r="F12" s="81">
        <v>175749.95699999999</v>
      </c>
      <c r="G12" s="77">
        <v>0</v>
      </c>
      <c r="H12" s="77">
        <v>0</v>
      </c>
      <c r="I12" s="77">
        <v>0</v>
      </c>
      <c r="J12" s="77">
        <v>0</v>
      </c>
      <c r="K12" s="81">
        <v>-17702.897000000001</v>
      </c>
      <c r="L12" s="80">
        <v>0</v>
      </c>
    </row>
    <row r="13" spans="1:12" x14ac:dyDescent="0.25">
      <c r="A13" s="79">
        <v>2015</v>
      </c>
      <c r="B13" s="77">
        <v>12</v>
      </c>
      <c r="C13" s="81">
        <v>248350.133</v>
      </c>
      <c r="D13" s="81">
        <v>51749.91</v>
      </c>
      <c r="E13" s="77">
        <v>0</v>
      </c>
      <c r="F13" s="81">
        <v>175947.96599999999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9">
        <v>20652.257000000001</v>
      </c>
    </row>
    <row r="14" spans="1:12" x14ac:dyDescent="0.25">
      <c r="A14" s="79">
        <v>2016</v>
      </c>
      <c r="B14" s="77">
        <v>1</v>
      </c>
      <c r="C14" s="81">
        <v>240816.32199999999</v>
      </c>
      <c r="D14" s="81">
        <v>64777.485999999997</v>
      </c>
      <c r="E14" s="77">
        <v>0</v>
      </c>
      <c r="F14" s="81">
        <v>176038.83600000001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80">
        <v>0</v>
      </c>
    </row>
    <row r="15" spans="1:12" x14ac:dyDescent="0.25">
      <c r="A15" s="79">
        <v>2016</v>
      </c>
      <c r="B15" s="77">
        <v>2</v>
      </c>
      <c r="C15" s="81">
        <v>235729.264</v>
      </c>
      <c r="D15" s="81">
        <v>59600.764999999999</v>
      </c>
      <c r="E15" s="77">
        <v>0</v>
      </c>
      <c r="F15" s="81">
        <v>176128.49900000001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80">
        <v>0</v>
      </c>
    </row>
    <row r="16" spans="1:12" x14ac:dyDescent="0.25">
      <c r="A16" s="79">
        <v>2016</v>
      </c>
      <c r="B16" s="77">
        <v>3</v>
      </c>
      <c r="C16" s="81">
        <v>218413.31899999999</v>
      </c>
      <c r="D16" s="81">
        <v>42209.52</v>
      </c>
      <c r="E16" s="77">
        <v>20.795999999999999</v>
      </c>
      <c r="F16" s="81">
        <v>176183.003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80">
        <v>0</v>
      </c>
    </row>
    <row r="17" spans="1:12" x14ac:dyDescent="0.25">
      <c r="A17" s="79">
        <v>2016</v>
      </c>
      <c r="B17" s="77">
        <v>4</v>
      </c>
      <c r="C17" s="81">
        <v>186848.61</v>
      </c>
      <c r="D17" s="81">
        <v>10487.509</v>
      </c>
      <c r="E17" s="77">
        <v>124.77500000000001</v>
      </c>
      <c r="F17" s="81">
        <v>176236.326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80">
        <v>0</v>
      </c>
    </row>
    <row r="18" spans="1:12" x14ac:dyDescent="0.25">
      <c r="A18" s="79">
        <v>2016</v>
      </c>
      <c r="B18" s="77">
        <v>5</v>
      </c>
      <c r="C18" s="81">
        <v>195940.527</v>
      </c>
      <c r="D18" s="77">
        <v>0</v>
      </c>
      <c r="E18" s="81">
        <v>19652.060000000001</v>
      </c>
      <c r="F18" s="81">
        <v>176288.467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80">
        <v>0</v>
      </c>
    </row>
    <row r="19" spans="1:12" x14ac:dyDescent="0.25">
      <c r="A19" s="79">
        <v>2016</v>
      </c>
      <c r="B19" s="77">
        <v>6</v>
      </c>
      <c r="C19" s="81">
        <v>255683.223</v>
      </c>
      <c r="D19" s="77">
        <v>0</v>
      </c>
      <c r="E19" s="81">
        <v>79336.092999999993</v>
      </c>
      <c r="F19" s="81">
        <v>176347.12899999999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80">
        <v>0</v>
      </c>
    </row>
    <row r="20" spans="1:12" x14ac:dyDescent="0.25">
      <c r="A20" s="79">
        <v>2016</v>
      </c>
      <c r="B20" s="77">
        <v>7</v>
      </c>
      <c r="C20" s="81">
        <v>319937.413</v>
      </c>
      <c r="D20" s="77">
        <v>0</v>
      </c>
      <c r="E20" s="81">
        <v>143532.82199999999</v>
      </c>
      <c r="F20" s="81">
        <v>176404.59099999999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80">
        <v>0</v>
      </c>
    </row>
    <row r="21" spans="1:12" x14ac:dyDescent="0.25">
      <c r="A21" s="79">
        <v>2016</v>
      </c>
      <c r="B21" s="77">
        <v>8</v>
      </c>
      <c r="C21" s="81">
        <v>289486.18900000001</v>
      </c>
      <c r="D21" s="77">
        <v>0</v>
      </c>
      <c r="E21" s="81">
        <v>113025.33900000001</v>
      </c>
      <c r="F21" s="81">
        <v>176460.85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80">
        <v>0</v>
      </c>
    </row>
    <row r="22" spans="1:12" x14ac:dyDescent="0.25">
      <c r="A22" s="79">
        <v>2016</v>
      </c>
      <c r="B22" s="77">
        <v>9</v>
      </c>
      <c r="C22" s="81">
        <v>210368.58100000001</v>
      </c>
      <c r="D22" s="77">
        <v>0</v>
      </c>
      <c r="E22" s="81">
        <v>33845.214</v>
      </c>
      <c r="F22" s="81">
        <v>176523.367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80">
        <v>0</v>
      </c>
    </row>
    <row r="23" spans="1:12" x14ac:dyDescent="0.25">
      <c r="A23" s="79">
        <v>2016</v>
      </c>
      <c r="B23" s="77">
        <v>10</v>
      </c>
      <c r="C23" s="81">
        <v>181697.56700000001</v>
      </c>
      <c r="D23" s="81">
        <v>1608.8050000000001</v>
      </c>
      <c r="E23" s="81">
        <v>3504.0970000000002</v>
      </c>
      <c r="F23" s="81">
        <v>176584.66399999999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80">
        <v>0</v>
      </c>
    </row>
    <row r="24" spans="1:12" x14ac:dyDescent="0.25">
      <c r="A24" s="79">
        <v>2016</v>
      </c>
      <c r="B24" s="77">
        <v>11</v>
      </c>
      <c r="C24" s="81">
        <v>184738.951</v>
      </c>
      <c r="D24" s="81">
        <v>25797.109</v>
      </c>
      <c r="E24" s="77">
        <v>0</v>
      </c>
      <c r="F24" s="81">
        <v>176644.73800000001</v>
      </c>
      <c r="G24" s="77">
        <v>0</v>
      </c>
      <c r="H24" s="77">
        <v>0</v>
      </c>
      <c r="I24" s="77">
        <v>0</v>
      </c>
      <c r="J24" s="77">
        <v>0</v>
      </c>
      <c r="K24" s="81">
        <v>-17702.897000000001</v>
      </c>
      <c r="L24" s="80">
        <v>0</v>
      </c>
    </row>
    <row r="25" spans="1:12" x14ac:dyDescent="0.25">
      <c r="A25" s="79">
        <v>2016</v>
      </c>
      <c r="B25" s="77">
        <v>12</v>
      </c>
      <c r="C25" s="81">
        <v>249123.50700000001</v>
      </c>
      <c r="D25" s="81">
        <v>51749.91</v>
      </c>
      <c r="E25" s="77">
        <v>0</v>
      </c>
      <c r="F25" s="81">
        <v>176721.34099999999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9">
        <v>20652.257000000001</v>
      </c>
    </row>
    <row r="26" spans="1:12" x14ac:dyDescent="0.25">
      <c r="A26" s="79">
        <v>2017</v>
      </c>
      <c r="B26" s="77">
        <v>1</v>
      </c>
      <c r="C26" s="81">
        <v>241610.60500000001</v>
      </c>
      <c r="D26" s="81">
        <v>64777.485999999997</v>
      </c>
      <c r="E26" s="77">
        <v>0</v>
      </c>
      <c r="F26" s="81">
        <v>176833.11900000001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80">
        <v>0</v>
      </c>
    </row>
    <row r="27" spans="1:12" x14ac:dyDescent="0.25">
      <c r="A27" s="79">
        <v>2017</v>
      </c>
      <c r="B27" s="77">
        <v>2</v>
      </c>
      <c r="C27" s="81">
        <v>236544.587</v>
      </c>
      <c r="D27" s="81">
        <v>59600.764999999999</v>
      </c>
      <c r="E27" s="77">
        <v>0</v>
      </c>
      <c r="F27" s="81">
        <v>176943.82199999999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80">
        <v>0</v>
      </c>
    </row>
    <row r="28" spans="1:12" ht="14.45" x14ac:dyDescent="0.3">
      <c r="A28" s="79">
        <v>2017</v>
      </c>
      <c r="B28" s="77">
        <v>3</v>
      </c>
      <c r="C28" s="81">
        <v>219275.84</v>
      </c>
      <c r="D28" s="81">
        <v>42209.52</v>
      </c>
      <c r="E28" s="77">
        <v>20.795999999999999</v>
      </c>
      <c r="F28" s="81">
        <v>177045.524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80">
        <v>0</v>
      </c>
    </row>
    <row r="29" spans="1:12" ht="14.45" x14ac:dyDescent="0.3">
      <c r="A29" s="79">
        <v>2017</v>
      </c>
      <c r="B29" s="77">
        <v>4</v>
      </c>
      <c r="C29" s="81">
        <v>187758.432</v>
      </c>
      <c r="D29" s="81">
        <v>10487.509</v>
      </c>
      <c r="E29" s="77">
        <v>124.77500000000001</v>
      </c>
      <c r="F29" s="81">
        <v>177146.14799999999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80">
        <v>0</v>
      </c>
    </row>
    <row r="30" spans="1:12" ht="14.45" x14ac:dyDescent="0.3">
      <c r="A30" s="79">
        <v>2017</v>
      </c>
      <c r="B30" s="77">
        <v>5</v>
      </c>
      <c r="C30" s="81">
        <v>196897.75</v>
      </c>
      <c r="D30" s="77">
        <v>0</v>
      </c>
      <c r="E30" s="81">
        <v>19652.060000000001</v>
      </c>
      <c r="F30" s="81">
        <v>177245.69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80">
        <v>0</v>
      </c>
    </row>
    <row r="31" spans="1:12" ht="14.45" x14ac:dyDescent="0.3">
      <c r="A31" s="79">
        <v>2017</v>
      </c>
      <c r="B31" s="77">
        <v>6</v>
      </c>
      <c r="C31" s="81">
        <v>256682.77</v>
      </c>
      <c r="D31" s="77">
        <v>0</v>
      </c>
      <c r="E31" s="81">
        <v>79336.092999999993</v>
      </c>
      <c r="F31" s="81">
        <v>177346.677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80">
        <v>0</v>
      </c>
    </row>
    <row r="32" spans="1:12" ht="14.45" x14ac:dyDescent="0.3">
      <c r="A32" s="79">
        <v>2017</v>
      </c>
      <c r="B32" s="77">
        <v>7</v>
      </c>
      <c r="C32" s="81">
        <v>320979.39500000002</v>
      </c>
      <c r="D32" s="77">
        <v>0</v>
      </c>
      <c r="E32" s="81">
        <v>143532.82199999999</v>
      </c>
      <c r="F32" s="81">
        <v>177446.57199999999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80">
        <v>0</v>
      </c>
    </row>
    <row r="33" spans="1:12" ht="14.45" x14ac:dyDescent="0.3">
      <c r="A33" s="79">
        <v>2017</v>
      </c>
      <c r="B33" s="77">
        <v>8</v>
      </c>
      <c r="C33" s="81">
        <v>290570.71399999998</v>
      </c>
      <c r="D33" s="77">
        <v>0</v>
      </c>
      <c r="E33" s="81">
        <v>113025.33900000001</v>
      </c>
      <c r="F33" s="81">
        <v>177545.375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80">
        <v>0</v>
      </c>
    </row>
    <row r="34" spans="1:12" ht="14.45" x14ac:dyDescent="0.3">
      <c r="A34" s="79">
        <v>2017</v>
      </c>
      <c r="B34" s="77">
        <v>9</v>
      </c>
      <c r="C34" s="81">
        <v>211490.796</v>
      </c>
      <c r="D34" s="77">
        <v>0</v>
      </c>
      <c r="E34" s="81">
        <v>33845.214</v>
      </c>
      <c r="F34" s="81">
        <v>177645.58199999999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80">
        <v>0</v>
      </c>
    </row>
    <row r="35" spans="1:12" ht="14.45" x14ac:dyDescent="0.3">
      <c r="A35" s="79">
        <v>2017</v>
      </c>
      <c r="B35" s="77">
        <v>10</v>
      </c>
      <c r="C35" s="81">
        <v>182857.59</v>
      </c>
      <c r="D35" s="81">
        <v>1608.8050000000001</v>
      </c>
      <c r="E35" s="81">
        <v>3504.0970000000002</v>
      </c>
      <c r="F35" s="81">
        <v>177744.68700000001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80">
        <v>0</v>
      </c>
    </row>
    <row r="36" spans="1:12" ht="14.45" x14ac:dyDescent="0.3">
      <c r="A36" s="79">
        <v>2017</v>
      </c>
      <c r="B36" s="77">
        <v>11</v>
      </c>
      <c r="C36" s="81">
        <v>185936.9</v>
      </c>
      <c r="D36" s="81">
        <v>25797.109</v>
      </c>
      <c r="E36" s="77">
        <v>0</v>
      </c>
      <c r="F36" s="81">
        <v>177842.68700000001</v>
      </c>
      <c r="G36" s="77">
        <v>0</v>
      </c>
      <c r="H36" s="77">
        <v>0</v>
      </c>
      <c r="I36" s="77">
        <v>0</v>
      </c>
      <c r="J36" s="77">
        <v>0</v>
      </c>
      <c r="K36" s="81">
        <v>-17702.897000000001</v>
      </c>
      <c r="L36" s="80">
        <v>0</v>
      </c>
    </row>
    <row r="37" spans="1:12" ht="14.45" x14ac:dyDescent="0.3">
      <c r="A37" s="79">
        <v>2017</v>
      </c>
      <c r="B37" s="77">
        <v>12</v>
      </c>
      <c r="C37" s="81">
        <v>250369.36</v>
      </c>
      <c r="D37" s="81">
        <v>51749.91</v>
      </c>
      <c r="E37" s="77">
        <v>0</v>
      </c>
      <c r="F37" s="81">
        <v>177967.19399999999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9">
        <v>20652.257000000001</v>
      </c>
    </row>
    <row r="38" spans="1:12" ht="14.45" x14ac:dyDescent="0.3">
      <c r="A38" s="79">
        <v>2018</v>
      </c>
      <c r="B38" s="77">
        <v>1</v>
      </c>
      <c r="C38" s="81">
        <v>243030.829</v>
      </c>
      <c r="D38" s="81">
        <v>64777.485999999997</v>
      </c>
      <c r="E38" s="77">
        <v>0</v>
      </c>
      <c r="F38" s="81">
        <v>178253.34299999999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80">
        <v>0</v>
      </c>
    </row>
    <row r="39" spans="1:12" ht="14.45" x14ac:dyDescent="0.3">
      <c r="A39" s="79">
        <v>2018</v>
      </c>
      <c r="B39" s="77">
        <v>2</v>
      </c>
      <c r="C39" s="81">
        <v>238139.95800000001</v>
      </c>
      <c r="D39" s="81">
        <v>59600.764999999999</v>
      </c>
      <c r="E39" s="77">
        <v>0</v>
      </c>
      <c r="F39" s="81">
        <v>178539.193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80">
        <v>0</v>
      </c>
    </row>
    <row r="40" spans="1:12" ht="14.45" x14ac:dyDescent="0.3">
      <c r="A40" s="79">
        <v>2018</v>
      </c>
      <c r="B40" s="77">
        <v>3</v>
      </c>
      <c r="C40" s="81">
        <v>221021.62</v>
      </c>
      <c r="D40" s="81">
        <v>42209.52</v>
      </c>
      <c r="E40" s="77">
        <v>20.795999999999999</v>
      </c>
      <c r="F40" s="81">
        <v>178791.304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80">
        <v>0</v>
      </c>
    </row>
    <row r="41" spans="1:12" x14ac:dyDescent="0.25">
      <c r="A41" s="79">
        <v>2018</v>
      </c>
      <c r="B41" s="77">
        <v>4</v>
      </c>
      <c r="C41" s="81">
        <v>189655.359</v>
      </c>
      <c r="D41" s="81">
        <v>10487.509</v>
      </c>
      <c r="E41" s="77">
        <v>124.77500000000001</v>
      </c>
      <c r="F41" s="81">
        <v>179043.07500000001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80">
        <v>0</v>
      </c>
    </row>
    <row r="42" spans="1:12" x14ac:dyDescent="0.25">
      <c r="A42" s="79">
        <v>2018</v>
      </c>
      <c r="B42" s="77">
        <v>5</v>
      </c>
      <c r="C42" s="81">
        <v>198946.56299999999</v>
      </c>
      <c r="D42" s="77">
        <v>0</v>
      </c>
      <c r="E42" s="81">
        <v>19652.060000000001</v>
      </c>
      <c r="F42" s="81">
        <v>179294.503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80">
        <v>0</v>
      </c>
    </row>
    <row r="43" spans="1:12" x14ac:dyDescent="0.25">
      <c r="A43" s="79">
        <v>2018</v>
      </c>
      <c r="B43" s="77">
        <v>6</v>
      </c>
      <c r="C43" s="81">
        <v>258874.033</v>
      </c>
      <c r="D43" s="77">
        <v>0</v>
      </c>
      <c r="E43" s="81">
        <v>79336.092999999993</v>
      </c>
      <c r="F43" s="81">
        <v>179537.94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80">
        <v>0</v>
      </c>
    </row>
    <row r="44" spans="1:12" x14ac:dyDescent="0.25">
      <c r="A44" s="79">
        <v>2018</v>
      </c>
      <c r="B44" s="77">
        <v>7</v>
      </c>
      <c r="C44" s="81">
        <v>323313.84399999998</v>
      </c>
      <c r="D44" s="77">
        <v>0</v>
      </c>
      <c r="E44" s="81">
        <v>143532.82199999999</v>
      </c>
      <c r="F44" s="81">
        <v>179781.02100000001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80">
        <v>0</v>
      </c>
    </row>
    <row r="45" spans="1:12" x14ac:dyDescent="0.25">
      <c r="A45" s="79">
        <v>2018</v>
      </c>
      <c r="B45" s="77">
        <v>8</v>
      </c>
      <c r="C45" s="81">
        <v>293049.08500000002</v>
      </c>
      <c r="D45" s="77">
        <v>0</v>
      </c>
      <c r="E45" s="81">
        <v>113025.33900000001</v>
      </c>
      <c r="F45" s="81">
        <v>180023.74600000001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80">
        <v>0</v>
      </c>
    </row>
    <row r="46" spans="1:12" x14ac:dyDescent="0.25">
      <c r="A46" s="79">
        <v>2018</v>
      </c>
      <c r="B46" s="77">
        <v>9</v>
      </c>
      <c r="C46" s="81">
        <v>214103.791</v>
      </c>
      <c r="D46" s="77">
        <v>0</v>
      </c>
      <c r="E46" s="81">
        <v>33845.214</v>
      </c>
      <c r="F46" s="81">
        <v>180258.57699999999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80">
        <v>0</v>
      </c>
    </row>
    <row r="47" spans="1:12" x14ac:dyDescent="0.25">
      <c r="A47" s="79">
        <v>2018</v>
      </c>
      <c r="B47" s="77">
        <v>10</v>
      </c>
      <c r="C47" s="81">
        <v>185605.94</v>
      </c>
      <c r="D47" s="81">
        <v>1608.8050000000001</v>
      </c>
      <c r="E47" s="81">
        <v>3504.0970000000002</v>
      </c>
      <c r="F47" s="81">
        <v>180493.03700000001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80">
        <v>0</v>
      </c>
    </row>
    <row r="48" spans="1:12" x14ac:dyDescent="0.25">
      <c r="A48" s="79">
        <v>2018</v>
      </c>
      <c r="B48" s="77">
        <v>11</v>
      </c>
      <c r="C48" s="81">
        <v>188821.33900000001</v>
      </c>
      <c r="D48" s="81">
        <v>25797.109</v>
      </c>
      <c r="E48" s="77">
        <v>0</v>
      </c>
      <c r="F48" s="81">
        <v>180727.12599999999</v>
      </c>
      <c r="G48" s="77">
        <v>0</v>
      </c>
      <c r="H48" s="77">
        <v>0</v>
      </c>
      <c r="I48" s="77">
        <v>0</v>
      </c>
      <c r="J48" s="77">
        <v>0</v>
      </c>
      <c r="K48" s="81">
        <v>-17702.897000000001</v>
      </c>
      <c r="L48" s="80">
        <v>0</v>
      </c>
    </row>
    <row r="49" spans="1:12" x14ac:dyDescent="0.25">
      <c r="A49" s="79">
        <v>2018</v>
      </c>
      <c r="B49" s="77">
        <v>12</v>
      </c>
      <c r="C49" s="81">
        <v>253355.68599999999</v>
      </c>
      <c r="D49" s="81">
        <v>51749.91</v>
      </c>
      <c r="E49" s="77">
        <v>0</v>
      </c>
      <c r="F49" s="81">
        <v>180953.52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9">
        <v>20652.257000000001</v>
      </c>
    </row>
    <row r="50" spans="1:12" x14ac:dyDescent="0.25">
      <c r="A50" s="79">
        <v>2019</v>
      </c>
      <c r="B50" s="77">
        <v>1</v>
      </c>
      <c r="C50" s="81">
        <v>245969.23800000001</v>
      </c>
      <c r="D50" s="81">
        <v>64777.485999999997</v>
      </c>
      <c r="E50" s="77">
        <v>0</v>
      </c>
      <c r="F50" s="81">
        <v>181191.75200000001</v>
      </c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80">
        <v>0</v>
      </c>
    </row>
    <row r="51" spans="1:12" x14ac:dyDescent="0.25">
      <c r="A51" s="79">
        <v>2019</v>
      </c>
      <c r="B51" s="77">
        <v>2</v>
      </c>
      <c r="C51" s="81">
        <v>241030.416</v>
      </c>
      <c r="D51" s="81">
        <v>59600.764999999999</v>
      </c>
      <c r="E51" s="77">
        <v>0</v>
      </c>
      <c r="F51" s="81">
        <v>181429.65100000001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80">
        <v>0</v>
      </c>
    </row>
    <row r="52" spans="1:12" x14ac:dyDescent="0.25">
      <c r="A52" s="79">
        <v>2019</v>
      </c>
      <c r="B52" s="77">
        <v>3</v>
      </c>
      <c r="C52" s="81">
        <v>223890.22200000001</v>
      </c>
      <c r="D52" s="81">
        <v>42209.52</v>
      </c>
      <c r="E52" s="77">
        <v>20.795999999999999</v>
      </c>
      <c r="F52" s="81">
        <v>181659.90599999999</v>
      </c>
      <c r="G52" s="77">
        <v>0</v>
      </c>
      <c r="H52" s="77">
        <v>0</v>
      </c>
      <c r="I52" s="77">
        <v>0</v>
      </c>
      <c r="J52" s="77">
        <v>0</v>
      </c>
      <c r="K52" s="77">
        <v>0</v>
      </c>
      <c r="L52" s="80">
        <v>0</v>
      </c>
    </row>
    <row r="53" spans="1:12" x14ac:dyDescent="0.25">
      <c r="A53" s="79">
        <v>2019</v>
      </c>
      <c r="B53" s="77">
        <v>4</v>
      </c>
      <c r="C53" s="81">
        <v>192502.09599999999</v>
      </c>
      <c r="D53" s="81">
        <v>10487.509</v>
      </c>
      <c r="E53" s="77">
        <v>124.77500000000001</v>
      </c>
      <c r="F53" s="81">
        <v>181889.81200000001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80">
        <v>0</v>
      </c>
    </row>
    <row r="54" spans="1:12" x14ac:dyDescent="0.25">
      <c r="A54" s="79">
        <v>2019</v>
      </c>
      <c r="B54" s="77">
        <v>5</v>
      </c>
      <c r="C54" s="81">
        <v>201771.42800000001</v>
      </c>
      <c r="D54" s="77">
        <v>0</v>
      </c>
      <c r="E54" s="81">
        <v>19652.060000000001</v>
      </c>
      <c r="F54" s="81">
        <v>182119.36799999999</v>
      </c>
      <c r="G54" s="77">
        <v>0</v>
      </c>
      <c r="H54" s="77">
        <v>0</v>
      </c>
      <c r="I54" s="77">
        <v>0</v>
      </c>
      <c r="J54" s="77">
        <v>0</v>
      </c>
      <c r="K54" s="77">
        <v>0</v>
      </c>
      <c r="L54" s="80">
        <v>0</v>
      </c>
    </row>
    <row r="55" spans="1:12" x14ac:dyDescent="0.25">
      <c r="A55" s="79">
        <v>2019</v>
      </c>
      <c r="B55" s="77">
        <v>6</v>
      </c>
      <c r="C55" s="81">
        <v>261677.61600000001</v>
      </c>
      <c r="D55" s="77">
        <v>0</v>
      </c>
      <c r="E55" s="81">
        <v>79336.092999999993</v>
      </c>
      <c r="F55" s="81">
        <v>182341.522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80">
        <v>0</v>
      </c>
    </row>
    <row r="56" spans="1:12" x14ac:dyDescent="0.25">
      <c r="A56" s="79">
        <v>2019</v>
      </c>
      <c r="B56" s="77">
        <v>7</v>
      </c>
      <c r="C56" s="81">
        <v>326096.13199999998</v>
      </c>
      <c r="D56" s="77">
        <v>0</v>
      </c>
      <c r="E56" s="81">
        <v>143532.82199999999</v>
      </c>
      <c r="F56" s="81">
        <v>182563.31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  <c r="L56" s="80">
        <v>0</v>
      </c>
    </row>
    <row r="57" spans="1:12" x14ac:dyDescent="0.25">
      <c r="A57" s="79">
        <v>2019</v>
      </c>
      <c r="B57" s="77">
        <v>8</v>
      </c>
      <c r="C57" s="81">
        <v>295810.06900000002</v>
      </c>
      <c r="D57" s="77">
        <v>0</v>
      </c>
      <c r="E57" s="81">
        <v>113025.33900000001</v>
      </c>
      <c r="F57" s="81">
        <v>182784.73</v>
      </c>
      <c r="G57" s="77">
        <v>0</v>
      </c>
      <c r="H57" s="77">
        <v>0</v>
      </c>
      <c r="I57" s="77">
        <v>0</v>
      </c>
      <c r="J57" s="77">
        <v>0</v>
      </c>
      <c r="K57" s="77">
        <v>0</v>
      </c>
      <c r="L57" s="80">
        <v>0</v>
      </c>
    </row>
    <row r="58" spans="1:12" x14ac:dyDescent="0.25">
      <c r="A58" s="79">
        <v>2019</v>
      </c>
      <c r="B58" s="77">
        <v>9</v>
      </c>
      <c r="C58" s="81">
        <v>216844.079</v>
      </c>
      <c r="D58" s="77">
        <v>0</v>
      </c>
      <c r="E58" s="81">
        <v>33845.214</v>
      </c>
      <c r="F58" s="81">
        <v>182998.86499999999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80">
        <v>0</v>
      </c>
    </row>
    <row r="59" spans="1:12" x14ac:dyDescent="0.25">
      <c r="A59" s="79">
        <v>2019</v>
      </c>
      <c r="B59" s="77">
        <v>10</v>
      </c>
      <c r="C59" s="81">
        <v>188325.51800000001</v>
      </c>
      <c r="D59" s="81">
        <v>1608.8050000000001</v>
      </c>
      <c r="E59" s="81">
        <v>3504.0970000000002</v>
      </c>
      <c r="F59" s="81">
        <v>183212.61499999999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80">
        <v>0</v>
      </c>
    </row>
    <row r="60" spans="1:12" x14ac:dyDescent="0.25">
      <c r="A60" s="79">
        <v>2019</v>
      </c>
      <c r="B60" s="77">
        <v>11</v>
      </c>
      <c r="C60" s="81">
        <v>191520.19099999999</v>
      </c>
      <c r="D60" s="81">
        <v>25797.109</v>
      </c>
      <c r="E60" s="77">
        <v>0</v>
      </c>
      <c r="F60" s="81">
        <v>183425.97899999999</v>
      </c>
      <c r="G60" s="77">
        <v>0</v>
      </c>
      <c r="H60" s="77">
        <v>0</v>
      </c>
      <c r="I60" s="77">
        <v>0</v>
      </c>
      <c r="J60" s="77">
        <v>0</v>
      </c>
      <c r="K60" s="81">
        <v>-17702.897000000001</v>
      </c>
      <c r="L60" s="80">
        <v>0</v>
      </c>
    </row>
    <row r="61" spans="1:12" x14ac:dyDescent="0.25">
      <c r="A61" s="79">
        <v>2019</v>
      </c>
      <c r="B61" s="77">
        <v>12</v>
      </c>
      <c r="C61" s="81">
        <v>256042.58600000001</v>
      </c>
      <c r="D61" s="81">
        <v>51749.91</v>
      </c>
      <c r="E61" s="77">
        <v>0</v>
      </c>
      <c r="F61" s="81">
        <v>183640.41899999999</v>
      </c>
      <c r="G61" s="77">
        <v>0</v>
      </c>
      <c r="H61" s="77">
        <v>0</v>
      </c>
      <c r="I61" s="77">
        <v>0</v>
      </c>
      <c r="J61" s="77">
        <v>0</v>
      </c>
      <c r="K61" s="77">
        <v>0</v>
      </c>
      <c r="L61" s="9">
        <v>20652.257000000001</v>
      </c>
    </row>
    <row r="62" spans="1:12" x14ac:dyDescent="0.25">
      <c r="A62" s="79">
        <v>2020</v>
      </c>
      <c r="B62" s="77">
        <v>1</v>
      </c>
      <c r="C62" s="81">
        <v>248609.08900000001</v>
      </c>
      <c r="D62" s="81">
        <v>64777.485999999997</v>
      </c>
      <c r="E62" s="77">
        <v>0</v>
      </c>
      <c r="F62" s="81">
        <v>183831.603</v>
      </c>
      <c r="G62" s="77">
        <v>0</v>
      </c>
      <c r="H62" s="77">
        <v>0</v>
      </c>
      <c r="I62" s="77">
        <v>0</v>
      </c>
      <c r="J62" s="77">
        <v>0</v>
      </c>
      <c r="K62" s="77">
        <v>0</v>
      </c>
      <c r="L62" s="80">
        <v>0</v>
      </c>
    </row>
    <row r="63" spans="1:12" x14ac:dyDescent="0.25">
      <c r="A63" s="79">
        <v>2020</v>
      </c>
      <c r="B63" s="77">
        <v>2</v>
      </c>
      <c r="C63" s="81">
        <v>243623.06700000001</v>
      </c>
      <c r="D63" s="81">
        <v>59600.764999999999</v>
      </c>
      <c r="E63" s="77">
        <v>0</v>
      </c>
      <c r="F63" s="81">
        <v>184022.302</v>
      </c>
      <c r="G63" s="77">
        <v>0</v>
      </c>
      <c r="H63" s="77">
        <v>0</v>
      </c>
      <c r="I63" s="77">
        <v>0</v>
      </c>
      <c r="J63" s="77">
        <v>0</v>
      </c>
      <c r="K63" s="77">
        <v>0</v>
      </c>
      <c r="L63" s="80">
        <v>0</v>
      </c>
    </row>
    <row r="64" spans="1:12" x14ac:dyDescent="0.25">
      <c r="A64" s="79">
        <v>2020</v>
      </c>
      <c r="B64" s="77">
        <v>3</v>
      </c>
      <c r="C64" s="81">
        <v>226444.302</v>
      </c>
      <c r="D64" s="81">
        <v>42209.52</v>
      </c>
      <c r="E64" s="77">
        <v>20.795999999999999</v>
      </c>
      <c r="F64" s="81">
        <v>184213.986</v>
      </c>
      <c r="G64" s="77">
        <v>0</v>
      </c>
      <c r="H64" s="77">
        <v>0</v>
      </c>
      <c r="I64" s="77">
        <v>0</v>
      </c>
      <c r="J64" s="77">
        <v>0</v>
      </c>
      <c r="K64" s="77">
        <v>0</v>
      </c>
      <c r="L64" s="80">
        <v>0</v>
      </c>
    </row>
    <row r="65" spans="1:12" x14ac:dyDescent="0.25">
      <c r="A65" s="79">
        <v>2020</v>
      </c>
      <c r="B65" s="77">
        <v>4</v>
      </c>
      <c r="C65" s="81">
        <v>195017.46599999999</v>
      </c>
      <c r="D65" s="81">
        <v>10487.509</v>
      </c>
      <c r="E65" s="77">
        <v>124.77500000000001</v>
      </c>
      <c r="F65" s="81">
        <v>184405.18299999999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80">
        <v>0</v>
      </c>
    </row>
    <row r="66" spans="1:12" x14ac:dyDescent="0.25">
      <c r="A66" s="79">
        <v>2020</v>
      </c>
      <c r="B66" s="77">
        <v>5</v>
      </c>
      <c r="C66" s="81">
        <v>204247.95199999999</v>
      </c>
      <c r="D66" s="77">
        <v>0</v>
      </c>
      <c r="E66" s="81">
        <v>19652.060000000001</v>
      </c>
      <c r="F66" s="81">
        <v>184595.89199999999</v>
      </c>
      <c r="G66" s="77">
        <v>0</v>
      </c>
      <c r="H66" s="77">
        <v>0</v>
      </c>
      <c r="I66" s="77">
        <v>0</v>
      </c>
      <c r="J66" s="77">
        <v>0</v>
      </c>
      <c r="K66" s="77">
        <v>0</v>
      </c>
      <c r="L66" s="80">
        <v>0</v>
      </c>
    </row>
    <row r="67" spans="1:12" x14ac:dyDescent="0.25">
      <c r="A67" s="79">
        <v>2020</v>
      </c>
      <c r="B67" s="77">
        <v>6</v>
      </c>
      <c r="C67" s="81">
        <v>264123.679</v>
      </c>
      <c r="D67" s="77">
        <v>0</v>
      </c>
      <c r="E67" s="81">
        <v>79336.092999999993</v>
      </c>
      <c r="F67" s="81">
        <v>184787.58499999999</v>
      </c>
      <c r="G67" s="77">
        <v>0</v>
      </c>
      <c r="H67" s="77">
        <v>0</v>
      </c>
      <c r="I67" s="77">
        <v>0</v>
      </c>
      <c r="J67" s="77">
        <v>0</v>
      </c>
      <c r="K67" s="77">
        <v>0</v>
      </c>
      <c r="L67" s="80">
        <v>0</v>
      </c>
    </row>
    <row r="68" spans="1:12" x14ac:dyDescent="0.25">
      <c r="A68" s="79">
        <v>2020</v>
      </c>
      <c r="B68" s="77">
        <v>7</v>
      </c>
      <c r="C68" s="81">
        <v>328511.61099999998</v>
      </c>
      <c r="D68" s="77">
        <v>0</v>
      </c>
      <c r="E68" s="81">
        <v>143532.82199999999</v>
      </c>
      <c r="F68" s="81">
        <v>184978.788</v>
      </c>
      <c r="G68" s="77">
        <v>0</v>
      </c>
      <c r="H68" s="77">
        <v>0</v>
      </c>
      <c r="I68" s="77">
        <v>0</v>
      </c>
      <c r="J68" s="77">
        <v>0</v>
      </c>
      <c r="K68" s="77">
        <v>0</v>
      </c>
      <c r="L68" s="80">
        <v>0</v>
      </c>
    </row>
    <row r="69" spans="1:12" x14ac:dyDescent="0.25">
      <c r="A69" s="79">
        <v>2020</v>
      </c>
      <c r="B69" s="77">
        <v>8</v>
      </c>
      <c r="C69" s="81">
        <v>298194.83899999998</v>
      </c>
      <c r="D69" s="77">
        <v>0</v>
      </c>
      <c r="E69" s="81">
        <v>113025.33900000001</v>
      </c>
      <c r="F69" s="81">
        <v>185169.5</v>
      </c>
      <c r="G69" s="77">
        <v>0</v>
      </c>
      <c r="H69" s="77">
        <v>0</v>
      </c>
      <c r="I69" s="77">
        <v>0</v>
      </c>
      <c r="J69" s="77">
        <v>0</v>
      </c>
      <c r="K69" s="77">
        <v>0</v>
      </c>
      <c r="L69" s="80">
        <v>0</v>
      </c>
    </row>
    <row r="70" spans="1:12" x14ac:dyDescent="0.25">
      <c r="A70" s="79">
        <v>2020</v>
      </c>
      <c r="B70" s="77">
        <v>9</v>
      </c>
      <c r="C70" s="81">
        <v>219206.41099999999</v>
      </c>
      <c r="D70" s="77">
        <v>0</v>
      </c>
      <c r="E70" s="81">
        <v>33845.214</v>
      </c>
      <c r="F70" s="81">
        <v>185361.196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80">
        <v>0</v>
      </c>
    </row>
    <row r="71" spans="1:12" x14ac:dyDescent="0.25">
      <c r="A71" s="79">
        <v>2020</v>
      </c>
      <c r="B71" s="77">
        <v>10</v>
      </c>
      <c r="C71" s="81">
        <v>190665.30100000001</v>
      </c>
      <c r="D71" s="81">
        <v>1608.8050000000001</v>
      </c>
      <c r="E71" s="81">
        <v>3504.0970000000002</v>
      </c>
      <c r="F71" s="81">
        <v>185552.39799999999</v>
      </c>
      <c r="G71" s="77">
        <v>0</v>
      </c>
      <c r="H71" s="77">
        <v>0</v>
      </c>
      <c r="I71" s="77">
        <v>0</v>
      </c>
      <c r="J71" s="77">
        <v>0</v>
      </c>
      <c r="K71" s="77">
        <v>0</v>
      </c>
      <c r="L71" s="80">
        <v>0</v>
      </c>
    </row>
    <row r="72" spans="1:12" x14ac:dyDescent="0.25">
      <c r="A72" s="79">
        <v>2020</v>
      </c>
      <c r="B72" s="77">
        <v>11</v>
      </c>
      <c r="C72" s="81">
        <v>193837.318</v>
      </c>
      <c r="D72" s="81">
        <v>25797.109</v>
      </c>
      <c r="E72" s="77">
        <v>0</v>
      </c>
      <c r="F72" s="81">
        <v>185743.10500000001</v>
      </c>
      <c r="G72" s="77">
        <v>0</v>
      </c>
      <c r="H72" s="77">
        <v>0</v>
      </c>
      <c r="I72" s="77">
        <v>0</v>
      </c>
      <c r="J72" s="77">
        <v>0</v>
      </c>
      <c r="K72" s="81">
        <v>-17702.897000000001</v>
      </c>
      <c r="L72" s="80">
        <v>0</v>
      </c>
    </row>
    <row r="73" spans="1:12" x14ac:dyDescent="0.25">
      <c r="A73" s="83">
        <v>2020</v>
      </c>
      <c r="B73" s="78">
        <v>12</v>
      </c>
      <c r="C73" s="85">
        <v>258336.96299999999</v>
      </c>
      <c r="D73" s="85">
        <v>51749.91</v>
      </c>
      <c r="E73" s="78">
        <v>0</v>
      </c>
      <c r="F73" s="85">
        <v>185934.79699999999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L73" s="87">
        <v>20652.257000000001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7"/>
  <sheetViews>
    <sheetView zoomScale="80" zoomScaleNormal="80" workbookViewId="0">
      <selection activeCell="K1" sqref="A1:K1"/>
    </sheetView>
  </sheetViews>
  <sheetFormatPr defaultRowHeight="15" x14ac:dyDescent="0.25"/>
  <cols>
    <col min="3" max="3" width="12.28515625" bestFit="1" customWidth="1"/>
    <col min="4" max="4" width="14.85546875" bestFit="1" customWidth="1"/>
    <col min="5" max="5" width="14.42578125" bestFit="1" customWidth="1"/>
  </cols>
  <sheetData>
    <row r="1" spans="1:11" s="14" customFormat="1" x14ac:dyDescent="0.25">
      <c r="A1" s="93" t="s">
        <v>0</v>
      </c>
      <c r="B1" s="94" t="s">
        <v>1</v>
      </c>
      <c r="C1" s="94" t="s">
        <v>37</v>
      </c>
      <c r="D1" s="94" t="s">
        <v>38</v>
      </c>
      <c r="E1" s="94" t="s">
        <v>39</v>
      </c>
      <c r="F1" s="94" t="s">
        <v>40</v>
      </c>
      <c r="G1" s="94" t="s">
        <v>41</v>
      </c>
      <c r="H1" s="95">
        <v>39448</v>
      </c>
      <c r="I1" s="95">
        <v>39479</v>
      </c>
      <c r="J1" s="94" t="s">
        <v>42</v>
      </c>
      <c r="K1" s="96" t="s">
        <v>6</v>
      </c>
    </row>
    <row r="2" spans="1:11" x14ac:dyDescent="0.25">
      <c r="A2" s="79">
        <v>2008</v>
      </c>
      <c r="B2" s="77">
        <v>1</v>
      </c>
      <c r="C2" s="81">
        <v>112349.34</v>
      </c>
      <c r="D2" s="77">
        <v>379.29</v>
      </c>
      <c r="E2" s="77">
        <v>0</v>
      </c>
      <c r="F2" s="77">
        <v>1</v>
      </c>
      <c r="G2" s="77">
        <v>31</v>
      </c>
      <c r="H2" s="77">
        <v>1</v>
      </c>
      <c r="I2" s="77">
        <v>0</v>
      </c>
      <c r="J2" s="77">
        <v>0</v>
      </c>
      <c r="K2" s="80">
        <v>0</v>
      </c>
    </row>
    <row r="3" spans="1:11" x14ac:dyDescent="0.25">
      <c r="A3" s="79">
        <v>2008</v>
      </c>
      <c r="B3" s="77">
        <v>2</v>
      </c>
      <c r="C3" s="81">
        <v>77479.28</v>
      </c>
      <c r="D3" s="77">
        <v>398.97</v>
      </c>
      <c r="E3" s="77">
        <v>0</v>
      </c>
      <c r="F3" s="77">
        <v>1</v>
      </c>
      <c r="G3" s="77">
        <v>29</v>
      </c>
      <c r="H3" s="77">
        <v>0</v>
      </c>
      <c r="I3" s="77">
        <v>1</v>
      </c>
      <c r="J3" s="77">
        <v>0</v>
      </c>
      <c r="K3" s="80">
        <v>0</v>
      </c>
    </row>
    <row r="4" spans="1:11" x14ac:dyDescent="0.25">
      <c r="A4" s="79">
        <v>2008</v>
      </c>
      <c r="B4" s="77">
        <v>3</v>
      </c>
      <c r="C4" s="81">
        <v>89442.41</v>
      </c>
      <c r="D4" s="77">
        <v>397.42</v>
      </c>
      <c r="E4" s="77">
        <v>0</v>
      </c>
      <c r="F4" s="77">
        <v>1</v>
      </c>
      <c r="G4" s="77">
        <v>31</v>
      </c>
      <c r="H4" s="77">
        <v>0</v>
      </c>
      <c r="I4" s="77">
        <v>0</v>
      </c>
      <c r="J4" s="77">
        <v>0</v>
      </c>
      <c r="K4" s="80">
        <v>0</v>
      </c>
    </row>
    <row r="5" spans="1:11" x14ac:dyDescent="0.25">
      <c r="A5" s="79">
        <v>2008</v>
      </c>
      <c r="B5" s="77">
        <v>4</v>
      </c>
      <c r="C5" s="81">
        <v>82567.64</v>
      </c>
      <c r="D5" s="77">
        <v>202.76</v>
      </c>
      <c r="E5" s="77">
        <v>0</v>
      </c>
      <c r="F5" s="77">
        <v>1</v>
      </c>
      <c r="G5" s="77">
        <v>30</v>
      </c>
      <c r="H5" s="77">
        <v>0</v>
      </c>
      <c r="I5" s="77">
        <v>0</v>
      </c>
      <c r="J5" s="77">
        <v>0</v>
      </c>
      <c r="K5" s="80">
        <v>0</v>
      </c>
    </row>
    <row r="6" spans="1:11" x14ac:dyDescent="0.25">
      <c r="A6" s="79">
        <v>2008</v>
      </c>
      <c r="B6" s="77">
        <v>5</v>
      </c>
      <c r="C6" s="81">
        <v>75272.87</v>
      </c>
      <c r="D6" s="77">
        <v>8.1</v>
      </c>
      <c r="E6" s="77">
        <v>1.48</v>
      </c>
      <c r="F6" s="77">
        <v>1</v>
      </c>
      <c r="G6" s="77">
        <v>31</v>
      </c>
      <c r="H6" s="77">
        <v>0</v>
      </c>
      <c r="I6" s="77">
        <v>0</v>
      </c>
      <c r="J6" s="77">
        <v>0</v>
      </c>
      <c r="K6" s="80">
        <v>0</v>
      </c>
    </row>
    <row r="7" spans="1:11" x14ac:dyDescent="0.25">
      <c r="A7" s="79">
        <v>2008</v>
      </c>
      <c r="B7" s="77">
        <v>6</v>
      </c>
      <c r="C7" s="81">
        <v>76367.070000000007</v>
      </c>
      <c r="D7" s="77">
        <v>0</v>
      </c>
      <c r="E7" s="77">
        <v>43.21</v>
      </c>
      <c r="F7" s="77">
        <v>1</v>
      </c>
      <c r="G7" s="77">
        <v>30</v>
      </c>
      <c r="H7" s="77">
        <v>0</v>
      </c>
      <c r="I7" s="77">
        <v>0</v>
      </c>
      <c r="J7" s="77">
        <v>0</v>
      </c>
      <c r="K7" s="80">
        <v>0</v>
      </c>
    </row>
    <row r="8" spans="1:11" x14ac:dyDescent="0.25">
      <c r="A8" s="79">
        <v>2008</v>
      </c>
      <c r="B8" s="77">
        <v>7</v>
      </c>
      <c r="C8" s="81">
        <v>87560.87</v>
      </c>
      <c r="D8" s="77">
        <v>0</v>
      </c>
      <c r="E8" s="77">
        <v>94.81</v>
      </c>
      <c r="F8" s="77">
        <v>1</v>
      </c>
      <c r="G8" s="77">
        <v>31</v>
      </c>
      <c r="H8" s="77">
        <v>0</v>
      </c>
      <c r="I8" s="77">
        <v>0</v>
      </c>
      <c r="J8" s="77">
        <v>0</v>
      </c>
      <c r="K8" s="80">
        <v>0</v>
      </c>
    </row>
    <row r="9" spans="1:11" x14ac:dyDescent="0.25">
      <c r="A9" s="79">
        <v>2008</v>
      </c>
      <c r="B9" s="77">
        <v>8</v>
      </c>
      <c r="C9" s="81">
        <v>89808.14</v>
      </c>
      <c r="D9" s="77">
        <v>0</v>
      </c>
      <c r="E9" s="77">
        <v>83.27</v>
      </c>
      <c r="F9" s="77">
        <v>1</v>
      </c>
      <c r="G9" s="77">
        <v>31</v>
      </c>
      <c r="H9" s="77">
        <v>0</v>
      </c>
      <c r="I9" s="77">
        <v>0</v>
      </c>
      <c r="J9" s="77">
        <v>0</v>
      </c>
      <c r="K9" s="80">
        <v>0</v>
      </c>
    </row>
    <row r="10" spans="1:11" x14ac:dyDescent="0.25">
      <c r="A10" s="79">
        <v>2008</v>
      </c>
      <c r="B10" s="77">
        <v>9</v>
      </c>
      <c r="C10" s="81">
        <v>80302.67</v>
      </c>
      <c r="D10" s="77">
        <v>0</v>
      </c>
      <c r="E10" s="77">
        <v>41.99</v>
      </c>
      <c r="F10" s="77">
        <v>0.99</v>
      </c>
      <c r="G10" s="77">
        <v>30</v>
      </c>
      <c r="H10" s="77">
        <v>0</v>
      </c>
      <c r="I10" s="77">
        <v>0</v>
      </c>
      <c r="J10" s="77">
        <v>0</v>
      </c>
      <c r="K10" s="80">
        <v>0</v>
      </c>
    </row>
    <row r="11" spans="1:11" x14ac:dyDescent="0.25">
      <c r="A11" s="79">
        <v>2008</v>
      </c>
      <c r="B11" s="77">
        <v>10</v>
      </c>
      <c r="C11" s="81">
        <v>74791.19</v>
      </c>
      <c r="D11" s="77">
        <v>14.26</v>
      </c>
      <c r="E11" s="77">
        <v>10.95</v>
      </c>
      <c r="F11" s="77">
        <v>0.98</v>
      </c>
      <c r="G11" s="77">
        <v>31</v>
      </c>
      <c r="H11" s="77">
        <v>0</v>
      </c>
      <c r="I11" s="77">
        <v>0</v>
      </c>
      <c r="J11" s="77">
        <v>1</v>
      </c>
      <c r="K11" s="80">
        <v>0</v>
      </c>
    </row>
    <row r="12" spans="1:11" x14ac:dyDescent="0.25">
      <c r="A12" s="79">
        <v>2008</v>
      </c>
      <c r="B12" s="77">
        <v>11</v>
      </c>
      <c r="C12" s="81">
        <v>76194.91</v>
      </c>
      <c r="D12" s="77">
        <v>114.03</v>
      </c>
      <c r="E12" s="77">
        <v>0</v>
      </c>
      <c r="F12" s="77">
        <v>0.98</v>
      </c>
      <c r="G12" s="77">
        <v>30</v>
      </c>
      <c r="H12" s="77">
        <v>0</v>
      </c>
      <c r="I12" s="77">
        <v>0</v>
      </c>
      <c r="J12" s="77">
        <v>0</v>
      </c>
      <c r="K12" s="80">
        <v>0</v>
      </c>
    </row>
    <row r="13" spans="1:11" x14ac:dyDescent="0.25">
      <c r="A13" s="79">
        <v>2008</v>
      </c>
      <c r="B13" s="77">
        <v>12</v>
      </c>
      <c r="C13" s="81">
        <v>86649.42</v>
      </c>
      <c r="D13" s="77">
        <v>301.02</v>
      </c>
      <c r="E13" s="77">
        <v>0</v>
      </c>
      <c r="F13" s="77">
        <v>0.97</v>
      </c>
      <c r="G13" s="77">
        <v>31</v>
      </c>
      <c r="H13" s="77">
        <v>0</v>
      </c>
      <c r="I13" s="77">
        <v>0</v>
      </c>
      <c r="J13" s="77">
        <v>0</v>
      </c>
      <c r="K13" s="80">
        <v>1</v>
      </c>
    </row>
    <row r="14" spans="1:11" x14ac:dyDescent="0.25">
      <c r="A14" s="79">
        <v>2009</v>
      </c>
      <c r="B14" s="77">
        <v>1</v>
      </c>
      <c r="C14" s="81">
        <v>92486.54</v>
      </c>
      <c r="D14" s="77">
        <v>486.67</v>
      </c>
      <c r="E14" s="77">
        <v>0</v>
      </c>
      <c r="F14" s="77">
        <v>0.96</v>
      </c>
      <c r="G14" s="77">
        <v>31</v>
      </c>
      <c r="H14" s="77">
        <v>0</v>
      </c>
      <c r="I14" s="77">
        <v>0</v>
      </c>
      <c r="J14" s="77">
        <v>0</v>
      </c>
      <c r="K14" s="80">
        <v>0</v>
      </c>
    </row>
    <row r="15" spans="1:11" x14ac:dyDescent="0.25">
      <c r="A15" s="79">
        <v>2009</v>
      </c>
      <c r="B15" s="77">
        <v>2</v>
      </c>
      <c r="C15" s="81">
        <v>86004.34</v>
      </c>
      <c r="D15" s="77">
        <v>495.97</v>
      </c>
      <c r="E15" s="77">
        <v>0</v>
      </c>
      <c r="F15" s="77">
        <v>0.95</v>
      </c>
      <c r="G15" s="77">
        <v>28</v>
      </c>
      <c r="H15" s="77">
        <v>0</v>
      </c>
      <c r="I15" s="77">
        <v>0</v>
      </c>
      <c r="J15" s="77">
        <v>0</v>
      </c>
      <c r="K15" s="80">
        <v>0</v>
      </c>
    </row>
    <row r="16" spans="1:11" x14ac:dyDescent="0.25">
      <c r="A16" s="79">
        <v>2009</v>
      </c>
      <c r="B16" s="77">
        <v>3</v>
      </c>
      <c r="C16" s="81">
        <v>89176.09</v>
      </c>
      <c r="D16" s="77">
        <v>344.95</v>
      </c>
      <c r="E16" s="77">
        <v>0</v>
      </c>
      <c r="F16" s="77">
        <v>0.95</v>
      </c>
      <c r="G16" s="77">
        <v>31</v>
      </c>
      <c r="H16" s="77">
        <v>0</v>
      </c>
      <c r="I16" s="77">
        <v>0</v>
      </c>
      <c r="J16" s="77">
        <v>0</v>
      </c>
      <c r="K16" s="80">
        <v>0</v>
      </c>
    </row>
    <row r="17" spans="1:11" x14ac:dyDescent="0.25">
      <c r="A17" s="79">
        <v>2009</v>
      </c>
      <c r="B17" s="77">
        <v>4</v>
      </c>
      <c r="C17" s="81">
        <v>77409.119999999995</v>
      </c>
      <c r="D17" s="77">
        <v>184.37</v>
      </c>
      <c r="E17" s="77">
        <v>0.71</v>
      </c>
      <c r="F17" s="77">
        <v>0.96</v>
      </c>
      <c r="G17" s="77">
        <v>30</v>
      </c>
      <c r="H17" s="77">
        <v>0</v>
      </c>
      <c r="I17" s="77">
        <v>0</v>
      </c>
      <c r="J17" s="77">
        <v>0</v>
      </c>
      <c r="K17" s="80">
        <v>0</v>
      </c>
    </row>
    <row r="18" spans="1:11" x14ac:dyDescent="0.25">
      <c r="A18" s="79">
        <v>2009</v>
      </c>
      <c r="B18" s="77">
        <v>5</v>
      </c>
      <c r="C18" s="81">
        <v>74881.31</v>
      </c>
      <c r="D18" s="77">
        <v>35.64</v>
      </c>
      <c r="E18" s="77">
        <v>4.5599999999999996</v>
      </c>
      <c r="F18" s="77">
        <v>0.96</v>
      </c>
      <c r="G18" s="77">
        <v>31</v>
      </c>
      <c r="H18" s="77">
        <v>0</v>
      </c>
      <c r="I18" s="77">
        <v>0</v>
      </c>
      <c r="J18" s="77">
        <v>0</v>
      </c>
      <c r="K18" s="80">
        <v>0</v>
      </c>
    </row>
    <row r="19" spans="1:11" x14ac:dyDescent="0.25">
      <c r="A19" s="79">
        <v>2009</v>
      </c>
      <c r="B19" s="77">
        <v>6</v>
      </c>
      <c r="C19" s="81">
        <v>75532.84</v>
      </c>
      <c r="D19" s="77">
        <v>0</v>
      </c>
      <c r="E19" s="77">
        <v>23.01</v>
      </c>
      <c r="F19" s="77">
        <v>0.96</v>
      </c>
      <c r="G19" s="77">
        <v>30</v>
      </c>
      <c r="H19" s="77">
        <v>0</v>
      </c>
      <c r="I19" s="77">
        <v>0</v>
      </c>
      <c r="J19" s="77">
        <v>0</v>
      </c>
      <c r="K19" s="80">
        <v>0</v>
      </c>
    </row>
    <row r="20" spans="1:11" x14ac:dyDescent="0.25">
      <c r="A20" s="79">
        <v>2009</v>
      </c>
      <c r="B20" s="77">
        <v>7</v>
      </c>
      <c r="C20" s="81">
        <v>82768.039999999994</v>
      </c>
      <c r="D20" s="77">
        <v>0</v>
      </c>
      <c r="E20" s="77">
        <v>39.81</v>
      </c>
      <c r="F20" s="77">
        <v>0.97</v>
      </c>
      <c r="G20" s="77">
        <v>31</v>
      </c>
      <c r="H20" s="77">
        <v>0</v>
      </c>
      <c r="I20" s="77">
        <v>0</v>
      </c>
      <c r="J20" s="77">
        <v>0</v>
      </c>
      <c r="K20" s="80">
        <v>0</v>
      </c>
    </row>
    <row r="21" spans="1:11" x14ac:dyDescent="0.25">
      <c r="A21" s="79">
        <v>2009</v>
      </c>
      <c r="B21" s="77">
        <v>8</v>
      </c>
      <c r="C21" s="81">
        <v>83204.39</v>
      </c>
      <c r="D21" s="77">
        <v>0</v>
      </c>
      <c r="E21" s="77">
        <v>71.61</v>
      </c>
      <c r="F21" s="77">
        <v>0.98</v>
      </c>
      <c r="G21" s="77">
        <v>31</v>
      </c>
      <c r="H21" s="77">
        <v>0</v>
      </c>
      <c r="I21" s="77">
        <v>0</v>
      </c>
      <c r="J21" s="77">
        <v>0</v>
      </c>
      <c r="K21" s="80">
        <v>0</v>
      </c>
    </row>
    <row r="22" spans="1:11" x14ac:dyDescent="0.25">
      <c r="A22" s="79">
        <v>2009</v>
      </c>
      <c r="B22" s="77">
        <v>9</v>
      </c>
      <c r="C22" s="81">
        <v>84599.47</v>
      </c>
      <c r="D22" s="77">
        <v>0</v>
      </c>
      <c r="E22" s="77">
        <v>49.64</v>
      </c>
      <c r="F22" s="77">
        <v>0.98</v>
      </c>
      <c r="G22" s="77">
        <v>30</v>
      </c>
      <c r="H22" s="77">
        <v>0</v>
      </c>
      <c r="I22" s="77">
        <v>0</v>
      </c>
      <c r="J22" s="77">
        <v>0</v>
      </c>
      <c r="K22" s="80">
        <v>0</v>
      </c>
    </row>
    <row r="23" spans="1:11" x14ac:dyDescent="0.25">
      <c r="A23" s="79">
        <v>2009</v>
      </c>
      <c r="B23" s="77">
        <v>10</v>
      </c>
      <c r="C23" s="81">
        <v>68721.13</v>
      </c>
      <c r="D23" s="77">
        <v>18.54</v>
      </c>
      <c r="E23" s="77">
        <v>8.57</v>
      </c>
      <c r="F23" s="77">
        <v>0.98</v>
      </c>
      <c r="G23" s="77">
        <v>31</v>
      </c>
      <c r="H23" s="77">
        <v>0</v>
      </c>
      <c r="I23" s="77">
        <v>0</v>
      </c>
      <c r="J23" s="77">
        <v>1</v>
      </c>
      <c r="K23" s="80">
        <v>0</v>
      </c>
    </row>
    <row r="24" spans="1:11" x14ac:dyDescent="0.25">
      <c r="A24" s="79">
        <v>2009</v>
      </c>
      <c r="B24" s="77">
        <v>11</v>
      </c>
      <c r="C24" s="81">
        <v>76242.25</v>
      </c>
      <c r="D24" s="77">
        <v>77.650000000000006</v>
      </c>
      <c r="E24" s="77">
        <v>0</v>
      </c>
      <c r="F24" s="77">
        <v>0.99</v>
      </c>
      <c r="G24" s="77">
        <v>30</v>
      </c>
      <c r="H24" s="77">
        <v>0</v>
      </c>
      <c r="I24" s="77">
        <v>0</v>
      </c>
      <c r="J24" s="77">
        <v>0</v>
      </c>
      <c r="K24" s="80">
        <v>0</v>
      </c>
    </row>
    <row r="25" spans="1:11" x14ac:dyDescent="0.25">
      <c r="A25" s="79">
        <v>2009</v>
      </c>
      <c r="B25" s="77">
        <v>12</v>
      </c>
      <c r="C25" s="81">
        <v>93551.83</v>
      </c>
      <c r="D25" s="77">
        <v>241.72</v>
      </c>
      <c r="E25" s="77">
        <v>0</v>
      </c>
      <c r="F25" s="77">
        <v>0.99</v>
      </c>
      <c r="G25" s="77">
        <v>31</v>
      </c>
      <c r="H25" s="77">
        <v>0</v>
      </c>
      <c r="I25" s="77">
        <v>0</v>
      </c>
      <c r="J25" s="77">
        <v>0</v>
      </c>
      <c r="K25" s="80">
        <v>1</v>
      </c>
    </row>
    <row r="26" spans="1:11" x14ac:dyDescent="0.25">
      <c r="A26" s="79">
        <v>2010</v>
      </c>
      <c r="B26" s="77">
        <v>1</v>
      </c>
      <c r="C26" s="81">
        <v>85936.57</v>
      </c>
      <c r="D26" s="77">
        <v>423.49</v>
      </c>
      <c r="E26" s="77">
        <v>0</v>
      </c>
      <c r="F26" s="77">
        <v>0.99</v>
      </c>
      <c r="G26" s="77">
        <v>31</v>
      </c>
      <c r="H26" s="77">
        <v>0</v>
      </c>
      <c r="I26" s="77">
        <v>0</v>
      </c>
      <c r="J26" s="77">
        <v>0</v>
      </c>
      <c r="K26" s="80">
        <v>0</v>
      </c>
    </row>
    <row r="27" spans="1:11" x14ac:dyDescent="0.25">
      <c r="A27" s="79">
        <v>2010</v>
      </c>
      <c r="B27" s="77">
        <v>2</v>
      </c>
      <c r="C27" s="81">
        <v>87952.24</v>
      </c>
      <c r="D27" s="77">
        <v>426.4</v>
      </c>
      <c r="E27" s="77">
        <v>0</v>
      </c>
      <c r="F27" s="77">
        <v>0.99</v>
      </c>
      <c r="G27" s="77">
        <v>28</v>
      </c>
      <c r="H27" s="77">
        <v>0</v>
      </c>
      <c r="I27" s="77">
        <v>0</v>
      </c>
      <c r="J27" s="77">
        <v>0</v>
      </c>
      <c r="K27" s="80">
        <v>0</v>
      </c>
    </row>
    <row r="28" spans="1:11" ht="14.45" x14ac:dyDescent="0.3">
      <c r="A28" s="79">
        <v>2010</v>
      </c>
      <c r="B28" s="77">
        <v>3</v>
      </c>
      <c r="C28" s="81">
        <v>90239.42</v>
      </c>
      <c r="D28" s="77">
        <v>282.42</v>
      </c>
      <c r="E28" s="77">
        <v>0</v>
      </c>
      <c r="F28" s="77">
        <v>1</v>
      </c>
      <c r="G28" s="77">
        <v>31</v>
      </c>
      <c r="H28" s="77">
        <v>0</v>
      </c>
      <c r="I28" s="77">
        <v>0</v>
      </c>
      <c r="J28" s="77">
        <v>0</v>
      </c>
      <c r="K28" s="80">
        <v>0</v>
      </c>
    </row>
    <row r="29" spans="1:11" ht="14.45" x14ac:dyDescent="0.3">
      <c r="A29" s="79">
        <v>2010</v>
      </c>
      <c r="B29" s="77">
        <v>4</v>
      </c>
      <c r="C29" s="81">
        <v>76593.22</v>
      </c>
      <c r="D29" s="77">
        <v>94.58</v>
      </c>
      <c r="E29" s="77">
        <v>0</v>
      </c>
      <c r="F29" s="77">
        <v>1</v>
      </c>
      <c r="G29" s="77">
        <v>30</v>
      </c>
      <c r="H29" s="77">
        <v>0</v>
      </c>
      <c r="I29" s="77">
        <v>0</v>
      </c>
      <c r="J29" s="77">
        <v>0</v>
      </c>
      <c r="K29" s="80">
        <v>0</v>
      </c>
    </row>
    <row r="30" spans="1:11" ht="14.45" x14ac:dyDescent="0.3">
      <c r="A30" s="79">
        <v>2010</v>
      </c>
      <c r="B30" s="77">
        <v>5</v>
      </c>
      <c r="C30" s="81">
        <v>79398.14</v>
      </c>
      <c r="D30" s="77">
        <v>0</v>
      </c>
      <c r="E30" s="77">
        <v>26.96</v>
      </c>
      <c r="F30" s="77">
        <v>1</v>
      </c>
      <c r="G30" s="77">
        <v>31</v>
      </c>
      <c r="H30" s="77">
        <v>0</v>
      </c>
      <c r="I30" s="77">
        <v>0</v>
      </c>
      <c r="J30" s="77">
        <v>0</v>
      </c>
      <c r="K30" s="80">
        <v>0</v>
      </c>
    </row>
    <row r="31" spans="1:11" ht="14.45" x14ac:dyDescent="0.3">
      <c r="A31" s="79">
        <v>2010</v>
      </c>
      <c r="B31" s="77">
        <v>6</v>
      </c>
      <c r="C31" s="81">
        <v>86146.33</v>
      </c>
      <c r="D31" s="77">
        <v>0</v>
      </c>
      <c r="E31" s="77">
        <v>53.37</v>
      </c>
      <c r="F31" s="77">
        <v>1.01</v>
      </c>
      <c r="G31" s="77">
        <v>30</v>
      </c>
      <c r="H31" s="77">
        <v>0</v>
      </c>
      <c r="I31" s="77">
        <v>0</v>
      </c>
      <c r="J31" s="77">
        <v>0</v>
      </c>
      <c r="K31" s="80">
        <v>0</v>
      </c>
    </row>
    <row r="32" spans="1:11" ht="14.45" x14ac:dyDescent="0.3">
      <c r="A32" s="79">
        <v>2010</v>
      </c>
      <c r="B32" s="77">
        <v>7</v>
      </c>
      <c r="C32" s="81">
        <v>92263.41</v>
      </c>
      <c r="D32" s="77">
        <v>0</v>
      </c>
      <c r="E32" s="77">
        <v>121.36</v>
      </c>
      <c r="F32" s="77">
        <v>1.01</v>
      </c>
      <c r="G32" s="77">
        <v>31</v>
      </c>
      <c r="H32" s="77">
        <v>0</v>
      </c>
      <c r="I32" s="77">
        <v>0</v>
      </c>
      <c r="J32" s="77">
        <v>0</v>
      </c>
      <c r="K32" s="80">
        <v>0</v>
      </c>
    </row>
    <row r="33" spans="1:11" ht="14.45" x14ac:dyDescent="0.3">
      <c r="A33" s="79">
        <v>2010</v>
      </c>
      <c r="B33" s="77">
        <v>8</v>
      </c>
      <c r="C33" s="81">
        <v>103484.31</v>
      </c>
      <c r="D33" s="77">
        <v>0</v>
      </c>
      <c r="E33" s="77">
        <v>149.5</v>
      </c>
      <c r="F33" s="77">
        <v>1.01</v>
      </c>
      <c r="G33" s="77">
        <v>31</v>
      </c>
      <c r="H33" s="77">
        <v>0</v>
      </c>
      <c r="I33" s="77">
        <v>0</v>
      </c>
      <c r="J33" s="77">
        <v>0</v>
      </c>
      <c r="K33" s="80">
        <v>0</v>
      </c>
    </row>
    <row r="34" spans="1:11" ht="14.45" x14ac:dyDescent="0.3">
      <c r="A34" s="79">
        <v>2010</v>
      </c>
      <c r="B34" s="77">
        <v>9</v>
      </c>
      <c r="C34" s="81">
        <v>82996.429999999993</v>
      </c>
      <c r="D34" s="77">
        <v>0</v>
      </c>
      <c r="E34" s="77">
        <v>75.489999999999995</v>
      </c>
      <c r="F34" s="77">
        <v>1.01</v>
      </c>
      <c r="G34" s="77">
        <v>30</v>
      </c>
      <c r="H34" s="77">
        <v>0</v>
      </c>
      <c r="I34" s="77">
        <v>0</v>
      </c>
      <c r="J34" s="77">
        <v>0</v>
      </c>
      <c r="K34" s="80">
        <v>0</v>
      </c>
    </row>
    <row r="35" spans="1:11" ht="14.45" x14ac:dyDescent="0.3">
      <c r="A35" s="79">
        <v>2010</v>
      </c>
      <c r="B35" s="77">
        <v>10</v>
      </c>
      <c r="C35" s="81">
        <v>75392.240000000005</v>
      </c>
      <c r="D35" s="77">
        <v>0</v>
      </c>
      <c r="E35" s="77">
        <v>12.92</v>
      </c>
      <c r="F35" s="77">
        <v>1.01</v>
      </c>
      <c r="G35" s="77">
        <v>31</v>
      </c>
      <c r="H35" s="77">
        <v>0</v>
      </c>
      <c r="I35" s="77">
        <v>0</v>
      </c>
      <c r="J35" s="77">
        <v>1</v>
      </c>
      <c r="K35" s="80">
        <v>0</v>
      </c>
    </row>
    <row r="36" spans="1:11" ht="14.45" x14ac:dyDescent="0.3">
      <c r="A36" s="79">
        <v>2010</v>
      </c>
      <c r="B36" s="77">
        <v>11</v>
      </c>
      <c r="C36" s="81">
        <v>76976.88</v>
      </c>
      <c r="D36" s="77">
        <v>75.900000000000006</v>
      </c>
      <c r="E36" s="77">
        <v>0</v>
      </c>
      <c r="F36" s="77">
        <v>1.02</v>
      </c>
      <c r="G36" s="77">
        <v>30</v>
      </c>
      <c r="H36" s="77">
        <v>0</v>
      </c>
      <c r="I36" s="77">
        <v>0</v>
      </c>
      <c r="J36" s="77">
        <v>0</v>
      </c>
      <c r="K36" s="80">
        <v>0</v>
      </c>
    </row>
    <row r="37" spans="1:11" ht="14.45" x14ac:dyDescent="0.3">
      <c r="A37" s="79">
        <v>2010</v>
      </c>
      <c r="B37" s="77">
        <v>12</v>
      </c>
      <c r="C37" s="81">
        <v>96873.35</v>
      </c>
      <c r="D37" s="77">
        <v>285.18</v>
      </c>
      <c r="E37" s="77">
        <v>0</v>
      </c>
      <c r="F37" s="77">
        <v>1.02</v>
      </c>
      <c r="G37" s="77">
        <v>31</v>
      </c>
      <c r="H37" s="77">
        <v>0</v>
      </c>
      <c r="I37" s="77">
        <v>0</v>
      </c>
      <c r="J37" s="77">
        <v>0</v>
      </c>
      <c r="K37" s="80">
        <v>1</v>
      </c>
    </row>
    <row r="38" spans="1:11" ht="14.45" x14ac:dyDescent="0.3">
      <c r="A38" s="79">
        <v>2011</v>
      </c>
      <c r="B38" s="77">
        <v>1</v>
      </c>
      <c r="C38" s="81">
        <v>94777.9</v>
      </c>
      <c r="D38" s="77">
        <v>472.6</v>
      </c>
      <c r="E38" s="77">
        <v>0</v>
      </c>
      <c r="F38" s="77">
        <v>1.02</v>
      </c>
      <c r="G38" s="77">
        <v>31</v>
      </c>
      <c r="H38" s="77">
        <v>0</v>
      </c>
      <c r="I38" s="77">
        <v>0</v>
      </c>
      <c r="J38" s="77">
        <v>0</v>
      </c>
      <c r="K38" s="80">
        <v>0</v>
      </c>
    </row>
    <row r="39" spans="1:11" ht="14.45" x14ac:dyDescent="0.3">
      <c r="A39" s="79">
        <v>2011</v>
      </c>
      <c r="B39" s="77">
        <v>2</v>
      </c>
      <c r="C39" s="81">
        <v>91890.16</v>
      </c>
      <c r="D39" s="77">
        <v>482.29</v>
      </c>
      <c r="E39" s="77">
        <v>0</v>
      </c>
      <c r="F39" s="77">
        <v>1.02</v>
      </c>
      <c r="G39" s="77">
        <v>28</v>
      </c>
      <c r="H39" s="77">
        <v>0</v>
      </c>
      <c r="I39" s="77">
        <v>0</v>
      </c>
      <c r="J39" s="77">
        <v>0</v>
      </c>
      <c r="K39" s="80">
        <v>0</v>
      </c>
    </row>
    <row r="40" spans="1:11" ht="14.45" x14ac:dyDescent="0.3">
      <c r="A40" s="79">
        <v>2011</v>
      </c>
      <c r="B40" s="77">
        <v>3</v>
      </c>
      <c r="C40" s="81">
        <v>96106.42</v>
      </c>
      <c r="D40" s="77">
        <v>381.82</v>
      </c>
      <c r="E40" s="77">
        <v>0</v>
      </c>
      <c r="F40" s="77">
        <v>1.02</v>
      </c>
      <c r="G40" s="77">
        <v>31</v>
      </c>
      <c r="H40" s="77">
        <v>0</v>
      </c>
      <c r="I40" s="77">
        <v>0</v>
      </c>
      <c r="J40" s="77">
        <v>0</v>
      </c>
      <c r="K40" s="80">
        <v>0</v>
      </c>
    </row>
    <row r="41" spans="1:11" x14ac:dyDescent="0.25">
      <c r="A41" s="79">
        <v>2011</v>
      </c>
      <c r="B41" s="77">
        <v>4</v>
      </c>
      <c r="C41" s="81">
        <v>82014.11</v>
      </c>
      <c r="D41" s="77">
        <v>218.55</v>
      </c>
      <c r="E41" s="77">
        <v>0</v>
      </c>
      <c r="F41" s="77">
        <v>1.02</v>
      </c>
      <c r="G41" s="77">
        <v>30</v>
      </c>
      <c r="H41" s="77">
        <v>0</v>
      </c>
      <c r="I41" s="77">
        <v>0</v>
      </c>
      <c r="J41" s="77">
        <v>0</v>
      </c>
      <c r="K41" s="80">
        <v>0</v>
      </c>
    </row>
    <row r="42" spans="1:11" x14ac:dyDescent="0.25">
      <c r="A42" s="79">
        <v>2011</v>
      </c>
      <c r="B42" s="77">
        <v>5</v>
      </c>
      <c r="C42" s="81">
        <v>75780.320000000007</v>
      </c>
      <c r="D42" s="77">
        <v>50.22</v>
      </c>
      <c r="E42" s="77">
        <v>7.67</v>
      </c>
      <c r="F42" s="77">
        <v>1.02</v>
      </c>
      <c r="G42" s="77">
        <v>31</v>
      </c>
      <c r="H42" s="77">
        <v>0</v>
      </c>
      <c r="I42" s="77">
        <v>0</v>
      </c>
      <c r="J42" s="77">
        <v>0</v>
      </c>
      <c r="K42" s="80">
        <v>0</v>
      </c>
    </row>
    <row r="43" spans="1:11" x14ac:dyDescent="0.25">
      <c r="A43" s="79">
        <v>2011</v>
      </c>
      <c r="B43" s="77">
        <v>6</v>
      </c>
      <c r="C43" s="81">
        <v>80716.320000000007</v>
      </c>
      <c r="D43" s="77">
        <v>0</v>
      </c>
      <c r="E43" s="77">
        <v>36.130000000000003</v>
      </c>
      <c r="F43" s="77">
        <v>1.03</v>
      </c>
      <c r="G43" s="77">
        <v>30</v>
      </c>
      <c r="H43" s="77">
        <v>0</v>
      </c>
      <c r="I43" s="77">
        <v>0</v>
      </c>
      <c r="J43" s="77">
        <v>0</v>
      </c>
      <c r="K43" s="80">
        <v>0</v>
      </c>
    </row>
    <row r="44" spans="1:11" x14ac:dyDescent="0.25">
      <c r="A44" s="79">
        <v>2011</v>
      </c>
      <c r="B44" s="77">
        <v>7</v>
      </c>
      <c r="C44" s="81">
        <v>91610.06</v>
      </c>
      <c r="D44" s="77">
        <v>0</v>
      </c>
      <c r="E44" s="77">
        <v>138.58000000000001</v>
      </c>
      <c r="F44" s="77">
        <v>1.03</v>
      </c>
      <c r="G44" s="77">
        <v>31</v>
      </c>
      <c r="H44" s="77">
        <v>0</v>
      </c>
      <c r="I44" s="77">
        <v>0</v>
      </c>
      <c r="J44" s="77">
        <v>0</v>
      </c>
      <c r="K44" s="80">
        <v>0</v>
      </c>
    </row>
    <row r="45" spans="1:11" x14ac:dyDescent="0.25">
      <c r="A45" s="79">
        <v>2011</v>
      </c>
      <c r="B45" s="77">
        <v>8</v>
      </c>
      <c r="C45" s="81">
        <v>104063.07</v>
      </c>
      <c r="D45" s="77">
        <v>0</v>
      </c>
      <c r="E45" s="77">
        <v>153.52000000000001</v>
      </c>
      <c r="F45" s="77">
        <v>1.04</v>
      </c>
      <c r="G45" s="77">
        <v>31</v>
      </c>
      <c r="H45" s="77">
        <v>0</v>
      </c>
      <c r="I45" s="77">
        <v>0</v>
      </c>
      <c r="J45" s="77">
        <v>0</v>
      </c>
      <c r="K45" s="80">
        <v>0</v>
      </c>
    </row>
    <row r="46" spans="1:11" x14ac:dyDescent="0.25">
      <c r="A46" s="79">
        <v>2011</v>
      </c>
      <c r="B46" s="77">
        <v>9</v>
      </c>
      <c r="C46" s="81">
        <v>78679.759999999995</v>
      </c>
      <c r="D46" s="77">
        <v>0</v>
      </c>
      <c r="E46" s="77">
        <v>73.53</v>
      </c>
      <c r="F46" s="77">
        <v>1.04</v>
      </c>
      <c r="G46" s="77">
        <v>30</v>
      </c>
      <c r="H46" s="77">
        <v>0</v>
      </c>
      <c r="I46" s="77">
        <v>0</v>
      </c>
      <c r="J46" s="77">
        <v>0</v>
      </c>
      <c r="K46" s="80">
        <v>0</v>
      </c>
    </row>
    <row r="47" spans="1:11" x14ac:dyDescent="0.25">
      <c r="A47" s="79">
        <v>2011</v>
      </c>
      <c r="B47" s="77">
        <v>10</v>
      </c>
      <c r="C47" s="81">
        <v>76547.350000000006</v>
      </c>
      <c r="D47" s="77">
        <v>0</v>
      </c>
      <c r="E47" s="77">
        <v>17.690000000000001</v>
      </c>
      <c r="F47" s="77">
        <v>1.04</v>
      </c>
      <c r="G47" s="77">
        <v>31</v>
      </c>
      <c r="H47" s="77">
        <v>0</v>
      </c>
      <c r="I47" s="77">
        <v>0</v>
      </c>
      <c r="J47" s="77">
        <v>1</v>
      </c>
      <c r="K47" s="80">
        <v>0</v>
      </c>
    </row>
    <row r="48" spans="1:11" x14ac:dyDescent="0.25">
      <c r="A48" s="79">
        <v>2011</v>
      </c>
      <c r="B48" s="77">
        <v>11</v>
      </c>
      <c r="C48" s="81">
        <v>74910.67</v>
      </c>
      <c r="D48" s="77">
        <v>46.92</v>
      </c>
      <c r="E48" s="77">
        <v>0.98</v>
      </c>
      <c r="F48" s="77">
        <v>1.05</v>
      </c>
      <c r="G48" s="77">
        <v>30</v>
      </c>
      <c r="H48" s="77">
        <v>0</v>
      </c>
      <c r="I48" s="77">
        <v>0</v>
      </c>
      <c r="J48" s="77">
        <v>0</v>
      </c>
      <c r="K48" s="80">
        <v>0</v>
      </c>
    </row>
    <row r="49" spans="1:11" x14ac:dyDescent="0.25">
      <c r="A49" s="79">
        <v>2011</v>
      </c>
      <c r="B49" s="77">
        <v>12</v>
      </c>
      <c r="C49" s="81">
        <v>92697.3</v>
      </c>
      <c r="D49" s="77">
        <v>186.27</v>
      </c>
      <c r="E49" s="77">
        <v>0</v>
      </c>
      <c r="F49" s="77">
        <v>1.05</v>
      </c>
      <c r="G49" s="77">
        <v>31</v>
      </c>
      <c r="H49" s="77">
        <v>0</v>
      </c>
      <c r="I49" s="77">
        <v>0</v>
      </c>
      <c r="J49" s="77">
        <v>0</v>
      </c>
      <c r="K49" s="80">
        <v>1</v>
      </c>
    </row>
    <row r="50" spans="1:11" x14ac:dyDescent="0.25">
      <c r="A50" s="79">
        <v>2012</v>
      </c>
      <c r="B50" s="77">
        <v>1</v>
      </c>
      <c r="C50" s="81">
        <v>87807.01</v>
      </c>
      <c r="D50" s="77">
        <v>320.85000000000002</v>
      </c>
      <c r="E50" s="77">
        <v>0</v>
      </c>
      <c r="F50" s="77">
        <v>1.05</v>
      </c>
      <c r="G50" s="77">
        <v>31</v>
      </c>
      <c r="H50" s="77">
        <v>0</v>
      </c>
      <c r="I50" s="77">
        <v>0</v>
      </c>
      <c r="J50" s="77">
        <v>0</v>
      </c>
      <c r="K50" s="80">
        <v>0</v>
      </c>
    </row>
    <row r="51" spans="1:11" x14ac:dyDescent="0.25">
      <c r="A51" s="79">
        <v>2012</v>
      </c>
      <c r="B51" s="77">
        <v>2</v>
      </c>
      <c r="C51" s="81">
        <v>88461.49</v>
      </c>
      <c r="D51" s="77">
        <v>333.26</v>
      </c>
      <c r="E51" s="77">
        <v>0</v>
      </c>
      <c r="F51" s="77">
        <v>1.05</v>
      </c>
      <c r="G51" s="77">
        <v>29</v>
      </c>
      <c r="H51" s="77">
        <v>0</v>
      </c>
      <c r="I51" s="77">
        <v>0</v>
      </c>
      <c r="J51" s="77">
        <v>0</v>
      </c>
      <c r="K51" s="80">
        <v>0</v>
      </c>
    </row>
    <row r="52" spans="1:11" x14ac:dyDescent="0.25">
      <c r="A52" s="79">
        <v>2012</v>
      </c>
      <c r="B52" s="77">
        <v>3</v>
      </c>
      <c r="C52" s="81">
        <v>89056.99</v>
      </c>
      <c r="D52" s="77">
        <v>208.36</v>
      </c>
      <c r="E52" s="77">
        <v>0.12</v>
      </c>
      <c r="F52" s="77">
        <v>1.05</v>
      </c>
      <c r="G52" s="77">
        <v>31</v>
      </c>
      <c r="H52" s="77">
        <v>0</v>
      </c>
      <c r="I52" s="77">
        <v>0</v>
      </c>
      <c r="J52" s="77">
        <v>0</v>
      </c>
      <c r="K52" s="80">
        <v>0</v>
      </c>
    </row>
    <row r="53" spans="1:11" x14ac:dyDescent="0.25">
      <c r="A53" s="79">
        <v>2012</v>
      </c>
      <c r="B53" s="77">
        <v>4</v>
      </c>
      <c r="C53" s="81">
        <v>75458.16</v>
      </c>
      <c r="D53" s="77">
        <v>92.5</v>
      </c>
      <c r="E53" s="77">
        <v>0.08</v>
      </c>
      <c r="F53" s="77">
        <v>1.05</v>
      </c>
      <c r="G53" s="77">
        <v>30</v>
      </c>
      <c r="H53" s="77">
        <v>0</v>
      </c>
      <c r="I53" s="77">
        <v>0</v>
      </c>
      <c r="J53" s="77">
        <v>0</v>
      </c>
      <c r="K53" s="80">
        <v>0</v>
      </c>
    </row>
    <row r="54" spans="1:11" x14ac:dyDescent="0.25">
      <c r="A54" s="79">
        <v>2012</v>
      </c>
      <c r="B54" s="77">
        <v>5</v>
      </c>
      <c r="C54" s="81">
        <v>78338.509999999995</v>
      </c>
      <c r="D54" s="77">
        <v>43.74</v>
      </c>
      <c r="E54" s="77">
        <v>21.65</v>
      </c>
      <c r="F54" s="77">
        <v>1.06</v>
      </c>
      <c r="G54" s="77">
        <v>31</v>
      </c>
      <c r="H54" s="77">
        <v>0</v>
      </c>
      <c r="I54" s="77">
        <v>0</v>
      </c>
      <c r="J54" s="77">
        <v>0</v>
      </c>
      <c r="K54" s="80">
        <v>0</v>
      </c>
    </row>
    <row r="55" spans="1:11" x14ac:dyDescent="0.25">
      <c r="A55" s="79">
        <v>2012</v>
      </c>
      <c r="B55" s="77">
        <v>6</v>
      </c>
      <c r="C55" s="81">
        <v>81116.53</v>
      </c>
      <c r="D55" s="77">
        <v>0</v>
      </c>
      <c r="E55" s="77">
        <v>74.989999999999995</v>
      </c>
      <c r="F55" s="77">
        <v>1.06</v>
      </c>
      <c r="G55" s="77">
        <v>30</v>
      </c>
      <c r="H55" s="77">
        <v>0</v>
      </c>
      <c r="I55" s="77">
        <v>0</v>
      </c>
      <c r="J55" s="77">
        <v>0</v>
      </c>
      <c r="K55" s="80">
        <v>0</v>
      </c>
    </row>
    <row r="56" spans="1:11" x14ac:dyDescent="0.25">
      <c r="A56" s="79">
        <v>2012</v>
      </c>
      <c r="B56" s="77">
        <v>7</v>
      </c>
      <c r="C56" s="81">
        <v>97601.48</v>
      </c>
      <c r="D56" s="77">
        <v>0</v>
      </c>
      <c r="E56" s="77">
        <v>156.94</v>
      </c>
      <c r="F56" s="77">
        <v>1.06</v>
      </c>
      <c r="G56" s="77">
        <v>31</v>
      </c>
      <c r="H56" s="77">
        <v>0</v>
      </c>
      <c r="I56" s="77">
        <v>0</v>
      </c>
      <c r="J56" s="77">
        <v>0</v>
      </c>
      <c r="K56" s="80">
        <v>0</v>
      </c>
    </row>
    <row r="57" spans="1:11" x14ac:dyDescent="0.25">
      <c r="A57" s="79">
        <v>2012</v>
      </c>
      <c r="B57" s="77">
        <v>8</v>
      </c>
      <c r="C57" s="81">
        <v>97225.4</v>
      </c>
      <c r="D57" s="77">
        <v>0</v>
      </c>
      <c r="E57" s="77">
        <v>146.25</v>
      </c>
      <c r="F57" s="77">
        <v>1.06</v>
      </c>
      <c r="G57" s="77">
        <v>31</v>
      </c>
      <c r="H57" s="77">
        <v>0</v>
      </c>
      <c r="I57" s="77">
        <v>0</v>
      </c>
      <c r="J57" s="77">
        <v>0</v>
      </c>
      <c r="K57" s="80">
        <v>0</v>
      </c>
    </row>
    <row r="58" spans="1:11" x14ac:dyDescent="0.25">
      <c r="A58" s="79">
        <v>2012</v>
      </c>
      <c r="B58" s="77">
        <v>9</v>
      </c>
      <c r="C58" s="81">
        <v>85852.01</v>
      </c>
      <c r="D58" s="77">
        <v>0</v>
      </c>
      <c r="E58" s="77">
        <v>66.97</v>
      </c>
      <c r="F58" s="77">
        <v>1.06</v>
      </c>
      <c r="G58" s="77">
        <v>30</v>
      </c>
      <c r="H58" s="77">
        <v>0</v>
      </c>
      <c r="I58" s="77">
        <v>0</v>
      </c>
      <c r="J58" s="77">
        <v>0</v>
      </c>
      <c r="K58" s="80">
        <v>0</v>
      </c>
    </row>
    <row r="59" spans="1:11" x14ac:dyDescent="0.25">
      <c r="A59" s="79">
        <v>2012</v>
      </c>
      <c r="B59" s="77">
        <v>10</v>
      </c>
      <c r="C59" s="81">
        <v>70505.91</v>
      </c>
      <c r="D59" s="77">
        <v>0</v>
      </c>
      <c r="E59" s="77">
        <v>15.25</v>
      </c>
      <c r="F59" s="77">
        <v>1.05</v>
      </c>
      <c r="G59" s="77">
        <v>31</v>
      </c>
      <c r="H59" s="77">
        <v>0</v>
      </c>
      <c r="I59" s="77">
        <v>0</v>
      </c>
      <c r="J59" s="77">
        <v>1</v>
      </c>
      <c r="K59" s="80">
        <v>0</v>
      </c>
    </row>
    <row r="60" spans="1:11" x14ac:dyDescent="0.25">
      <c r="A60" s="79">
        <v>2012</v>
      </c>
      <c r="B60" s="77">
        <v>11</v>
      </c>
      <c r="C60" s="81">
        <v>77819.59</v>
      </c>
      <c r="D60" s="77">
        <v>89.7</v>
      </c>
      <c r="E60" s="77">
        <v>0.45</v>
      </c>
      <c r="F60" s="77">
        <v>1.05</v>
      </c>
      <c r="G60" s="77">
        <v>30</v>
      </c>
      <c r="H60" s="77">
        <v>0</v>
      </c>
      <c r="I60" s="77">
        <v>0</v>
      </c>
      <c r="J60" s="77">
        <v>0</v>
      </c>
      <c r="K60" s="80">
        <v>0</v>
      </c>
    </row>
    <row r="61" spans="1:11" x14ac:dyDescent="0.25">
      <c r="A61" s="79">
        <v>2012</v>
      </c>
      <c r="B61" s="77">
        <v>12</v>
      </c>
      <c r="C61" s="81">
        <v>90247.69</v>
      </c>
      <c r="D61" s="77">
        <v>236.49</v>
      </c>
      <c r="E61" s="77">
        <v>0</v>
      </c>
      <c r="F61" s="77">
        <v>1.05</v>
      </c>
      <c r="G61" s="77">
        <v>31</v>
      </c>
      <c r="H61" s="77">
        <v>0</v>
      </c>
      <c r="I61" s="77">
        <v>0</v>
      </c>
      <c r="J61" s="77">
        <v>0</v>
      </c>
      <c r="K61" s="80">
        <v>1</v>
      </c>
    </row>
    <row r="62" spans="1:11" x14ac:dyDescent="0.25">
      <c r="A62" s="79">
        <v>2013</v>
      </c>
      <c r="B62" s="77">
        <v>1</v>
      </c>
      <c r="C62" s="81">
        <v>86009.600000000006</v>
      </c>
      <c r="D62" s="77">
        <v>326.55</v>
      </c>
      <c r="E62" s="77">
        <v>0</v>
      </c>
      <c r="F62" s="77">
        <v>1.06</v>
      </c>
      <c r="G62" s="77">
        <v>31</v>
      </c>
      <c r="H62" s="77">
        <v>0</v>
      </c>
      <c r="I62" s="77">
        <v>0</v>
      </c>
      <c r="J62" s="77">
        <v>0</v>
      </c>
      <c r="K62" s="80">
        <v>0</v>
      </c>
    </row>
    <row r="63" spans="1:11" x14ac:dyDescent="0.25">
      <c r="A63" s="79">
        <v>2013</v>
      </c>
      <c r="B63" s="77">
        <v>2</v>
      </c>
      <c r="C63" s="81">
        <v>89268.08</v>
      </c>
      <c r="D63" s="77">
        <v>390.6</v>
      </c>
      <c r="E63" s="77">
        <v>0</v>
      </c>
      <c r="F63" s="77">
        <v>1.06</v>
      </c>
      <c r="G63" s="77">
        <v>28</v>
      </c>
      <c r="H63" s="77">
        <v>0</v>
      </c>
      <c r="I63" s="77">
        <v>0</v>
      </c>
      <c r="J63" s="77">
        <v>0</v>
      </c>
      <c r="K63" s="80">
        <v>0</v>
      </c>
    </row>
    <row r="64" spans="1:11" x14ac:dyDescent="0.25">
      <c r="A64" s="79">
        <v>2013</v>
      </c>
      <c r="B64" s="77">
        <v>3</v>
      </c>
      <c r="C64" s="81">
        <v>91562.81</v>
      </c>
      <c r="D64" s="77">
        <v>361.93</v>
      </c>
      <c r="E64" s="77">
        <v>0</v>
      </c>
      <c r="F64" s="77">
        <v>1.06</v>
      </c>
      <c r="G64" s="77">
        <v>31</v>
      </c>
      <c r="H64" s="77">
        <v>0</v>
      </c>
      <c r="I64" s="77">
        <v>0</v>
      </c>
      <c r="J64" s="77">
        <v>0</v>
      </c>
      <c r="K64" s="80">
        <v>0</v>
      </c>
    </row>
    <row r="65" spans="1:11" x14ac:dyDescent="0.25">
      <c r="A65" s="79">
        <v>2013</v>
      </c>
      <c r="B65" s="77">
        <v>4</v>
      </c>
      <c r="C65" s="81">
        <v>81836.78</v>
      </c>
      <c r="D65" s="77">
        <v>219.55</v>
      </c>
      <c r="E65" s="77">
        <v>0</v>
      </c>
      <c r="F65" s="77">
        <v>1.07</v>
      </c>
      <c r="G65" s="77">
        <v>30</v>
      </c>
      <c r="H65" s="77">
        <v>0</v>
      </c>
      <c r="I65" s="77">
        <v>0</v>
      </c>
      <c r="J65" s="77">
        <v>0</v>
      </c>
      <c r="K65" s="80">
        <v>0</v>
      </c>
    </row>
    <row r="66" spans="1:11" x14ac:dyDescent="0.25">
      <c r="A66" s="79">
        <v>2013</v>
      </c>
      <c r="B66" s="77">
        <v>5</v>
      </c>
      <c r="C66" s="81">
        <v>76651.72</v>
      </c>
      <c r="D66" s="77">
        <v>63.18</v>
      </c>
      <c r="E66" s="77">
        <v>13.63</v>
      </c>
      <c r="F66" s="77">
        <v>1.07</v>
      </c>
      <c r="G66" s="77">
        <v>31</v>
      </c>
      <c r="H66" s="77">
        <v>0</v>
      </c>
      <c r="I66" s="77">
        <v>0</v>
      </c>
      <c r="J66" s="77">
        <v>0</v>
      </c>
      <c r="K66" s="80">
        <v>0</v>
      </c>
    </row>
    <row r="67" spans="1:11" x14ac:dyDescent="0.25">
      <c r="A67" s="79">
        <v>2013</v>
      </c>
      <c r="B67" s="77">
        <v>6</v>
      </c>
      <c r="C67" s="81">
        <v>75919.77</v>
      </c>
      <c r="D67" s="77">
        <v>0</v>
      </c>
      <c r="E67" s="77">
        <v>43.46</v>
      </c>
      <c r="F67" s="77">
        <v>1.07</v>
      </c>
      <c r="G67" s="77">
        <v>30</v>
      </c>
      <c r="H67" s="77">
        <v>0</v>
      </c>
      <c r="I67" s="77">
        <v>0</v>
      </c>
      <c r="J67" s="77">
        <v>0</v>
      </c>
      <c r="K67" s="80">
        <v>0</v>
      </c>
    </row>
    <row r="68" spans="1:11" x14ac:dyDescent="0.25">
      <c r="A68" s="79">
        <v>2013</v>
      </c>
      <c r="B68" s="77">
        <v>7</v>
      </c>
      <c r="C68" s="81">
        <v>94115.14</v>
      </c>
      <c r="D68" s="77">
        <v>0</v>
      </c>
      <c r="E68" s="77">
        <v>102.5</v>
      </c>
      <c r="F68" s="77">
        <v>1.08</v>
      </c>
      <c r="G68" s="77">
        <v>31</v>
      </c>
      <c r="H68" s="77">
        <v>0</v>
      </c>
      <c r="I68" s="77">
        <v>0</v>
      </c>
      <c r="J68" s="77">
        <v>0</v>
      </c>
      <c r="K68" s="80">
        <v>0</v>
      </c>
    </row>
    <row r="69" spans="1:11" x14ac:dyDescent="0.25">
      <c r="A69" s="79">
        <v>2013</v>
      </c>
      <c r="B69" s="77">
        <v>8</v>
      </c>
      <c r="C69" s="81">
        <v>92742.82</v>
      </c>
      <c r="D69" s="77">
        <v>0</v>
      </c>
      <c r="E69" s="77">
        <v>110.16</v>
      </c>
      <c r="F69" s="77">
        <v>1.08</v>
      </c>
      <c r="G69" s="77">
        <v>31</v>
      </c>
      <c r="H69" s="77">
        <v>0</v>
      </c>
      <c r="I69" s="77">
        <v>0</v>
      </c>
      <c r="J69" s="77">
        <v>0</v>
      </c>
      <c r="K69" s="80">
        <v>0</v>
      </c>
    </row>
    <row r="70" spans="1:11" x14ac:dyDescent="0.25">
      <c r="A70" s="79">
        <v>2013</v>
      </c>
      <c r="B70" s="77">
        <v>9</v>
      </c>
      <c r="C70" s="81">
        <v>81317.62</v>
      </c>
      <c r="D70" s="77">
        <v>0</v>
      </c>
      <c r="E70" s="77">
        <v>55.27</v>
      </c>
      <c r="F70" s="77">
        <v>1.08</v>
      </c>
      <c r="G70" s="77">
        <v>30</v>
      </c>
      <c r="H70" s="77">
        <v>0</v>
      </c>
      <c r="I70" s="77">
        <v>0</v>
      </c>
      <c r="J70" s="77">
        <v>0</v>
      </c>
      <c r="K70" s="80">
        <v>0</v>
      </c>
    </row>
    <row r="71" spans="1:11" x14ac:dyDescent="0.25">
      <c r="A71" s="79">
        <v>2013</v>
      </c>
      <c r="B71" s="77">
        <v>10</v>
      </c>
      <c r="C71" s="81">
        <v>74732.72</v>
      </c>
      <c r="D71" s="77">
        <v>0</v>
      </c>
      <c r="E71" s="77">
        <v>11.92</v>
      </c>
      <c r="F71" s="77">
        <v>1.08</v>
      </c>
      <c r="G71" s="77">
        <v>31</v>
      </c>
      <c r="H71" s="77">
        <v>0</v>
      </c>
      <c r="I71" s="77">
        <v>0</v>
      </c>
      <c r="J71" s="77">
        <v>1</v>
      </c>
      <c r="K71" s="80">
        <v>0</v>
      </c>
    </row>
    <row r="72" spans="1:11" x14ac:dyDescent="0.25">
      <c r="A72" s="79">
        <v>2013</v>
      </c>
      <c r="B72" s="77">
        <v>11</v>
      </c>
      <c r="C72" s="81">
        <v>78068.44</v>
      </c>
      <c r="D72" s="77">
        <v>109.02</v>
      </c>
      <c r="E72" s="77">
        <v>0.16</v>
      </c>
      <c r="F72" s="77">
        <v>1.08</v>
      </c>
      <c r="G72" s="77">
        <v>30</v>
      </c>
      <c r="H72" s="77">
        <v>0</v>
      </c>
      <c r="I72" s="77">
        <v>0</v>
      </c>
      <c r="J72" s="77">
        <v>0</v>
      </c>
      <c r="K72" s="80">
        <v>0</v>
      </c>
    </row>
    <row r="73" spans="1:11" x14ac:dyDescent="0.25">
      <c r="A73" s="79">
        <v>2013</v>
      </c>
      <c r="B73" s="77">
        <v>12</v>
      </c>
      <c r="C73" s="81">
        <v>101739.43</v>
      </c>
      <c r="D73" s="77">
        <v>330.47</v>
      </c>
      <c r="E73" s="77">
        <v>0</v>
      </c>
      <c r="F73" s="77">
        <v>1.08</v>
      </c>
      <c r="G73" s="77">
        <v>31</v>
      </c>
      <c r="H73" s="77">
        <v>0</v>
      </c>
      <c r="I73" s="77">
        <v>0</v>
      </c>
      <c r="J73" s="77">
        <v>0</v>
      </c>
      <c r="K73" s="80">
        <v>1</v>
      </c>
    </row>
    <row r="74" spans="1:11" x14ac:dyDescent="0.25">
      <c r="A74" s="79">
        <v>2014</v>
      </c>
      <c r="B74" s="77">
        <v>1</v>
      </c>
      <c r="C74" s="81">
        <v>97120.09</v>
      </c>
      <c r="D74" s="77">
        <v>576.6</v>
      </c>
      <c r="E74" s="77">
        <v>0</v>
      </c>
      <c r="F74" s="77">
        <v>1.08</v>
      </c>
      <c r="G74" s="77">
        <v>31</v>
      </c>
      <c r="H74" s="77">
        <v>0</v>
      </c>
      <c r="I74" s="77">
        <v>0</v>
      </c>
      <c r="J74" s="77">
        <v>0</v>
      </c>
      <c r="K74" s="80">
        <v>0</v>
      </c>
    </row>
    <row r="75" spans="1:11" x14ac:dyDescent="0.25">
      <c r="A75" s="79">
        <v>2014</v>
      </c>
      <c r="B75" s="77">
        <v>2</v>
      </c>
      <c r="C75" s="81">
        <v>90042.58</v>
      </c>
      <c r="D75" s="77">
        <v>512.4</v>
      </c>
      <c r="E75" s="77">
        <v>0</v>
      </c>
      <c r="F75" s="77">
        <v>1.08</v>
      </c>
      <c r="G75" s="77">
        <v>28</v>
      </c>
      <c r="H75" s="77">
        <v>0</v>
      </c>
      <c r="I75" s="77">
        <v>0</v>
      </c>
      <c r="J75" s="77">
        <v>0</v>
      </c>
      <c r="K75" s="80">
        <v>0</v>
      </c>
    </row>
    <row r="76" spans="1:11" x14ac:dyDescent="0.25">
      <c r="A76" s="79">
        <v>2014</v>
      </c>
      <c r="B76" s="77">
        <v>3</v>
      </c>
      <c r="C76" s="81">
        <v>90925.54</v>
      </c>
      <c r="D76" s="77">
        <v>443.3</v>
      </c>
      <c r="E76" s="77">
        <v>0</v>
      </c>
      <c r="F76" s="77">
        <v>1.0900000000000001</v>
      </c>
      <c r="G76" s="77">
        <v>31</v>
      </c>
      <c r="H76" s="77">
        <v>0</v>
      </c>
      <c r="I76" s="77">
        <v>0</v>
      </c>
      <c r="J76" s="77">
        <v>0</v>
      </c>
      <c r="K76" s="80">
        <v>0</v>
      </c>
    </row>
    <row r="77" spans="1:11" x14ac:dyDescent="0.25">
      <c r="A77" s="79">
        <v>2014</v>
      </c>
      <c r="B77" s="77">
        <v>4</v>
      </c>
      <c r="C77" s="81">
        <v>82544.399999999994</v>
      </c>
      <c r="D77" s="77">
        <v>117</v>
      </c>
      <c r="E77" s="77">
        <v>0</v>
      </c>
      <c r="F77" s="77">
        <v>1.0900000000000001</v>
      </c>
      <c r="G77" s="77">
        <v>30</v>
      </c>
      <c r="H77" s="77">
        <v>0</v>
      </c>
      <c r="I77" s="77">
        <v>0</v>
      </c>
      <c r="J77" s="77">
        <v>0</v>
      </c>
      <c r="K77" s="80">
        <v>0</v>
      </c>
    </row>
    <row r="78" spans="1:11" x14ac:dyDescent="0.25">
      <c r="A78" s="79">
        <v>2014</v>
      </c>
      <c r="B78" s="77">
        <v>5</v>
      </c>
      <c r="C78" s="81">
        <v>78244.95</v>
      </c>
      <c r="D78" s="77">
        <v>0</v>
      </c>
      <c r="E78" s="77">
        <v>11.9</v>
      </c>
      <c r="F78" s="77">
        <v>1.1000000000000001</v>
      </c>
      <c r="G78" s="77">
        <v>31</v>
      </c>
      <c r="H78" s="77">
        <v>0</v>
      </c>
      <c r="I78" s="77">
        <v>0</v>
      </c>
      <c r="J78" s="77">
        <v>0</v>
      </c>
      <c r="K78" s="80">
        <v>0</v>
      </c>
    </row>
    <row r="79" spans="1:11" x14ac:dyDescent="0.25">
      <c r="A79" s="79">
        <v>2014</v>
      </c>
      <c r="B79" s="77">
        <v>6</v>
      </c>
      <c r="C79" s="81">
        <v>87124.14</v>
      </c>
      <c r="D79" s="77">
        <v>0</v>
      </c>
      <c r="E79" s="77">
        <v>68.099999999999994</v>
      </c>
      <c r="F79" s="77">
        <v>1.1000000000000001</v>
      </c>
      <c r="G79" s="77">
        <v>30</v>
      </c>
      <c r="H79" s="77">
        <v>0</v>
      </c>
      <c r="I79" s="77">
        <v>0</v>
      </c>
      <c r="J79" s="77">
        <v>0</v>
      </c>
      <c r="K79" s="80">
        <v>0</v>
      </c>
    </row>
    <row r="80" spans="1:11" x14ac:dyDescent="0.25">
      <c r="A80" s="79">
        <v>2014</v>
      </c>
      <c r="B80" s="77">
        <v>7</v>
      </c>
      <c r="C80" s="81">
        <v>91742.73</v>
      </c>
      <c r="D80" s="77">
        <v>0</v>
      </c>
      <c r="E80" s="77">
        <v>71</v>
      </c>
      <c r="F80" s="77">
        <v>1.1000000000000001</v>
      </c>
      <c r="G80" s="77">
        <v>31</v>
      </c>
      <c r="H80" s="77">
        <v>0</v>
      </c>
      <c r="I80" s="77">
        <v>0</v>
      </c>
      <c r="J80" s="77">
        <v>0</v>
      </c>
      <c r="K80" s="80">
        <v>0</v>
      </c>
    </row>
    <row r="81" spans="1:11" x14ac:dyDescent="0.25">
      <c r="A81" s="79">
        <v>2014</v>
      </c>
      <c r="B81" s="77">
        <v>8</v>
      </c>
      <c r="C81" s="81">
        <v>84945.55</v>
      </c>
      <c r="D81" s="77">
        <v>0</v>
      </c>
      <c r="E81" s="77">
        <v>81.8</v>
      </c>
      <c r="F81" s="77">
        <v>1.1100000000000001</v>
      </c>
      <c r="G81" s="77">
        <v>31</v>
      </c>
      <c r="H81" s="77">
        <v>0</v>
      </c>
      <c r="I81" s="77">
        <v>0</v>
      </c>
      <c r="J81" s="77">
        <v>0</v>
      </c>
      <c r="K81" s="80">
        <v>0</v>
      </c>
    </row>
    <row r="82" spans="1:11" x14ac:dyDescent="0.25">
      <c r="A82" s="79">
        <v>2014</v>
      </c>
      <c r="B82" s="77">
        <v>9</v>
      </c>
      <c r="C82" s="81">
        <v>77256.539999999994</v>
      </c>
      <c r="D82" s="77">
        <v>0</v>
      </c>
      <c r="E82" s="77">
        <v>30.1</v>
      </c>
      <c r="F82" s="77">
        <v>1.1100000000000001</v>
      </c>
      <c r="G82" s="77">
        <v>30</v>
      </c>
      <c r="H82" s="77">
        <v>0</v>
      </c>
      <c r="I82" s="77">
        <v>0</v>
      </c>
      <c r="J82" s="77">
        <v>0</v>
      </c>
      <c r="K82" s="80">
        <v>0</v>
      </c>
    </row>
    <row r="83" spans="1:11" x14ac:dyDescent="0.25">
      <c r="A83" s="79">
        <v>2014</v>
      </c>
      <c r="B83" s="77">
        <v>10</v>
      </c>
      <c r="C83" s="81">
        <v>73201.600000000006</v>
      </c>
      <c r="D83" s="77">
        <v>0</v>
      </c>
      <c r="E83" s="77">
        <v>1.3</v>
      </c>
      <c r="F83" s="77">
        <v>1.1100000000000001</v>
      </c>
      <c r="G83" s="77">
        <v>31</v>
      </c>
      <c r="H83" s="77">
        <v>0</v>
      </c>
      <c r="I83" s="77">
        <v>0</v>
      </c>
      <c r="J83" s="77">
        <v>1</v>
      </c>
      <c r="K83" s="80">
        <v>0</v>
      </c>
    </row>
    <row r="84" spans="1:11" x14ac:dyDescent="0.25">
      <c r="A84" s="79">
        <v>2014</v>
      </c>
      <c r="B84" s="77">
        <v>11</v>
      </c>
      <c r="C84" s="81">
        <v>85206.88</v>
      </c>
      <c r="D84" s="77">
        <v>243</v>
      </c>
      <c r="E84" s="77">
        <v>0</v>
      </c>
      <c r="F84" s="77">
        <v>1.1100000000000001</v>
      </c>
      <c r="G84" s="77">
        <v>30</v>
      </c>
      <c r="H84" s="77">
        <v>0</v>
      </c>
      <c r="I84" s="77">
        <v>0</v>
      </c>
      <c r="J84" s="77">
        <v>0</v>
      </c>
      <c r="K84" s="80">
        <v>0</v>
      </c>
    </row>
    <row r="85" spans="1:11" x14ac:dyDescent="0.25">
      <c r="A85" s="79">
        <v>2014</v>
      </c>
      <c r="B85" s="77">
        <v>12</v>
      </c>
      <c r="C85" s="81">
        <v>97260.62</v>
      </c>
      <c r="D85" s="77">
        <v>310</v>
      </c>
      <c r="E85" s="77">
        <v>0</v>
      </c>
      <c r="F85" s="77">
        <v>1.1100000000000001</v>
      </c>
      <c r="G85" s="77">
        <v>31</v>
      </c>
      <c r="H85" s="77">
        <v>0</v>
      </c>
      <c r="I85" s="77">
        <v>0</v>
      </c>
      <c r="J85" s="77">
        <v>0</v>
      </c>
      <c r="K85" s="80">
        <v>1</v>
      </c>
    </row>
    <row r="86" spans="1:11" x14ac:dyDescent="0.25">
      <c r="A86" s="79">
        <v>2015</v>
      </c>
      <c r="B86" s="77">
        <v>1</v>
      </c>
      <c r="C86" s="77"/>
      <c r="D86" s="77">
        <v>449.35</v>
      </c>
      <c r="E86" s="77">
        <v>0</v>
      </c>
      <c r="F86" s="77">
        <v>1.1100000000000001</v>
      </c>
      <c r="G86" s="77">
        <v>31</v>
      </c>
      <c r="H86" s="77">
        <v>0</v>
      </c>
      <c r="I86" s="77">
        <v>0</v>
      </c>
      <c r="J86" s="77">
        <v>0</v>
      </c>
      <c r="K86" s="80">
        <v>0</v>
      </c>
    </row>
    <row r="87" spans="1:11" x14ac:dyDescent="0.25">
      <c r="A87" s="79">
        <v>2015</v>
      </c>
      <c r="B87" s="77">
        <v>2</v>
      </c>
      <c r="C87" s="77"/>
      <c r="D87" s="77">
        <v>413.44</v>
      </c>
      <c r="E87" s="77">
        <v>0</v>
      </c>
      <c r="F87" s="77">
        <v>1.1200000000000001</v>
      </c>
      <c r="G87" s="77">
        <v>28</v>
      </c>
      <c r="H87" s="77">
        <v>0</v>
      </c>
      <c r="I87" s="77">
        <v>0</v>
      </c>
      <c r="J87" s="77">
        <v>0</v>
      </c>
      <c r="K87" s="80">
        <v>0</v>
      </c>
    </row>
    <row r="88" spans="1:11" x14ac:dyDescent="0.25">
      <c r="A88" s="79">
        <v>2015</v>
      </c>
      <c r="B88" s="77">
        <v>3</v>
      </c>
      <c r="C88" s="77"/>
      <c r="D88" s="77">
        <v>292.8</v>
      </c>
      <c r="E88" s="77">
        <v>0.02</v>
      </c>
      <c r="F88" s="77">
        <v>1.1200000000000001</v>
      </c>
      <c r="G88" s="77">
        <v>31</v>
      </c>
      <c r="H88" s="77">
        <v>0</v>
      </c>
      <c r="I88" s="77">
        <v>0</v>
      </c>
      <c r="J88" s="77">
        <v>0</v>
      </c>
      <c r="K88" s="80">
        <v>0</v>
      </c>
    </row>
    <row r="89" spans="1:11" x14ac:dyDescent="0.25">
      <c r="A89" s="79">
        <v>2015</v>
      </c>
      <c r="B89" s="77">
        <v>4</v>
      </c>
      <c r="C89" s="77"/>
      <c r="D89" s="77">
        <v>72.75</v>
      </c>
      <c r="E89" s="77">
        <v>0.12</v>
      </c>
      <c r="F89" s="77">
        <v>1.1200000000000001</v>
      </c>
      <c r="G89" s="77">
        <v>30</v>
      </c>
      <c r="H89" s="77">
        <v>0</v>
      </c>
      <c r="I89" s="77">
        <v>0</v>
      </c>
      <c r="J89" s="77">
        <v>0</v>
      </c>
      <c r="K89" s="80">
        <v>0</v>
      </c>
    </row>
    <row r="90" spans="1:11" x14ac:dyDescent="0.25">
      <c r="A90" s="79">
        <v>2015</v>
      </c>
      <c r="B90" s="77">
        <v>5</v>
      </c>
      <c r="C90" s="77"/>
      <c r="D90" s="77">
        <v>0</v>
      </c>
      <c r="E90" s="77">
        <v>18.899999999999999</v>
      </c>
      <c r="F90" s="77">
        <v>1.1200000000000001</v>
      </c>
      <c r="G90" s="77">
        <v>31</v>
      </c>
      <c r="H90" s="77">
        <v>0</v>
      </c>
      <c r="I90" s="77">
        <v>0</v>
      </c>
      <c r="J90" s="77">
        <v>0</v>
      </c>
      <c r="K90" s="80">
        <v>0</v>
      </c>
    </row>
    <row r="91" spans="1:11" x14ac:dyDescent="0.25">
      <c r="A91" s="79">
        <v>2015</v>
      </c>
      <c r="B91" s="77">
        <v>6</v>
      </c>
      <c r="C91" s="77"/>
      <c r="D91" s="77">
        <v>0</v>
      </c>
      <c r="E91" s="77">
        <v>76.3</v>
      </c>
      <c r="F91" s="77">
        <v>1.1299999999999999</v>
      </c>
      <c r="G91" s="77">
        <v>30</v>
      </c>
      <c r="H91" s="77">
        <v>0</v>
      </c>
      <c r="I91" s="77">
        <v>0</v>
      </c>
      <c r="J91" s="77">
        <v>0</v>
      </c>
      <c r="K91" s="80">
        <v>0</v>
      </c>
    </row>
    <row r="92" spans="1:11" x14ac:dyDescent="0.25">
      <c r="A92" s="79">
        <v>2015</v>
      </c>
      <c r="B92" s="77">
        <v>7</v>
      </c>
      <c r="C92" s="77"/>
      <c r="D92" s="77">
        <v>0</v>
      </c>
      <c r="E92" s="77">
        <v>138.04</v>
      </c>
      <c r="F92" s="77">
        <v>1.1299999999999999</v>
      </c>
      <c r="G92" s="77">
        <v>31</v>
      </c>
      <c r="H92" s="77">
        <v>0</v>
      </c>
      <c r="I92" s="77">
        <v>0</v>
      </c>
      <c r="J92" s="77">
        <v>0</v>
      </c>
      <c r="K92" s="80">
        <v>0</v>
      </c>
    </row>
    <row r="93" spans="1:11" x14ac:dyDescent="0.25">
      <c r="A93" s="79">
        <v>2015</v>
      </c>
      <c r="B93" s="77">
        <v>8</v>
      </c>
      <c r="C93" s="77"/>
      <c r="D93" s="77">
        <v>0</v>
      </c>
      <c r="E93" s="77">
        <v>108.7</v>
      </c>
      <c r="F93" s="77">
        <v>1.1299999999999999</v>
      </c>
      <c r="G93" s="77">
        <v>31</v>
      </c>
      <c r="H93" s="77">
        <v>0</v>
      </c>
      <c r="I93" s="77">
        <v>0</v>
      </c>
      <c r="J93" s="77">
        <v>0</v>
      </c>
      <c r="K93" s="80">
        <v>0</v>
      </c>
    </row>
    <row r="94" spans="1:11" x14ac:dyDescent="0.25">
      <c r="A94" s="79">
        <v>2015</v>
      </c>
      <c r="B94" s="77">
        <v>9</v>
      </c>
      <c r="C94" s="77"/>
      <c r="D94" s="77">
        <v>0</v>
      </c>
      <c r="E94" s="77">
        <v>32.549999999999997</v>
      </c>
      <c r="F94" s="77">
        <v>1.1399999999999999</v>
      </c>
      <c r="G94" s="77">
        <v>30</v>
      </c>
      <c r="H94" s="77">
        <v>0</v>
      </c>
      <c r="I94" s="77">
        <v>0</v>
      </c>
      <c r="J94" s="77">
        <v>0</v>
      </c>
      <c r="K94" s="80">
        <v>0</v>
      </c>
    </row>
    <row r="95" spans="1:11" x14ac:dyDescent="0.25">
      <c r="A95" s="79">
        <v>2015</v>
      </c>
      <c r="B95" s="77">
        <v>10</v>
      </c>
      <c r="C95" s="77"/>
      <c r="D95" s="77">
        <v>11.16</v>
      </c>
      <c r="E95" s="77">
        <v>3.37</v>
      </c>
      <c r="F95" s="77">
        <v>1.1399999999999999</v>
      </c>
      <c r="G95" s="77">
        <v>31</v>
      </c>
      <c r="H95" s="77">
        <v>0</v>
      </c>
      <c r="I95" s="77">
        <v>0</v>
      </c>
      <c r="J95" s="77">
        <v>1</v>
      </c>
      <c r="K95" s="80">
        <v>0</v>
      </c>
    </row>
    <row r="96" spans="1:11" x14ac:dyDescent="0.25">
      <c r="A96" s="79">
        <v>2015</v>
      </c>
      <c r="B96" s="77">
        <v>11</v>
      </c>
      <c r="C96" s="77"/>
      <c r="D96" s="77">
        <v>178.95</v>
      </c>
      <c r="E96" s="77">
        <v>0</v>
      </c>
      <c r="F96" s="77">
        <v>1.1399999999999999</v>
      </c>
      <c r="G96" s="77">
        <v>30</v>
      </c>
      <c r="H96" s="77">
        <v>0</v>
      </c>
      <c r="I96" s="77">
        <v>0</v>
      </c>
      <c r="J96" s="77">
        <v>0</v>
      </c>
      <c r="K96" s="80">
        <v>0</v>
      </c>
    </row>
    <row r="97" spans="1:11" x14ac:dyDescent="0.25">
      <c r="A97" s="79">
        <v>2015</v>
      </c>
      <c r="B97" s="77">
        <v>12</v>
      </c>
      <c r="C97" s="77"/>
      <c r="D97" s="77">
        <v>358.98</v>
      </c>
      <c r="E97" s="77">
        <v>0</v>
      </c>
      <c r="F97" s="77">
        <v>1.1399999999999999</v>
      </c>
      <c r="G97" s="77">
        <v>31</v>
      </c>
      <c r="H97" s="77">
        <v>0</v>
      </c>
      <c r="I97" s="77">
        <v>0</v>
      </c>
      <c r="J97" s="77">
        <v>0</v>
      </c>
      <c r="K97" s="80">
        <v>1</v>
      </c>
    </row>
    <row r="98" spans="1:11" x14ac:dyDescent="0.25">
      <c r="A98" s="79">
        <v>2016</v>
      </c>
      <c r="B98" s="77">
        <v>1</v>
      </c>
      <c r="C98" s="77"/>
      <c r="D98" s="77">
        <v>449.35</v>
      </c>
      <c r="E98" s="77">
        <v>0</v>
      </c>
      <c r="F98" s="77">
        <v>1.1499999999999999</v>
      </c>
      <c r="G98" s="77">
        <v>31</v>
      </c>
      <c r="H98" s="77">
        <v>0</v>
      </c>
      <c r="I98" s="77">
        <v>0</v>
      </c>
      <c r="J98" s="77">
        <v>0</v>
      </c>
      <c r="K98" s="80">
        <v>0</v>
      </c>
    </row>
    <row r="99" spans="1:11" x14ac:dyDescent="0.25">
      <c r="A99" s="79">
        <v>2016</v>
      </c>
      <c r="B99" s="77">
        <v>2</v>
      </c>
      <c r="C99" s="77"/>
      <c r="D99" s="77">
        <v>413.44</v>
      </c>
      <c r="E99" s="77">
        <v>0</v>
      </c>
      <c r="F99" s="77">
        <v>1.1499999999999999</v>
      </c>
      <c r="G99" s="77">
        <v>29</v>
      </c>
      <c r="H99" s="77">
        <v>0</v>
      </c>
      <c r="I99" s="77">
        <v>0</v>
      </c>
      <c r="J99" s="77">
        <v>0</v>
      </c>
      <c r="K99" s="80">
        <v>0</v>
      </c>
    </row>
    <row r="100" spans="1:11" x14ac:dyDescent="0.25">
      <c r="A100" s="79">
        <v>2016</v>
      </c>
      <c r="B100" s="77">
        <v>3</v>
      </c>
      <c r="C100" s="77"/>
      <c r="D100" s="77">
        <v>292.8</v>
      </c>
      <c r="E100" s="77">
        <v>0.02</v>
      </c>
      <c r="F100" s="77">
        <v>1.1499999999999999</v>
      </c>
      <c r="G100" s="77">
        <v>31</v>
      </c>
      <c r="H100" s="77">
        <v>0</v>
      </c>
      <c r="I100" s="77">
        <v>0</v>
      </c>
      <c r="J100" s="77">
        <v>0</v>
      </c>
      <c r="K100" s="80">
        <v>0</v>
      </c>
    </row>
    <row r="101" spans="1:11" x14ac:dyDescent="0.25">
      <c r="A101" s="79">
        <v>2016</v>
      </c>
      <c r="B101" s="77">
        <v>4</v>
      </c>
      <c r="C101" s="77"/>
      <c r="D101" s="77">
        <v>72.75</v>
      </c>
      <c r="E101" s="77">
        <v>0.12</v>
      </c>
      <c r="F101" s="77">
        <v>1.1599999999999999</v>
      </c>
      <c r="G101" s="77">
        <v>30</v>
      </c>
      <c r="H101" s="77">
        <v>0</v>
      </c>
      <c r="I101" s="77">
        <v>0</v>
      </c>
      <c r="J101" s="77">
        <v>0</v>
      </c>
      <c r="K101" s="80">
        <v>0</v>
      </c>
    </row>
    <row r="102" spans="1:11" x14ac:dyDescent="0.25">
      <c r="A102" s="79">
        <v>2016</v>
      </c>
      <c r="B102" s="77">
        <v>5</v>
      </c>
      <c r="C102" s="77"/>
      <c r="D102" s="77">
        <v>0</v>
      </c>
      <c r="E102" s="77">
        <v>18.899999999999999</v>
      </c>
      <c r="F102" s="77">
        <v>1.1599999999999999</v>
      </c>
      <c r="G102" s="77">
        <v>31</v>
      </c>
      <c r="H102" s="77">
        <v>0</v>
      </c>
      <c r="I102" s="77">
        <v>0</v>
      </c>
      <c r="J102" s="77">
        <v>0</v>
      </c>
      <c r="K102" s="80">
        <v>0</v>
      </c>
    </row>
    <row r="103" spans="1:11" x14ac:dyDescent="0.25">
      <c r="A103" s="79">
        <v>2016</v>
      </c>
      <c r="B103" s="77">
        <v>6</v>
      </c>
      <c r="C103" s="77"/>
      <c r="D103" s="77">
        <v>0</v>
      </c>
      <c r="E103" s="77">
        <v>76.3</v>
      </c>
      <c r="F103" s="77">
        <v>1.1599999999999999</v>
      </c>
      <c r="G103" s="77">
        <v>30</v>
      </c>
      <c r="H103" s="77">
        <v>0</v>
      </c>
      <c r="I103" s="77">
        <v>0</v>
      </c>
      <c r="J103" s="77">
        <v>0</v>
      </c>
      <c r="K103" s="80">
        <v>0</v>
      </c>
    </row>
    <row r="104" spans="1:11" x14ac:dyDescent="0.25">
      <c r="A104" s="79">
        <v>2016</v>
      </c>
      <c r="B104" s="77">
        <v>7</v>
      </c>
      <c r="C104" s="77"/>
      <c r="D104" s="77">
        <v>0</v>
      </c>
      <c r="E104" s="77">
        <v>138.04</v>
      </c>
      <c r="F104" s="77">
        <v>1.1599999999999999</v>
      </c>
      <c r="G104" s="77">
        <v>31</v>
      </c>
      <c r="H104" s="77">
        <v>0</v>
      </c>
      <c r="I104" s="77">
        <v>0</v>
      </c>
      <c r="J104" s="77">
        <v>0</v>
      </c>
      <c r="K104" s="80">
        <v>0</v>
      </c>
    </row>
    <row r="105" spans="1:11" x14ac:dyDescent="0.25">
      <c r="A105" s="79">
        <v>2016</v>
      </c>
      <c r="B105" s="77">
        <v>8</v>
      </c>
      <c r="C105" s="77"/>
      <c r="D105" s="77">
        <v>0</v>
      </c>
      <c r="E105" s="77">
        <v>108.7</v>
      </c>
      <c r="F105" s="77">
        <v>1.17</v>
      </c>
      <c r="G105" s="77">
        <v>31</v>
      </c>
      <c r="H105" s="77">
        <v>0</v>
      </c>
      <c r="I105" s="77">
        <v>0</v>
      </c>
      <c r="J105" s="77">
        <v>0</v>
      </c>
      <c r="K105" s="80">
        <v>0</v>
      </c>
    </row>
    <row r="106" spans="1:11" x14ac:dyDescent="0.25">
      <c r="A106" s="79">
        <v>2016</v>
      </c>
      <c r="B106" s="77">
        <v>9</v>
      </c>
      <c r="C106" s="77"/>
      <c r="D106" s="77">
        <v>0</v>
      </c>
      <c r="E106" s="77">
        <v>32.549999999999997</v>
      </c>
      <c r="F106" s="77">
        <v>1.17</v>
      </c>
      <c r="G106" s="77">
        <v>30</v>
      </c>
      <c r="H106" s="77">
        <v>0</v>
      </c>
      <c r="I106" s="77">
        <v>0</v>
      </c>
      <c r="J106" s="77">
        <v>0</v>
      </c>
      <c r="K106" s="80">
        <v>0</v>
      </c>
    </row>
    <row r="107" spans="1:11" x14ac:dyDescent="0.25">
      <c r="A107" s="79">
        <v>2016</v>
      </c>
      <c r="B107" s="77">
        <v>10</v>
      </c>
      <c r="C107" s="77"/>
      <c r="D107" s="77">
        <v>11.16</v>
      </c>
      <c r="E107" s="77">
        <v>3.37</v>
      </c>
      <c r="F107" s="77">
        <v>1.17</v>
      </c>
      <c r="G107" s="77">
        <v>31</v>
      </c>
      <c r="H107" s="77">
        <v>0</v>
      </c>
      <c r="I107" s="77">
        <v>0</v>
      </c>
      <c r="J107" s="77">
        <v>1</v>
      </c>
      <c r="K107" s="80">
        <v>0</v>
      </c>
    </row>
    <row r="108" spans="1:11" x14ac:dyDescent="0.25">
      <c r="A108" s="79">
        <v>2016</v>
      </c>
      <c r="B108" s="77">
        <v>11</v>
      </c>
      <c r="C108" s="77"/>
      <c r="D108" s="77">
        <v>178.95</v>
      </c>
      <c r="E108" s="77">
        <v>0</v>
      </c>
      <c r="F108" s="77">
        <v>1.17</v>
      </c>
      <c r="G108" s="77">
        <v>30</v>
      </c>
      <c r="H108" s="77">
        <v>0</v>
      </c>
      <c r="I108" s="77">
        <v>0</v>
      </c>
      <c r="J108" s="77">
        <v>0</v>
      </c>
      <c r="K108" s="80">
        <v>0</v>
      </c>
    </row>
    <row r="109" spans="1:11" x14ac:dyDescent="0.25">
      <c r="A109" s="79">
        <v>2016</v>
      </c>
      <c r="B109" s="77">
        <v>12</v>
      </c>
      <c r="C109" s="77"/>
      <c r="D109" s="77">
        <v>358.98</v>
      </c>
      <c r="E109" s="77">
        <v>0</v>
      </c>
      <c r="F109" s="77">
        <v>1.18</v>
      </c>
      <c r="G109" s="77">
        <v>31</v>
      </c>
      <c r="H109" s="77">
        <v>0</v>
      </c>
      <c r="I109" s="77">
        <v>0</v>
      </c>
      <c r="J109" s="77">
        <v>0</v>
      </c>
      <c r="K109" s="80">
        <v>1</v>
      </c>
    </row>
    <row r="110" spans="1:11" x14ac:dyDescent="0.25">
      <c r="A110" s="79">
        <v>2017</v>
      </c>
      <c r="B110" s="77">
        <v>1</v>
      </c>
      <c r="C110" s="77"/>
      <c r="D110" s="77">
        <v>449.35</v>
      </c>
      <c r="E110" s="77">
        <v>0</v>
      </c>
      <c r="F110" s="77">
        <v>1.18</v>
      </c>
      <c r="G110" s="77">
        <v>31</v>
      </c>
      <c r="H110" s="77">
        <v>0</v>
      </c>
      <c r="I110" s="77">
        <v>0</v>
      </c>
      <c r="J110" s="77">
        <v>0</v>
      </c>
      <c r="K110" s="80">
        <v>0</v>
      </c>
    </row>
    <row r="111" spans="1:11" x14ac:dyDescent="0.25">
      <c r="A111" s="79">
        <v>2017</v>
      </c>
      <c r="B111" s="77">
        <v>2</v>
      </c>
      <c r="C111" s="77"/>
      <c r="D111" s="77">
        <v>413.44</v>
      </c>
      <c r="E111" s="77">
        <v>0</v>
      </c>
      <c r="F111" s="77">
        <v>1.18</v>
      </c>
      <c r="G111" s="77">
        <v>28</v>
      </c>
      <c r="H111" s="77">
        <v>0</v>
      </c>
      <c r="I111" s="77">
        <v>0</v>
      </c>
      <c r="J111" s="77">
        <v>0</v>
      </c>
      <c r="K111" s="80">
        <v>0</v>
      </c>
    </row>
    <row r="112" spans="1:11" x14ac:dyDescent="0.25">
      <c r="A112" s="79">
        <v>2017</v>
      </c>
      <c r="B112" s="77">
        <v>3</v>
      </c>
      <c r="C112" s="77"/>
      <c r="D112" s="77">
        <v>292.8</v>
      </c>
      <c r="E112" s="77">
        <v>0.02</v>
      </c>
      <c r="F112" s="77">
        <v>1.18</v>
      </c>
      <c r="G112" s="77">
        <v>31</v>
      </c>
      <c r="H112" s="77">
        <v>0</v>
      </c>
      <c r="I112" s="77">
        <v>0</v>
      </c>
      <c r="J112" s="77">
        <v>0</v>
      </c>
      <c r="K112" s="80">
        <v>0</v>
      </c>
    </row>
    <row r="113" spans="1:11" x14ac:dyDescent="0.25">
      <c r="A113" s="79">
        <v>2017</v>
      </c>
      <c r="B113" s="77">
        <v>4</v>
      </c>
      <c r="C113" s="77"/>
      <c r="D113" s="77">
        <v>72.75</v>
      </c>
      <c r="E113" s="77">
        <v>0.12</v>
      </c>
      <c r="F113" s="77">
        <v>1.19</v>
      </c>
      <c r="G113" s="77">
        <v>30</v>
      </c>
      <c r="H113" s="77">
        <v>0</v>
      </c>
      <c r="I113" s="77">
        <v>0</v>
      </c>
      <c r="J113" s="77">
        <v>0</v>
      </c>
      <c r="K113" s="80">
        <v>0</v>
      </c>
    </row>
    <row r="114" spans="1:11" x14ac:dyDescent="0.25">
      <c r="A114" s="79">
        <v>2017</v>
      </c>
      <c r="B114" s="77">
        <v>5</v>
      </c>
      <c r="C114" s="77"/>
      <c r="D114" s="77">
        <v>0</v>
      </c>
      <c r="E114" s="77">
        <v>18.899999999999999</v>
      </c>
      <c r="F114" s="77">
        <v>1.19</v>
      </c>
      <c r="G114" s="77">
        <v>31</v>
      </c>
      <c r="H114" s="77">
        <v>0</v>
      </c>
      <c r="I114" s="77">
        <v>0</v>
      </c>
      <c r="J114" s="77">
        <v>0</v>
      </c>
      <c r="K114" s="80">
        <v>0</v>
      </c>
    </row>
    <row r="115" spans="1:11" x14ac:dyDescent="0.25">
      <c r="A115" s="79">
        <v>2017</v>
      </c>
      <c r="B115" s="77">
        <v>6</v>
      </c>
      <c r="C115" s="77"/>
      <c r="D115" s="77">
        <v>0</v>
      </c>
      <c r="E115" s="77">
        <v>76.3</v>
      </c>
      <c r="F115" s="77">
        <v>1.19</v>
      </c>
      <c r="G115" s="77">
        <v>30</v>
      </c>
      <c r="H115" s="77">
        <v>0</v>
      </c>
      <c r="I115" s="77">
        <v>0</v>
      </c>
      <c r="J115" s="77">
        <v>0</v>
      </c>
      <c r="K115" s="80">
        <v>0</v>
      </c>
    </row>
    <row r="116" spans="1:11" x14ac:dyDescent="0.25">
      <c r="A116" s="79">
        <v>2017</v>
      </c>
      <c r="B116" s="77">
        <v>7</v>
      </c>
      <c r="C116" s="77"/>
      <c r="D116" s="77">
        <v>0</v>
      </c>
      <c r="E116" s="77">
        <v>138.04</v>
      </c>
      <c r="F116" s="77">
        <v>1.2</v>
      </c>
      <c r="G116" s="77">
        <v>31</v>
      </c>
      <c r="H116" s="77">
        <v>0</v>
      </c>
      <c r="I116" s="77">
        <v>0</v>
      </c>
      <c r="J116" s="77">
        <v>0</v>
      </c>
      <c r="K116" s="80">
        <v>0</v>
      </c>
    </row>
    <row r="117" spans="1:11" x14ac:dyDescent="0.25">
      <c r="A117" s="79">
        <v>2017</v>
      </c>
      <c r="B117" s="77">
        <v>8</v>
      </c>
      <c r="C117" s="77"/>
      <c r="D117" s="77">
        <v>0</v>
      </c>
      <c r="E117" s="77">
        <v>108.7</v>
      </c>
      <c r="F117" s="77">
        <v>1.2</v>
      </c>
      <c r="G117" s="77">
        <v>31</v>
      </c>
      <c r="H117" s="77">
        <v>0</v>
      </c>
      <c r="I117" s="77">
        <v>0</v>
      </c>
      <c r="J117" s="77">
        <v>0</v>
      </c>
      <c r="K117" s="80">
        <v>0</v>
      </c>
    </row>
    <row r="118" spans="1:11" x14ac:dyDescent="0.25">
      <c r="A118" s="79">
        <v>2017</v>
      </c>
      <c r="B118" s="77">
        <v>9</v>
      </c>
      <c r="C118" s="77"/>
      <c r="D118" s="77">
        <v>0</v>
      </c>
      <c r="E118" s="77">
        <v>32.549999999999997</v>
      </c>
      <c r="F118" s="77">
        <v>1.2</v>
      </c>
      <c r="G118" s="77">
        <v>30</v>
      </c>
      <c r="H118" s="77">
        <v>0</v>
      </c>
      <c r="I118" s="77">
        <v>0</v>
      </c>
      <c r="J118" s="77">
        <v>0</v>
      </c>
      <c r="K118" s="80">
        <v>0</v>
      </c>
    </row>
    <row r="119" spans="1:11" x14ac:dyDescent="0.25">
      <c r="A119" s="79">
        <v>2017</v>
      </c>
      <c r="B119" s="77">
        <v>10</v>
      </c>
      <c r="C119" s="77"/>
      <c r="D119" s="77">
        <v>11.16</v>
      </c>
      <c r="E119" s="77">
        <v>3.37</v>
      </c>
      <c r="F119" s="77">
        <v>1.2</v>
      </c>
      <c r="G119" s="77">
        <v>31</v>
      </c>
      <c r="H119" s="77">
        <v>0</v>
      </c>
      <c r="I119" s="77">
        <v>0</v>
      </c>
      <c r="J119" s="77">
        <v>1</v>
      </c>
      <c r="K119" s="80">
        <v>0</v>
      </c>
    </row>
    <row r="120" spans="1:11" x14ac:dyDescent="0.25">
      <c r="A120" s="79">
        <v>2017</v>
      </c>
      <c r="B120" s="77">
        <v>11</v>
      </c>
      <c r="C120" s="77"/>
      <c r="D120" s="77">
        <v>178.95</v>
      </c>
      <c r="E120" s="77">
        <v>0</v>
      </c>
      <c r="F120" s="77">
        <v>1.21</v>
      </c>
      <c r="G120" s="77">
        <v>30</v>
      </c>
      <c r="H120" s="77">
        <v>0</v>
      </c>
      <c r="I120" s="77">
        <v>0</v>
      </c>
      <c r="J120" s="77">
        <v>0</v>
      </c>
      <c r="K120" s="80">
        <v>0</v>
      </c>
    </row>
    <row r="121" spans="1:11" x14ac:dyDescent="0.25">
      <c r="A121" s="79">
        <v>2017</v>
      </c>
      <c r="B121" s="77">
        <v>12</v>
      </c>
      <c r="C121" s="77"/>
      <c r="D121" s="77">
        <v>358.98</v>
      </c>
      <c r="E121" s="77">
        <v>0</v>
      </c>
      <c r="F121" s="77">
        <v>1.21</v>
      </c>
      <c r="G121" s="77">
        <v>31</v>
      </c>
      <c r="H121" s="77">
        <v>0</v>
      </c>
      <c r="I121" s="77">
        <v>0</v>
      </c>
      <c r="J121" s="77">
        <v>0</v>
      </c>
      <c r="K121" s="80">
        <v>1</v>
      </c>
    </row>
    <row r="122" spans="1:11" x14ac:dyDescent="0.25">
      <c r="A122" s="79">
        <v>2018</v>
      </c>
      <c r="B122" s="77">
        <v>1</v>
      </c>
      <c r="C122" s="77"/>
      <c r="D122" s="77">
        <v>449.35</v>
      </c>
      <c r="E122" s="77">
        <v>0</v>
      </c>
      <c r="F122" s="77">
        <v>1.21</v>
      </c>
      <c r="G122" s="77">
        <v>31</v>
      </c>
      <c r="H122" s="77">
        <v>0</v>
      </c>
      <c r="I122" s="77">
        <v>0</v>
      </c>
      <c r="J122" s="77">
        <v>0</v>
      </c>
      <c r="K122" s="80">
        <v>0</v>
      </c>
    </row>
    <row r="123" spans="1:11" x14ac:dyDescent="0.25">
      <c r="A123" s="79">
        <v>2018</v>
      </c>
      <c r="B123" s="77">
        <v>2</v>
      </c>
      <c r="C123" s="77"/>
      <c r="D123" s="77">
        <v>413.44</v>
      </c>
      <c r="E123" s="77">
        <v>0</v>
      </c>
      <c r="F123" s="77">
        <v>1.21</v>
      </c>
      <c r="G123" s="77">
        <v>28</v>
      </c>
      <c r="H123" s="77">
        <v>0</v>
      </c>
      <c r="I123" s="77">
        <v>0</v>
      </c>
      <c r="J123" s="77">
        <v>0</v>
      </c>
      <c r="K123" s="80">
        <v>0</v>
      </c>
    </row>
    <row r="124" spans="1:11" x14ac:dyDescent="0.25">
      <c r="A124" s="79">
        <v>2018</v>
      </c>
      <c r="B124" s="77">
        <v>3</v>
      </c>
      <c r="C124" s="77"/>
      <c r="D124" s="77">
        <v>292.8</v>
      </c>
      <c r="E124" s="77">
        <v>0.02</v>
      </c>
      <c r="F124" s="77">
        <v>1.22</v>
      </c>
      <c r="G124" s="77">
        <v>31</v>
      </c>
      <c r="H124" s="77">
        <v>0</v>
      </c>
      <c r="I124" s="77">
        <v>0</v>
      </c>
      <c r="J124" s="77">
        <v>0</v>
      </c>
      <c r="K124" s="80">
        <v>0</v>
      </c>
    </row>
    <row r="125" spans="1:11" x14ac:dyDescent="0.25">
      <c r="A125" s="79">
        <v>2018</v>
      </c>
      <c r="B125" s="77">
        <v>4</v>
      </c>
      <c r="C125" s="77"/>
      <c r="D125" s="77">
        <v>72.75</v>
      </c>
      <c r="E125" s="77">
        <v>0.12</v>
      </c>
      <c r="F125" s="77">
        <v>1.22</v>
      </c>
      <c r="G125" s="77">
        <v>30</v>
      </c>
      <c r="H125" s="77">
        <v>0</v>
      </c>
      <c r="I125" s="77">
        <v>0</v>
      </c>
      <c r="J125" s="77">
        <v>0</v>
      </c>
      <c r="K125" s="80">
        <v>0</v>
      </c>
    </row>
    <row r="126" spans="1:11" x14ac:dyDescent="0.25">
      <c r="A126" s="79">
        <v>2018</v>
      </c>
      <c r="B126" s="77">
        <v>5</v>
      </c>
      <c r="C126" s="77"/>
      <c r="D126" s="77">
        <v>0</v>
      </c>
      <c r="E126" s="77">
        <v>18.899999999999999</v>
      </c>
      <c r="F126" s="77">
        <v>1.22</v>
      </c>
      <c r="G126" s="77">
        <v>31</v>
      </c>
      <c r="H126" s="77">
        <v>0</v>
      </c>
      <c r="I126" s="77">
        <v>0</v>
      </c>
      <c r="J126" s="77">
        <v>0</v>
      </c>
      <c r="K126" s="80">
        <v>0</v>
      </c>
    </row>
    <row r="127" spans="1:11" x14ac:dyDescent="0.25">
      <c r="A127" s="79">
        <v>2018</v>
      </c>
      <c r="B127" s="77">
        <v>6</v>
      </c>
      <c r="C127" s="77"/>
      <c r="D127" s="77">
        <v>0</v>
      </c>
      <c r="E127" s="77">
        <v>76.3</v>
      </c>
      <c r="F127" s="77">
        <v>1.22</v>
      </c>
      <c r="G127" s="77">
        <v>30</v>
      </c>
      <c r="H127" s="77">
        <v>0</v>
      </c>
      <c r="I127" s="77">
        <v>0</v>
      </c>
      <c r="J127" s="77">
        <v>0</v>
      </c>
      <c r="K127" s="80">
        <v>0</v>
      </c>
    </row>
    <row r="128" spans="1:11" x14ac:dyDescent="0.25">
      <c r="A128" s="79">
        <v>2018</v>
      </c>
      <c r="B128" s="77">
        <v>7</v>
      </c>
      <c r="C128" s="77"/>
      <c r="D128" s="77">
        <v>0</v>
      </c>
      <c r="E128" s="77">
        <v>138.04</v>
      </c>
      <c r="F128" s="77">
        <v>1.23</v>
      </c>
      <c r="G128" s="77">
        <v>31</v>
      </c>
      <c r="H128" s="77">
        <v>0</v>
      </c>
      <c r="I128" s="77">
        <v>0</v>
      </c>
      <c r="J128" s="77">
        <v>0</v>
      </c>
      <c r="K128" s="80">
        <v>0</v>
      </c>
    </row>
    <row r="129" spans="1:11" x14ac:dyDescent="0.25">
      <c r="A129" s="79">
        <v>2018</v>
      </c>
      <c r="B129" s="77">
        <v>8</v>
      </c>
      <c r="C129" s="77"/>
      <c r="D129" s="77">
        <v>0</v>
      </c>
      <c r="E129" s="77">
        <v>108.7</v>
      </c>
      <c r="F129" s="77">
        <v>1.23</v>
      </c>
      <c r="G129" s="77">
        <v>31</v>
      </c>
      <c r="H129" s="77">
        <v>0</v>
      </c>
      <c r="I129" s="77">
        <v>0</v>
      </c>
      <c r="J129" s="77">
        <v>0</v>
      </c>
      <c r="K129" s="80">
        <v>0</v>
      </c>
    </row>
    <row r="130" spans="1:11" x14ac:dyDescent="0.25">
      <c r="A130" s="79">
        <v>2018</v>
      </c>
      <c r="B130" s="77">
        <v>9</v>
      </c>
      <c r="C130" s="77"/>
      <c r="D130" s="77">
        <v>0</v>
      </c>
      <c r="E130" s="77">
        <v>32.549999999999997</v>
      </c>
      <c r="F130" s="77">
        <v>1.23</v>
      </c>
      <c r="G130" s="77">
        <v>30</v>
      </c>
      <c r="H130" s="77">
        <v>0</v>
      </c>
      <c r="I130" s="77">
        <v>0</v>
      </c>
      <c r="J130" s="77">
        <v>0</v>
      </c>
      <c r="K130" s="80">
        <v>0</v>
      </c>
    </row>
    <row r="131" spans="1:11" x14ac:dyDescent="0.25">
      <c r="A131" s="79">
        <v>2018</v>
      </c>
      <c r="B131" s="77">
        <v>10</v>
      </c>
      <c r="C131" s="77"/>
      <c r="D131" s="77">
        <v>11.16</v>
      </c>
      <c r="E131" s="77">
        <v>3.37</v>
      </c>
      <c r="F131" s="77">
        <v>1.23</v>
      </c>
      <c r="G131" s="77">
        <v>31</v>
      </c>
      <c r="H131" s="77">
        <v>0</v>
      </c>
      <c r="I131" s="77">
        <v>0</v>
      </c>
      <c r="J131" s="77">
        <v>1</v>
      </c>
      <c r="K131" s="80">
        <v>0</v>
      </c>
    </row>
    <row r="132" spans="1:11" x14ac:dyDescent="0.25">
      <c r="A132" s="79">
        <v>2018</v>
      </c>
      <c r="B132" s="77">
        <v>11</v>
      </c>
      <c r="C132" s="77"/>
      <c r="D132" s="77">
        <v>178.95</v>
      </c>
      <c r="E132" s="77">
        <v>0</v>
      </c>
      <c r="F132" s="77">
        <v>1.24</v>
      </c>
      <c r="G132" s="77">
        <v>30</v>
      </c>
      <c r="H132" s="77">
        <v>0</v>
      </c>
      <c r="I132" s="77">
        <v>0</v>
      </c>
      <c r="J132" s="77">
        <v>0</v>
      </c>
      <c r="K132" s="80">
        <v>0</v>
      </c>
    </row>
    <row r="133" spans="1:11" x14ac:dyDescent="0.25">
      <c r="A133" s="79">
        <v>2018</v>
      </c>
      <c r="B133" s="77">
        <v>12</v>
      </c>
      <c r="C133" s="77"/>
      <c r="D133" s="77">
        <v>358.98</v>
      </c>
      <c r="E133" s="77">
        <v>0</v>
      </c>
      <c r="F133" s="77">
        <v>1.24</v>
      </c>
      <c r="G133" s="77">
        <v>31</v>
      </c>
      <c r="H133" s="77">
        <v>0</v>
      </c>
      <c r="I133" s="77">
        <v>0</v>
      </c>
      <c r="J133" s="77">
        <v>0</v>
      </c>
      <c r="K133" s="80">
        <v>1</v>
      </c>
    </row>
    <row r="134" spans="1:11" x14ac:dyDescent="0.25">
      <c r="A134" s="79">
        <v>2019</v>
      </c>
      <c r="B134" s="77">
        <v>1</v>
      </c>
      <c r="C134" s="77"/>
      <c r="D134" s="77">
        <v>449.35</v>
      </c>
      <c r="E134" s="77">
        <v>0</v>
      </c>
      <c r="F134" s="77">
        <v>1.24</v>
      </c>
      <c r="G134" s="77">
        <v>31</v>
      </c>
      <c r="H134" s="77">
        <v>0</v>
      </c>
      <c r="I134" s="77">
        <v>0</v>
      </c>
      <c r="J134" s="77">
        <v>0</v>
      </c>
      <c r="K134" s="80">
        <v>0</v>
      </c>
    </row>
    <row r="135" spans="1:11" x14ac:dyDescent="0.25">
      <c r="A135" s="79">
        <v>2019</v>
      </c>
      <c r="B135" s="77">
        <v>2</v>
      </c>
      <c r="C135" s="77"/>
      <c r="D135" s="77">
        <v>413.44</v>
      </c>
      <c r="E135" s="77">
        <v>0</v>
      </c>
      <c r="F135" s="77">
        <v>1.25</v>
      </c>
      <c r="G135" s="77">
        <v>28</v>
      </c>
      <c r="H135" s="77">
        <v>0</v>
      </c>
      <c r="I135" s="77">
        <v>0</v>
      </c>
      <c r="J135" s="77">
        <v>0</v>
      </c>
      <c r="K135" s="80">
        <v>0</v>
      </c>
    </row>
    <row r="136" spans="1:11" x14ac:dyDescent="0.25">
      <c r="A136" s="79">
        <v>2019</v>
      </c>
      <c r="B136" s="77">
        <v>3</v>
      </c>
      <c r="C136" s="77"/>
      <c r="D136" s="77">
        <v>292.8</v>
      </c>
      <c r="E136" s="77">
        <v>0.02</v>
      </c>
      <c r="F136" s="77">
        <v>1.25</v>
      </c>
      <c r="G136" s="77">
        <v>31</v>
      </c>
      <c r="H136" s="77">
        <v>0</v>
      </c>
      <c r="I136" s="77">
        <v>0</v>
      </c>
      <c r="J136" s="77">
        <v>0</v>
      </c>
      <c r="K136" s="80">
        <v>0</v>
      </c>
    </row>
    <row r="137" spans="1:11" x14ac:dyDescent="0.25">
      <c r="A137" s="79">
        <v>2019</v>
      </c>
      <c r="B137" s="77">
        <v>4</v>
      </c>
      <c r="C137" s="77"/>
      <c r="D137" s="77">
        <v>72.75</v>
      </c>
      <c r="E137" s="77">
        <v>0.12</v>
      </c>
      <c r="F137" s="77">
        <v>1.25</v>
      </c>
      <c r="G137" s="77">
        <v>30</v>
      </c>
      <c r="H137" s="77">
        <v>0</v>
      </c>
      <c r="I137" s="77">
        <v>0</v>
      </c>
      <c r="J137" s="77">
        <v>0</v>
      </c>
      <c r="K137" s="80">
        <v>0</v>
      </c>
    </row>
    <row r="138" spans="1:11" x14ac:dyDescent="0.25">
      <c r="A138" s="79">
        <v>2019</v>
      </c>
      <c r="B138" s="77">
        <v>5</v>
      </c>
      <c r="C138" s="77"/>
      <c r="D138" s="77">
        <v>0</v>
      </c>
      <c r="E138" s="77">
        <v>18.899999999999999</v>
      </c>
      <c r="F138" s="77">
        <v>1.26</v>
      </c>
      <c r="G138" s="77">
        <v>31</v>
      </c>
      <c r="H138" s="77">
        <v>0</v>
      </c>
      <c r="I138" s="77">
        <v>0</v>
      </c>
      <c r="J138" s="77">
        <v>0</v>
      </c>
      <c r="K138" s="80">
        <v>0</v>
      </c>
    </row>
    <row r="139" spans="1:11" x14ac:dyDescent="0.25">
      <c r="A139" s="79">
        <v>2019</v>
      </c>
      <c r="B139" s="77">
        <v>6</v>
      </c>
      <c r="C139" s="77"/>
      <c r="D139" s="77">
        <v>0</v>
      </c>
      <c r="E139" s="77">
        <v>76.3</v>
      </c>
      <c r="F139" s="77">
        <v>1.26</v>
      </c>
      <c r="G139" s="77">
        <v>30</v>
      </c>
      <c r="H139" s="77">
        <v>0</v>
      </c>
      <c r="I139" s="77">
        <v>0</v>
      </c>
      <c r="J139" s="77">
        <v>0</v>
      </c>
      <c r="K139" s="80">
        <v>0</v>
      </c>
    </row>
    <row r="140" spans="1:11" x14ac:dyDescent="0.25">
      <c r="A140" s="79">
        <v>2019</v>
      </c>
      <c r="B140" s="77">
        <v>7</v>
      </c>
      <c r="C140" s="77"/>
      <c r="D140" s="77">
        <v>0</v>
      </c>
      <c r="E140" s="77">
        <v>138.04</v>
      </c>
      <c r="F140" s="77">
        <v>1.26</v>
      </c>
      <c r="G140" s="77">
        <v>31</v>
      </c>
      <c r="H140" s="77">
        <v>0</v>
      </c>
      <c r="I140" s="77">
        <v>0</v>
      </c>
      <c r="J140" s="77">
        <v>0</v>
      </c>
      <c r="K140" s="80">
        <v>0</v>
      </c>
    </row>
    <row r="141" spans="1:11" x14ac:dyDescent="0.25">
      <c r="A141" s="79">
        <v>2019</v>
      </c>
      <c r="B141" s="77">
        <v>8</v>
      </c>
      <c r="C141" s="77"/>
      <c r="D141" s="77">
        <v>0</v>
      </c>
      <c r="E141" s="77">
        <v>108.7</v>
      </c>
      <c r="F141" s="77">
        <v>1.26</v>
      </c>
      <c r="G141" s="77">
        <v>31</v>
      </c>
      <c r="H141" s="77">
        <v>0</v>
      </c>
      <c r="I141" s="77">
        <v>0</v>
      </c>
      <c r="J141" s="77">
        <v>0</v>
      </c>
      <c r="K141" s="80">
        <v>0</v>
      </c>
    </row>
    <row r="142" spans="1:11" x14ac:dyDescent="0.25">
      <c r="A142" s="79">
        <v>2019</v>
      </c>
      <c r="B142" s="77">
        <v>9</v>
      </c>
      <c r="C142" s="77"/>
      <c r="D142" s="77">
        <v>0</v>
      </c>
      <c r="E142" s="77">
        <v>32.549999999999997</v>
      </c>
      <c r="F142" s="77">
        <v>1.27</v>
      </c>
      <c r="G142" s="77">
        <v>30</v>
      </c>
      <c r="H142" s="77">
        <v>0</v>
      </c>
      <c r="I142" s="77">
        <v>0</v>
      </c>
      <c r="J142" s="77">
        <v>0</v>
      </c>
      <c r="K142" s="80">
        <v>0</v>
      </c>
    </row>
    <row r="143" spans="1:11" x14ac:dyDescent="0.25">
      <c r="A143" s="79">
        <v>2019</v>
      </c>
      <c r="B143" s="77">
        <v>10</v>
      </c>
      <c r="C143" s="77"/>
      <c r="D143" s="77">
        <v>11.16</v>
      </c>
      <c r="E143" s="77">
        <v>3.37</v>
      </c>
      <c r="F143" s="77">
        <v>1.27</v>
      </c>
      <c r="G143" s="77">
        <v>31</v>
      </c>
      <c r="H143" s="77">
        <v>0</v>
      </c>
      <c r="I143" s="77">
        <v>0</v>
      </c>
      <c r="J143" s="77">
        <v>1</v>
      </c>
      <c r="K143" s="80">
        <v>0</v>
      </c>
    </row>
    <row r="144" spans="1:11" x14ac:dyDescent="0.25">
      <c r="A144" s="79">
        <v>2019</v>
      </c>
      <c r="B144" s="77">
        <v>11</v>
      </c>
      <c r="C144" s="77"/>
      <c r="D144" s="77">
        <v>178.95</v>
      </c>
      <c r="E144" s="77">
        <v>0</v>
      </c>
      <c r="F144" s="77">
        <v>1.27</v>
      </c>
      <c r="G144" s="77">
        <v>30</v>
      </c>
      <c r="H144" s="77">
        <v>0</v>
      </c>
      <c r="I144" s="77">
        <v>0</v>
      </c>
      <c r="J144" s="77">
        <v>0</v>
      </c>
      <c r="K144" s="80">
        <v>0</v>
      </c>
    </row>
    <row r="145" spans="1:11" x14ac:dyDescent="0.25">
      <c r="A145" s="79">
        <v>2019</v>
      </c>
      <c r="B145" s="77">
        <v>12</v>
      </c>
      <c r="C145" s="77"/>
      <c r="D145" s="77">
        <v>358.98</v>
      </c>
      <c r="E145" s="77">
        <v>0</v>
      </c>
      <c r="F145" s="77">
        <v>1.28</v>
      </c>
      <c r="G145" s="77">
        <v>31</v>
      </c>
      <c r="H145" s="77">
        <v>0</v>
      </c>
      <c r="I145" s="77">
        <v>0</v>
      </c>
      <c r="J145" s="77">
        <v>0</v>
      </c>
      <c r="K145" s="80">
        <v>1</v>
      </c>
    </row>
    <row r="146" spans="1:11" x14ac:dyDescent="0.25">
      <c r="A146" s="79">
        <v>2020</v>
      </c>
      <c r="B146" s="77">
        <v>1</v>
      </c>
      <c r="C146" s="77"/>
      <c r="D146" s="77">
        <v>449.35</v>
      </c>
      <c r="E146" s="77">
        <v>0</v>
      </c>
      <c r="F146" s="77">
        <v>1.28</v>
      </c>
      <c r="G146" s="77">
        <v>31</v>
      </c>
      <c r="H146" s="77">
        <v>0</v>
      </c>
      <c r="I146" s="77">
        <v>0</v>
      </c>
      <c r="J146" s="77">
        <v>0</v>
      </c>
      <c r="K146" s="80">
        <v>0</v>
      </c>
    </row>
    <row r="147" spans="1:11" x14ac:dyDescent="0.25">
      <c r="A147" s="79">
        <v>2020</v>
      </c>
      <c r="B147" s="77">
        <v>2</v>
      </c>
      <c r="C147" s="77"/>
      <c r="D147" s="77">
        <v>413.44</v>
      </c>
      <c r="E147" s="77">
        <v>0</v>
      </c>
      <c r="F147" s="77">
        <v>1.28</v>
      </c>
      <c r="G147" s="77">
        <v>29</v>
      </c>
      <c r="H147" s="77">
        <v>0</v>
      </c>
      <c r="I147" s="77">
        <v>0</v>
      </c>
      <c r="J147" s="77">
        <v>0</v>
      </c>
      <c r="K147" s="80">
        <v>0</v>
      </c>
    </row>
    <row r="148" spans="1:11" x14ac:dyDescent="0.25">
      <c r="A148" s="79">
        <v>2020</v>
      </c>
      <c r="B148" s="77">
        <v>3</v>
      </c>
      <c r="C148" s="77"/>
      <c r="D148" s="77">
        <v>292.8</v>
      </c>
      <c r="E148" s="77">
        <v>0.02</v>
      </c>
      <c r="F148" s="77">
        <v>1.29</v>
      </c>
      <c r="G148" s="77">
        <v>31</v>
      </c>
      <c r="H148" s="77">
        <v>0</v>
      </c>
      <c r="I148" s="77">
        <v>0</v>
      </c>
      <c r="J148" s="77">
        <v>0</v>
      </c>
      <c r="K148" s="80">
        <v>0</v>
      </c>
    </row>
    <row r="149" spans="1:11" x14ac:dyDescent="0.25">
      <c r="A149" s="79">
        <v>2020</v>
      </c>
      <c r="B149" s="77">
        <v>4</v>
      </c>
      <c r="C149" s="77"/>
      <c r="D149" s="77">
        <v>72.75</v>
      </c>
      <c r="E149" s="77">
        <v>0.12</v>
      </c>
      <c r="F149" s="77">
        <v>1.29</v>
      </c>
      <c r="G149" s="77">
        <v>30</v>
      </c>
      <c r="H149" s="77">
        <v>0</v>
      </c>
      <c r="I149" s="77">
        <v>0</v>
      </c>
      <c r="J149" s="77">
        <v>0</v>
      </c>
      <c r="K149" s="80">
        <v>0</v>
      </c>
    </row>
    <row r="150" spans="1:11" x14ac:dyDescent="0.25">
      <c r="A150" s="79">
        <v>2020</v>
      </c>
      <c r="B150" s="77">
        <v>5</v>
      </c>
      <c r="C150" s="77"/>
      <c r="D150" s="77">
        <v>0</v>
      </c>
      <c r="E150" s="77">
        <v>18.899999999999999</v>
      </c>
      <c r="F150" s="77">
        <v>1.29</v>
      </c>
      <c r="G150" s="77">
        <v>31</v>
      </c>
      <c r="H150" s="77">
        <v>0</v>
      </c>
      <c r="I150" s="77">
        <v>0</v>
      </c>
      <c r="J150" s="77">
        <v>0</v>
      </c>
      <c r="K150" s="80">
        <v>0</v>
      </c>
    </row>
    <row r="151" spans="1:11" x14ac:dyDescent="0.25">
      <c r="A151" s="79">
        <v>2020</v>
      </c>
      <c r="B151" s="77">
        <v>6</v>
      </c>
      <c r="C151" s="77"/>
      <c r="D151" s="77">
        <v>0</v>
      </c>
      <c r="E151" s="77">
        <v>76.3</v>
      </c>
      <c r="F151" s="77">
        <v>1.3</v>
      </c>
      <c r="G151" s="77">
        <v>30</v>
      </c>
      <c r="H151" s="77">
        <v>0</v>
      </c>
      <c r="I151" s="77">
        <v>0</v>
      </c>
      <c r="J151" s="77">
        <v>0</v>
      </c>
      <c r="K151" s="80">
        <v>0</v>
      </c>
    </row>
    <row r="152" spans="1:11" x14ac:dyDescent="0.25">
      <c r="A152" s="79">
        <v>2020</v>
      </c>
      <c r="B152" s="77">
        <v>7</v>
      </c>
      <c r="C152" s="77"/>
      <c r="D152" s="77">
        <v>0</v>
      </c>
      <c r="E152" s="77">
        <v>138.04</v>
      </c>
      <c r="F152" s="77">
        <v>1.3</v>
      </c>
      <c r="G152" s="77">
        <v>31</v>
      </c>
      <c r="H152" s="77">
        <v>0</v>
      </c>
      <c r="I152" s="77">
        <v>0</v>
      </c>
      <c r="J152" s="77">
        <v>0</v>
      </c>
      <c r="K152" s="80">
        <v>0</v>
      </c>
    </row>
    <row r="153" spans="1:11" x14ac:dyDescent="0.25">
      <c r="A153" s="79">
        <v>2020</v>
      </c>
      <c r="B153" s="77">
        <v>8</v>
      </c>
      <c r="C153" s="77"/>
      <c r="D153" s="77">
        <v>0</v>
      </c>
      <c r="E153" s="77">
        <v>108.7</v>
      </c>
      <c r="F153" s="77">
        <v>1.3</v>
      </c>
      <c r="G153" s="77">
        <v>31</v>
      </c>
      <c r="H153" s="77">
        <v>0</v>
      </c>
      <c r="I153" s="77">
        <v>0</v>
      </c>
      <c r="J153" s="77">
        <v>0</v>
      </c>
      <c r="K153" s="80">
        <v>0</v>
      </c>
    </row>
    <row r="154" spans="1:11" x14ac:dyDescent="0.25">
      <c r="A154" s="79">
        <v>2020</v>
      </c>
      <c r="B154" s="77">
        <v>9</v>
      </c>
      <c r="C154" s="77"/>
      <c r="D154" s="77">
        <v>0</v>
      </c>
      <c r="E154" s="77">
        <v>32.549999999999997</v>
      </c>
      <c r="F154" s="77">
        <v>1.31</v>
      </c>
      <c r="G154" s="77">
        <v>30</v>
      </c>
      <c r="H154" s="77">
        <v>0</v>
      </c>
      <c r="I154" s="77">
        <v>0</v>
      </c>
      <c r="J154" s="77">
        <v>0</v>
      </c>
      <c r="K154" s="80">
        <v>0</v>
      </c>
    </row>
    <row r="155" spans="1:11" x14ac:dyDescent="0.25">
      <c r="A155" s="79">
        <v>2020</v>
      </c>
      <c r="B155" s="77">
        <v>10</v>
      </c>
      <c r="C155" s="77"/>
      <c r="D155" s="77">
        <v>11.16</v>
      </c>
      <c r="E155" s="77">
        <v>3.37</v>
      </c>
      <c r="F155" s="77">
        <v>1.31</v>
      </c>
      <c r="G155" s="77">
        <v>31</v>
      </c>
      <c r="H155" s="77">
        <v>0</v>
      </c>
      <c r="I155" s="77">
        <v>0</v>
      </c>
      <c r="J155" s="77">
        <v>1</v>
      </c>
      <c r="K155" s="80">
        <v>0</v>
      </c>
    </row>
    <row r="156" spans="1:11" x14ac:dyDescent="0.25">
      <c r="A156" s="79">
        <v>2020</v>
      </c>
      <c r="B156" s="77">
        <v>11</v>
      </c>
      <c r="C156" s="77"/>
      <c r="D156" s="77">
        <v>178.95</v>
      </c>
      <c r="E156" s="77">
        <v>0</v>
      </c>
      <c r="F156" s="77">
        <v>1.31</v>
      </c>
      <c r="G156" s="77">
        <v>30</v>
      </c>
      <c r="H156" s="77">
        <v>0</v>
      </c>
      <c r="I156" s="77">
        <v>0</v>
      </c>
      <c r="J156" s="77">
        <v>0</v>
      </c>
      <c r="K156" s="80">
        <v>0</v>
      </c>
    </row>
    <row r="157" spans="1:11" x14ac:dyDescent="0.25">
      <c r="A157" s="83">
        <v>2020</v>
      </c>
      <c r="B157" s="78">
        <v>12</v>
      </c>
      <c r="C157" s="78"/>
      <c r="D157" s="78">
        <v>358.98</v>
      </c>
      <c r="E157" s="78">
        <v>0</v>
      </c>
      <c r="F157" s="78">
        <v>1.32</v>
      </c>
      <c r="G157" s="78">
        <v>31</v>
      </c>
      <c r="H157" s="78">
        <v>0</v>
      </c>
      <c r="I157" s="78">
        <v>0</v>
      </c>
      <c r="J157" s="78">
        <v>0</v>
      </c>
      <c r="K157" s="86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9"/>
  <sheetViews>
    <sheetView zoomScale="80" zoomScaleNormal="80" workbookViewId="0">
      <selection activeCell="R17" sqref="R17"/>
    </sheetView>
  </sheetViews>
  <sheetFormatPr defaultRowHeight="15" x14ac:dyDescent="0.25"/>
  <cols>
    <col min="1" max="1" width="22.140625" bestFit="1" customWidth="1"/>
  </cols>
  <sheetData>
    <row r="1" spans="1:5" x14ac:dyDescent="0.25">
      <c r="A1" s="32" t="s">
        <v>7</v>
      </c>
      <c r="B1" s="10" t="s">
        <v>8</v>
      </c>
      <c r="C1" s="10" t="s">
        <v>9</v>
      </c>
      <c r="D1" s="10" t="s">
        <v>10</v>
      </c>
      <c r="E1" s="33" t="s">
        <v>11</v>
      </c>
    </row>
    <row r="2" spans="1:5" x14ac:dyDescent="0.25">
      <c r="A2" s="22" t="s">
        <v>43</v>
      </c>
      <c r="B2" s="13">
        <v>40.957000000000001</v>
      </c>
      <c r="C2" s="13">
        <v>2.504</v>
      </c>
      <c r="D2" s="13">
        <v>16.355</v>
      </c>
      <c r="E2" s="23">
        <v>0</v>
      </c>
    </row>
    <row r="3" spans="1:5" x14ac:dyDescent="0.25">
      <c r="A3" s="22" t="s">
        <v>44</v>
      </c>
      <c r="B3" s="13">
        <v>155.25200000000001</v>
      </c>
      <c r="C3" s="13">
        <v>9.7469999999999999</v>
      </c>
      <c r="D3" s="13">
        <v>15.928000000000001</v>
      </c>
      <c r="E3" s="23">
        <v>0</v>
      </c>
    </row>
    <row r="4" spans="1:5" x14ac:dyDescent="0.25">
      <c r="A4" s="22" t="s">
        <v>45</v>
      </c>
      <c r="B4" s="13">
        <v>19490.262999999999</v>
      </c>
      <c r="C4" s="13">
        <v>6587.7479999999996</v>
      </c>
      <c r="D4" s="13">
        <v>2.9590000000000001</v>
      </c>
      <c r="E4" s="23">
        <v>4.1000000000000003E-3</v>
      </c>
    </row>
    <row r="5" spans="1:5" x14ac:dyDescent="0.25">
      <c r="A5" s="22" t="s">
        <v>46</v>
      </c>
      <c r="B5" s="13">
        <v>1770.3920000000001</v>
      </c>
      <c r="C5" s="13">
        <v>223.875</v>
      </c>
      <c r="D5" s="13">
        <v>7.9080000000000004</v>
      </c>
      <c r="E5" s="23">
        <v>0</v>
      </c>
    </row>
    <row r="6" spans="1:5" x14ac:dyDescent="0.25">
      <c r="A6" s="22" t="s">
        <v>14</v>
      </c>
      <c r="B6" s="13">
        <v>22442.562999999998</v>
      </c>
      <c r="C6" s="13">
        <v>3069.5079999999998</v>
      </c>
      <c r="D6" s="13">
        <v>7.3109999999999999</v>
      </c>
      <c r="E6" s="23">
        <v>0</v>
      </c>
    </row>
    <row r="7" spans="1:5" x14ac:dyDescent="0.25">
      <c r="A7" s="22" t="s">
        <v>15</v>
      </c>
      <c r="B7" s="13">
        <v>-9630.7000000000007</v>
      </c>
      <c r="C7" s="13">
        <v>3050.48</v>
      </c>
      <c r="D7" s="13">
        <v>-3.157</v>
      </c>
      <c r="E7" s="23">
        <v>2.3E-3</v>
      </c>
    </row>
    <row r="8" spans="1:5" x14ac:dyDescent="0.25">
      <c r="A8" s="22" t="s">
        <v>47</v>
      </c>
      <c r="B8" s="13">
        <v>-3637.471</v>
      </c>
      <c r="C8" s="13">
        <v>1299.98</v>
      </c>
      <c r="D8" s="13">
        <v>-2.798</v>
      </c>
      <c r="E8" s="23">
        <v>6.4999999999999997E-3</v>
      </c>
    </row>
    <row r="9" spans="1:5" x14ac:dyDescent="0.25">
      <c r="A9" s="24" t="s">
        <v>19</v>
      </c>
      <c r="B9" s="18">
        <v>7955.7539999999999</v>
      </c>
      <c r="C9" s="18">
        <v>1230.02</v>
      </c>
      <c r="D9" s="18">
        <v>6.468</v>
      </c>
      <c r="E9" s="2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2"/>
  <sheetViews>
    <sheetView zoomScale="80" zoomScaleNormal="80" workbookViewId="0">
      <selection activeCell="H16" sqref="H16"/>
    </sheetView>
  </sheetViews>
  <sheetFormatPr defaultRowHeight="15" x14ac:dyDescent="0.25"/>
  <cols>
    <col min="1" max="1" width="25.85546875" bestFit="1" customWidth="1"/>
    <col min="2" max="2" width="16.42578125" bestFit="1" customWidth="1"/>
    <col min="5" max="5" width="6.5703125" bestFit="1" customWidth="1"/>
  </cols>
  <sheetData>
    <row r="1" spans="1:5" x14ac:dyDescent="0.25">
      <c r="A1" s="32" t="s">
        <v>20</v>
      </c>
      <c r="B1" s="33"/>
    </row>
    <row r="2" spans="1:5" x14ac:dyDescent="0.25">
      <c r="A2" s="79" t="s">
        <v>21</v>
      </c>
      <c r="B2" s="80">
        <v>84</v>
      </c>
    </row>
    <row r="3" spans="1:5" x14ac:dyDescent="0.25">
      <c r="A3" s="79" t="s">
        <v>23</v>
      </c>
      <c r="B3" s="80">
        <v>76</v>
      </c>
      <c r="E3" s="16"/>
    </row>
    <row r="4" spans="1:5" x14ac:dyDescent="0.25">
      <c r="A4" s="79" t="s">
        <v>25</v>
      </c>
      <c r="B4" s="80">
        <v>0.89</v>
      </c>
    </row>
    <row r="5" spans="1:5" x14ac:dyDescent="0.25">
      <c r="A5" s="79" t="s">
        <v>26</v>
      </c>
      <c r="B5" s="80">
        <v>0.88</v>
      </c>
      <c r="E5" s="16"/>
    </row>
    <row r="6" spans="1:5" x14ac:dyDescent="0.25">
      <c r="A6" s="79" t="s">
        <v>27</v>
      </c>
      <c r="B6" s="9">
        <v>5458920510.2600002</v>
      </c>
    </row>
    <row r="7" spans="1:5" x14ac:dyDescent="0.25">
      <c r="A7" s="79" t="s">
        <v>28</v>
      </c>
      <c r="B7" s="9">
        <v>676522245.67999995</v>
      </c>
    </row>
    <row r="8" spans="1:5" x14ac:dyDescent="0.25">
      <c r="A8" s="79" t="s">
        <v>29</v>
      </c>
      <c r="B8" s="9">
        <v>8901608.5</v>
      </c>
    </row>
    <row r="9" spans="1:5" x14ac:dyDescent="0.25">
      <c r="A9" s="79" t="s">
        <v>30</v>
      </c>
      <c r="B9" s="9">
        <v>2983.56</v>
      </c>
    </row>
    <row r="10" spans="1:5" x14ac:dyDescent="0.25">
      <c r="A10" s="79" t="s">
        <v>22</v>
      </c>
      <c r="B10" s="9">
        <v>2269.9699999999998</v>
      </c>
    </row>
    <row r="11" spans="1:5" x14ac:dyDescent="0.25">
      <c r="A11" s="79" t="s">
        <v>24</v>
      </c>
      <c r="B11" s="82">
        <v>2.6599999999999999E-2</v>
      </c>
    </row>
    <row r="12" spans="1:5" x14ac:dyDescent="0.25">
      <c r="A12" s="83" t="s">
        <v>31</v>
      </c>
      <c r="B12" s="86">
        <v>2.298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81"/>
  <sheetViews>
    <sheetView topLeftCell="A57" zoomScale="80" zoomScaleNormal="80" workbookViewId="0">
      <selection activeCell="M75" sqref="M75"/>
    </sheetView>
  </sheetViews>
  <sheetFormatPr defaultRowHeight="15" x14ac:dyDescent="0.25"/>
  <cols>
    <col min="2" max="2" width="16.140625" customWidth="1"/>
    <col min="3" max="4" width="10.85546875" bestFit="1" customWidth="1"/>
  </cols>
  <sheetData>
    <row r="1" spans="1:4" x14ac:dyDescent="0.25">
      <c r="A1" s="32" t="s">
        <v>0</v>
      </c>
      <c r="B1" s="10" t="s">
        <v>1</v>
      </c>
      <c r="C1" s="10" t="s">
        <v>32</v>
      </c>
      <c r="D1" s="33" t="s">
        <v>33</v>
      </c>
    </row>
    <row r="2" spans="1:4" x14ac:dyDescent="0.25">
      <c r="A2" s="79">
        <v>2015</v>
      </c>
      <c r="B2" s="77">
        <v>1</v>
      </c>
      <c r="C2" s="77"/>
      <c r="D2" s="9">
        <v>95000.712</v>
      </c>
    </row>
    <row r="3" spans="1:4" x14ac:dyDescent="0.25">
      <c r="A3" s="79">
        <v>2015</v>
      </c>
      <c r="B3" s="77">
        <v>2</v>
      </c>
      <c r="C3" s="77"/>
      <c r="D3" s="9">
        <v>88272.445000000007</v>
      </c>
    </row>
    <row r="4" spans="1:4" x14ac:dyDescent="0.25">
      <c r="A4" s="79">
        <v>2015</v>
      </c>
      <c r="B4" s="77">
        <v>3</v>
      </c>
      <c r="C4" s="77"/>
      <c r="D4" s="9">
        <v>88696.861000000004</v>
      </c>
    </row>
    <row r="5" spans="1:4" x14ac:dyDescent="0.25">
      <c r="A5" s="79">
        <v>2015</v>
      </c>
      <c r="B5" s="77">
        <v>4</v>
      </c>
      <c r="C5" s="77"/>
      <c r="D5" s="9">
        <v>77980.599000000002</v>
      </c>
    </row>
    <row r="6" spans="1:4" x14ac:dyDescent="0.25">
      <c r="A6" s="79">
        <v>2015</v>
      </c>
      <c r="B6" s="77">
        <v>5</v>
      </c>
      <c r="C6" s="77"/>
      <c r="D6" s="9">
        <v>79738.184999999998</v>
      </c>
    </row>
    <row r="7" spans="1:4" x14ac:dyDescent="0.25">
      <c r="A7" s="79">
        <v>2015</v>
      </c>
      <c r="B7" s="77">
        <v>6</v>
      </c>
      <c r="C7" s="77"/>
      <c r="D7" s="9">
        <v>86931.353000000003</v>
      </c>
    </row>
    <row r="8" spans="1:4" x14ac:dyDescent="0.25">
      <c r="A8" s="79">
        <v>2015</v>
      </c>
      <c r="B8" s="77">
        <v>7</v>
      </c>
      <c r="C8" s="77"/>
      <c r="D8" s="9">
        <v>98339.1</v>
      </c>
    </row>
    <row r="9" spans="1:4" x14ac:dyDescent="0.25">
      <c r="A9" s="79">
        <v>2015</v>
      </c>
      <c r="B9" s="77">
        <v>8</v>
      </c>
      <c r="C9" s="77"/>
      <c r="D9" s="9">
        <v>93836.104999999996</v>
      </c>
    </row>
    <row r="10" spans="1:4" x14ac:dyDescent="0.25">
      <c r="A10" s="79">
        <v>2015</v>
      </c>
      <c r="B10" s="77">
        <v>9</v>
      </c>
      <c r="C10" s="77"/>
      <c r="D10" s="9">
        <v>80297.063999999998</v>
      </c>
    </row>
    <row r="11" spans="1:4" x14ac:dyDescent="0.25">
      <c r="A11" s="79">
        <v>2015</v>
      </c>
      <c r="B11" s="77">
        <v>10</v>
      </c>
      <c r="C11" s="77"/>
      <c r="D11" s="9">
        <v>74410.601999999999</v>
      </c>
    </row>
    <row r="12" spans="1:4" x14ac:dyDescent="0.25">
      <c r="A12" s="79">
        <v>2015</v>
      </c>
      <c r="B12" s="77">
        <v>11</v>
      </c>
      <c r="C12" s="77"/>
      <c r="D12" s="9">
        <v>82680.433999999994</v>
      </c>
    </row>
    <row r="13" spans="1:4" x14ac:dyDescent="0.25">
      <c r="A13" s="79">
        <v>2015</v>
      </c>
      <c r="B13" s="77">
        <v>12</v>
      </c>
      <c r="C13" s="77"/>
      <c r="D13" s="9">
        <v>99837.304000000004</v>
      </c>
    </row>
    <row r="14" spans="1:4" x14ac:dyDescent="0.25">
      <c r="A14" s="79">
        <v>2016</v>
      </c>
      <c r="B14" s="77">
        <v>1</v>
      </c>
      <c r="C14" s="77"/>
      <c r="D14" s="9">
        <v>95640.074999999997</v>
      </c>
    </row>
    <row r="15" spans="1:4" x14ac:dyDescent="0.25">
      <c r="A15" s="79">
        <v>2016</v>
      </c>
      <c r="B15" s="77">
        <v>2</v>
      </c>
      <c r="C15" s="77"/>
      <c r="D15" s="9">
        <v>90685.773000000001</v>
      </c>
    </row>
    <row r="16" spans="1:4" x14ac:dyDescent="0.25">
      <c r="A16" s="79">
        <v>2016</v>
      </c>
      <c r="B16" s="77">
        <v>3</v>
      </c>
      <c r="C16" s="77"/>
      <c r="D16" s="9">
        <v>89341.5</v>
      </c>
    </row>
    <row r="17" spans="1:4" x14ac:dyDescent="0.25">
      <c r="A17" s="79">
        <v>2016</v>
      </c>
      <c r="B17" s="77">
        <v>4</v>
      </c>
      <c r="C17" s="77"/>
      <c r="D17" s="9">
        <v>78626.941000000006</v>
      </c>
    </row>
    <row r="18" spans="1:4" x14ac:dyDescent="0.25">
      <c r="A18" s="79">
        <v>2016</v>
      </c>
      <c r="B18" s="77">
        <v>5</v>
      </c>
      <c r="C18" s="77"/>
      <c r="D18" s="9">
        <v>80386.23</v>
      </c>
    </row>
    <row r="19" spans="1:4" x14ac:dyDescent="0.25">
      <c r="A19" s="79">
        <v>2016</v>
      </c>
      <c r="B19" s="77">
        <v>6</v>
      </c>
      <c r="C19" s="77"/>
      <c r="D19" s="9">
        <v>87579.752999999997</v>
      </c>
    </row>
    <row r="20" spans="1:4" x14ac:dyDescent="0.25">
      <c r="A20" s="79">
        <v>2016</v>
      </c>
      <c r="B20" s="77">
        <v>7</v>
      </c>
      <c r="C20" s="77"/>
      <c r="D20" s="9">
        <v>98987.854999999996</v>
      </c>
    </row>
    <row r="21" spans="1:4" x14ac:dyDescent="0.25">
      <c r="A21" s="79">
        <v>2016</v>
      </c>
      <c r="B21" s="77">
        <v>8</v>
      </c>
      <c r="C21" s="77"/>
      <c r="D21" s="9">
        <v>94485.214999999997</v>
      </c>
    </row>
    <row r="22" spans="1:4" x14ac:dyDescent="0.25">
      <c r="A22" s="79">
        <v>2016</v>
      </c>
      <c r="B22" s="77">
        <v>9</v>
      </c>
      <c r="C22" s="77"/>
      <c r="D22" s="9">
        <v>80945.034</v>
      </c>
    </row>
    <row r="23" spans="1:4" x14ac:dyDescent="0.25">
      <c r="A23" s="79">
        <v>2016</v>
      </c>
      <c r="B23" s="77">
        <v>10</v>
      </c>
      <c r="C23" s="77"/>
      <c r="D23" s="9">
        <v>75057.430999999997</v>
      </c>
    </row>
    <row r="24" spans="1:4" x14ac:dyDescent="0.25">
      <c r="A24" s="79">
        <v>2016</v>
      </c>
      <c r="B24" s="77">
        <v>11</v>
      </c>
      <c r="C24" s="77"/>
      <c r="D24" s="9">
        <v>83326.122000000003</v>
      </c>
    </row>
    <row r="25" spans="1:4" x14ac:dyDescent="0.25">
      <c r="A25" s="79">
        <v>2016</v>
      </c>
      <c r="B25" s="77">
        <v>12</v>
      </c>
      <c r="C25" s="77"/>
      <c r="D25" s="9">
        <v>100476.636</v>
      </c>
    </row>
    <row r="26" spans="1:4" x14ac:dyDescent="0.25">
      <c r="A26" s="79">
        <v>2017</v>
      </c>
      <c r="B26" s="77">
        <v>1</v>
      </c>
      <c r="C26" s="77"/>
      <c r="D26" s="9">
        <v>96273.051000000007</v>
      </c>
    </row>
    <row r="27" spans="1:4" x14ac:dyDescent="0.25">
      <c r="A27" s="79">
        <v>2017</v>
      </c>
      <c r="B27" s="77">
        <v>2</v>
      </c>
      <c r="C27" s="77"/>
      <c r="D27" s="9">
        <v>89542.001000000004</v>
      </c>
    </row>
    <row r="28" spans="1:4" x14ac:dyDescent="0.25">
      <c r="A28" s="79">
        <v>2017</v>
      </c>
      <c r="B28" s="77">
        <v>3</v>
      </c>
      <c r="C28" s="77"/>
      <c r="D28" s="9">
        <v>89967.150999999998</v>
      </c>
    </row>
    <row r="29" spans="1:4" x14ac:dyDescent="0.25">
      <c r="A29" s="79">
        <v>2017</v>
      </c>
      <c r="B29" s="77">
        <v>4</v>
      </c>
      <c r="C29" s="77"/>
      <c r="D29" s="9">
        <v>79251.623000000007</v>
      </c>
    </row>
    <row r="30" spans="1:4" x14ac:dyDescent="0.25">
      <c r="A30" s="79">
        <v>2017</v>
      </c>
      <c r="B30" s="77">
        <v>5</v>
      </c>
      <c r="C30" s="77"/>
      <c r="D30" s="9">
        <v>81009.942999999999</v>
      </c>
    </row>
    <row r="31" spans="1:4" x14ac:dyDescent="0.25">
      <c r="A31" s="79">
        <v>2017</v>
      </c>
      <c r="B31" s="77">
        <v>6</v>
      </c>
      <c r="C31" s="77"/>
      <c r="D31" s="9">
        <v>88201.998000000007</v>
      </c>
    </row>
    <row r="32" spans="1:4" x14ac:dyDescent="0.25">
      <c r="A32" s="79">
        <v>2017</v>
      </c>
      <c r="B32" s="77">
        <v>7</v>
      </c>
      <c r="C32" s="77"/>
      <c r="D32" s="9">
        <v>99608.631999999998</v>
      </c>
    </row>
    <row r="33" spans="1:4" x14ac:dyDescent="0.25">
      <c r="A33" s="79">
        <v>2017</v>
      </c>
      <c r="B33" s="77">
        <v>8</v>
      </c>
      <c r="C33" s="77"/>
      <c r="D33" s="9">
        <v>95104.524999999994</v>
      </c>
    </row>
    <row r="34" spans="1:4" x14ac:dyDescent="0.25">
      <c r="A34" s="79">
        <v>2017</v>
      </c>
      <c r="B34" s="77">
        <v>9</v>
      </c>
      <c r="C34" s="77"/>
      <c r="D34" s="9">
        <v>81562.429000000004</v>
      </c>
    </row>
    <row r="35" spans="1:4" x14ac:dyDescent="0.25">
      <c r="A35" s="79">
        <v>2017</v>
      </c>
      <c r="B35" s="77">
        <v>10</v>
      </c>
      <c r="C35" s="77"/>
      <c r="D35" s="9">
        <v>75672.910999999993</v>
      </c>
    </row>
    <row r="36" spans="1:4" x14ac:dyDescent="0.25">
      <c r="A36" s="79">
        <v>2017</v>
      </c>
      <c r="B36" s="77">
        <v>11</v>
      </c>
      <c r="C36" s="77"/>
      <c r="D36" s="9">
        <v>83939.687000000005</v>
      </c>
    </row>
    <row r="37" spans="1:4" x14ac:dyDescent="0.25">
      <c r="A37" s="79">
        <v>2017</v>
      </c>
      <c r="B37" s="77">
        <v>12</v>
      </c>
      <c r="C37" s="77"/>
      <c r="D37" s="9">
        <v>101084.836</v>
      </c>
    </row>
    <row r="38" spans="1:4" x14ac:dyDescent="0.25">
      <c r="A38" s="79">
        <v>2018</v>
      </c>
      <c r="B38" s="77">
        <v>1</v>
      </c>
      <c r="C38" s="77"/>
      <c r="D38" s="9">
        <v>96875.884999999995</v>
      </c>
    </row>
    <row r="39" spans="1:4" x14ac:dyDescent="0.25">
      <c r="A39" s="79">
        <v>2018</v>
      </c>
      <c r="B39" s="77">
        <v>2</v>
      </c>
      <c r="C39" s="77"/>
      <c r="D39" s="9">
        <v>90139.47</v>
      </c>
    </row>
    <row r="40" spans="1:4" x14ac:dyDescent="0.25">
      <c r="A40" s="79">
        <v>2018</v>
      </c>
      <c r="B40" s="77">
        <v>3</v>
      </c>
      <c r="C40" s="77"/>
      <c r="D40" s="9">
        <v>90565.479000000007</v>
      </c>
    </row>
    <row r="41" spans="1:4" x14ac:dyDescent="0.25">
      <c r="A41" s="79">
        <v>2018</v>
      </c>
      <c r="B41" s="77">
        <v>4</v>
      </c>
      <c r="C41" s="77"/>
      <c r="D41" s="9">
        <v>79850.808999999994</v>
      </c>
    </row>
    <row r="42" spans="1:4" x14ac:dyDescent="0.25">
      <c r="A42" s="79">
        <v>2018</v>
      </c>
      <c r="B42" s="77">
        <v>5</v>
      </c>
      <c r="C42" s="77"/>
      <c r="D42" s="9">
        <v>81609.986999999994</v>
      </c>
    </row>
    <row r="43" spans="1:4" x14ac:dyDescent="0.25">
      <c r="A43" s="79">
        <v>2018</v>
      </c>
      <c r="B43" s="77">
        <v>6</v>
      </c>
      <c r="C43" s="77"/>
      <c r="D43" s="9">
        <v>88804.858999999997</v>
      </c>
    </row>
    <row r="44" spans="1:4" x14ac:dyDescent="0.25">
      <c r="A44" s="79">
        <v>2018</v>
      </c>
      <c r="B44" s="77">
        <v>7</v>
      </c>
      <c r="C44" s="77"/>
      <c r="D44" s="9">
        <v>100214.308</v>
      </c>
    </row>
    <row r="45" spans="1:4" x14ac:dyDescent="0.25">
      <c r="A45" s="79">
        <v>2018</v>
      </c>
      <c r="B45" s="77">
        <v>8</v>
      </c>
      <c r="C45" s="77"/>
      <c r="D45" s="9">
        <v>95713.016000000003</v>
      </c>
    </row>
    <row r="46" spans="1:4" x14ac:dyDescent="0.25">
      <c r="A46" s="79">
        <v>2018</v>
      </c>
      <c r="B46" s="77">
        <v>9</v>
      </c>
      <c r="C46" s="77"/>
      <c r="D46" s="9">
        <v>82175.731</v>
      </c>
    </row>
    <row r="47" spans="1:4" x14ac:dyDescent="0.25">
      <c r="A47" s="79">
        <v>2018</v>
      </c>
      <c r="B47" s="77">
        <v>10</v>
      </c>
      <c r="C47" s="77"/>
      <c r="D47" s="9">
        <v>76291.023000000001</v>
      </c>
    </row>
    <row r="48" spans="1:4" x14ac:dyDescent="0.25">
      <c r="A48" s="79">
        <v>2018</v>
      </c>
      <c r="B48" s="77">
        <v>11</v>
      </c>
      <c r="C48" s="77"/>
      <c r="D48" s="9">
        <v>84562.61</v>
      </c>
    </row>
    <row r="49" spans="1:4" x14ac:dyDescent="0.25">
      <c r="A49" s="79">
        <v>2018</v>
      </c>
      <c r="B49" s="77">
        <v>12</v>
      </c>
      <c r="C49" s="77"/>
      <c r="D49" s="9">
        <v>101719.398</v>
      </c>
    </row>
    <row r="50" spans="1:4" x14ac:dyDescent="0.25">
      <c r="A50" s="79">
        <v>2019</v>
      </c>
      <c r="B50" s="77">
        <v>1</v>
      </c>
      <c r="C50" s="77"/>
      <c r="D50" s="9">
        <v>97522.085999999996</v>
      </c>
    </row>
    <row r="51" spans="1:4" x14ac:dyDescent="0.25">
      <c r="A51" s="79">
        <v>2019</v>
      </c>
      <c r="B51" s="77">
        <v>2</v>
      </c>
      <c r="C51" s="77"/>
      <c r="D51" s="9">
        <v>90797.31</v>
      </c>
    </row>
    <row r="52" spans="1:4" x14ac:dyDescent="0.25">
      <c r="A52" s="79">
        <v>2019</v>
      </c>
      <c r="B52" s="77">
        <v>3</v>
      </c>
      <c r="C52" s="77"/>
      <c r="D52" s="9">
        <v>91230.214999999997</v>
      </c>
    </row>
    <row r="53" spans="1:4" x14ac:dyDescent="0.25">
      <c r="A53" s="79">
        <v>2019</v>
      </c>
      <c r="B53" s="77">
        <v>4</v>
      </c>
      <c r="C53" s="77"/>
      <c r="D53" s="9">
        <v>80522.441999999995</v>
      </c>
    </row>
    <row r="54" spans="1:4" x14ac:dyDescent="0.25">
      <c r="A54" s="79">
        <v>2019</v>
      </c>
      <c r="B54" s="77">
        <v>5</v>
      </c>
      <c r="C54" s="77"/>
      <c r="D54" s="9">
        <v>82288.517000000007</v>
      </c>
    </row>
    <row r="55" spans="1:4" x14ac:dyDescent="0.25">
      <c r="A55" s="79">
        <v>2019</v>
      </c>
      <c r="B55" s="77">
        <v>6</v>
      </c>
      <c r="C55" s="77"/>
      <c r="D55" s="9">
        <v>89490.339000000007</v>
      </c>
    </row>
    <row r="56" spans="1:4" x14ac:dyDescent="0.25">
      <c r="A56" s="79">
        <v>2019</v>
      </c>
      <c r="B56" s="77">
        <v>7</v>
      </c>
      <c r="C56" s="77"/>
      <c r="D56" s="9">
        <v>100906.74</v>
      </c>
    </row>
    <row r="57" spans="1:4" x14ac:dyDescent="0.25">
      <c r="A57" s="79">
        <v>2019</v>
      </c>
      <c r="B57" s="77">
        <v>8</v>
      </c>
      <c r="C57" s="77"/>
      <c r="D57" s="9">
        <v>96412.399000000005</v>
      </c>
    </row>
    <row r="58" spans="1:4" x14ac:dyDescent="0.25">
      <c r="A58" s="79">
        <v>2019</v>
      </c>
      <c r="B58" s="77">
        <v>9</v>
      </c>
      <c r="C58" s="77"/>
      <c r="D58" s="9">
        <v>82882.095000000001</v>
      </c>
    </row>
    <row r="59" spans="1:4" x14ac:dyDescent="0.25">
      <c r="A59" s="79">
        <v>2019</v>
      </c>
      <c r="B59" s="77">
        <v>10</v>
      </c>
      <c r="C59" s="77"/>
      <c r="D59" s="9">
        <v>77004.369000000006</v>
      </c>
    </row>
    <row r="60" spans="1:4" x14ac:dyDescent="0.25">
      <c r="A60" s="79">
        <v>2019</v>
      </c>
      <c r="B60" s="77">
        <v>11</v>
      </c>
      <c r="C60" s="77"/>
      <c r="D60" s="9">
        <v>85282.937000000005</v>
      </c>
    </row>
    <row r="61" spans="1:4" x14ac:dyDescent="0.25">
      <c r="A61" s="79">
        <v>2019</v>
      </c>
      <c r="B61" s="77">
        <v>12</v>
      </c>
      <c r="C61" s="77"/>
      <c r="D61" s="9">
        <v>102445.561</v>
      </c>
    </row>
    <row r="62" spans="1:4" x14ac:dyDescent="0.25">
      <c r="A62" s="79">
        <v>2020</v>
      </c>
      <c r="B62" s="77">
        <v>1</v>
      </c>
      <c r="C62" s="77"/>
      <c r="D62" s="9">
        <v>98254.085999999996</v>
      </c>
    </row>
    <row r="63" spans="1:4" x14ac:dyDescent="0.25">
      <c r="A63" s="79">
        <v>2020</v>
      </c>
      <c r="B63" s="77">
        <v>2</v>
      </c>
      <c r="C63" s="77"/>
      <c r="D63" s="9">
        <v>93305.539000000004</v>
      </c>
    </row>
    <row r="64" spans="1:4" x14ac:dyDescent="0.25">
      <c r="A64" s="79">
        <v>2020</v>
      </c>
      <c r="B64" s="77">
        <v>3</v>
      </c>
      <c r="C64" s="77"/>
      <c r="D64" s="9">
        <v>91971.865000000005</v>
      </c>
    </row>
    <row r="65" spans="1:4" x14ac:dyDescent="0.25">
      <c r="A65" s="79">
        <v>2020</v>
      </c>
      <c r="B65" s="77">
        <v>4</v>
      </c>
      <c r="C65" s="77"/>
      <c r="D65" s="9">
        <v>81267.904999999999</v>
      </c>
    </row>
    <row r="66" spans="1:4" x14ac:dyDescent="0.25">
      <c r="A66" s="79">
        <v>2020</v>
      </c>
      <c r="B66" s="77">
        <v>5</v>
      </c>
      <c r="C66" s="77"/>
      <c r="D66" s="9">
        <v>83037.793000000005</v>
      </c>
    </row>
    <row r="67" spans="1:4" x14ac:dyDescent="0.25">
      <c r="A67" s="79">
        <v>2020</v>
      </c>
      <c r="B67" s="77">
        <v>6</v>
      </c>
      <c r="C67" s="77"/>
      <c r="D67" s="9">
        <v>90242.827000000005</v>
      </c>
    </row>
    <row r="68" spans="1:4" x14ac:dyDescent="0.25">
      <c r="A68" s="79">
        <v>2020</v>
      </c>
      <c r="B68" s="77">
        <v>7</v>
      </c>
      <c r="C68" s="77"/>
      <c r="D68" s="9">
        <v>101662.439</v>
      </c>
    </row>
    <row r="69" spans="1:4" x14ac:dyDescent="0.25">
      <c r="A69" s="79">
        <v>2020</v>
      </c>
      <c r="B69" s="77">
        <v>8</v>
      </c>
      <c r="C69" s="77"/>
      <c r="D69" s="9">
        <v>97171.31</v>
      </c>
    </row>
    <row r="70" spans="1:4" x14ac:dyDescent="0.25">
      <c r="A70" s="79">
        <v>2020</v>
      </c>
      <c r="B70" s="77">
        <v>9</v>
      </c>
      <c r="C70" s="77"/>
      <c r="D70" s="9">
        <v>83642.929999999993</v>
      </c>
    </row>
    <row r="71" spans="1:4" x14ac:dyDescent="0.25">
      <c r="A71" s="79">
        <v>2020</v>
      </c>
      <c r="B71" s="77">
        <v>10</v>
      </c>
      <c r="C71" s="77"/>
      <c r="D71" s="9">
        <v>77767.129000000001</v>
      </c>
    </row>
    <row r="72" spans="1:4" x14ac:dyDescent="0.25">
      <c r="A72" s="79">
        <v>2020</v>
      </c>
      <c r="B72" s="77">
        <v>11</v>
      </c>
      <c r="C72" s="77"/>
      <c r="D72" s="9">
        <v>86047.622000000003</v>
      </c>
    </row>
    <row r="73" spans="1:4" x14ac:dyDescent="0.25">
      <c r="A73" s="83">
        <v>2020</v>
      </c>
      <c r="B73" s="78">
        <v>12</v>
      </c>
      <c r="C73" s="78"/>
      <c r="D73" s="87">
        <v>103212.185</v>
      </c>
    </row>
    <row r="75" spans="1:4" ht="57.75" customHeight="1" x14ac:dyDescent="0.25">
      <c r="A75" s="40" t="s">
        <v>0</v>
      </c>
      <c r="B75" s="41" t="s">
        <v>48</v>
      </c>
      <c r="C75" s="39"/>
      <c r="D75" s="39"/>
    </row>
    <row r="76" spans="1:4" x14ac:dyDescent="0.25">
      <c r="A76" s="19">
        <v>2015</v>
      </c>
      <c r="B76" s="27">
        <f>SUMIF($A$2:$A$73,$A$76:$A$81,$D$2:$D$73)</f>
        <v>1046020.764</v>
      </c>
      <c r="C76" s="20"/>
      <c r="D76" s="26"/>
    </row>
    <row r="77" spans="1:4" x14ac:dyDescent="0.25">
      <c r="A77" s="19">
        <v>2016</v>
      </c>
      <c r="B77" s="27">
        <f t="shared" ref="B77:B81" si="0">SUMIF($A$2:$A$73,$A$76:$A$81,$D$2:$D$73)</f>
        <v>1055538.5649999999</v>
      </c>
      <c r="C77" s="20"/>
      <c r="D77" s="26"/>
    </row>
    <row r="78" spans="1:4" x14ac:dyDescent="0.25">
      <c r="A78" s="19">
        <v>2017</v>
      </c>
      <c r="B78" s="27">
        <f t="shared" si="0"/>
        <v>1061218.787</v>
      </c>
      <c r="C78" s="20"/>
      <c r="D78" s="26"/>
    </row>
    <row r="79" spans="1:4" ht="14.45" x14ac:dyDescent="0.3">
      <c r="A79" s="19">
        <v>2018</v>
      </c>
      <c r="B79" s="27">
        <f t="shared" si="0"/>
        <v>1068522.5750000002</v>
      </c>
      <c r="C79" s="20"/>
      <c r="D79" s="26"/>
    </row>
    <row r="80" spans="1:4" ht="14.45" x14ac:dyDescent="0.3">
      <c r="A80" s="19">
        <v>2019</v>
      </c>
      <c r="B80" s="27">
        <f t="shared" si="0"/>
        <v>1076785.01</v>
      </c>
      <c r="C80" s="20"/>
      <c r="D80" s="26"/>
    </row>
    <row r="81" spans="1:4" ht="14.45" x14ac:dyDescent="0.3">
      <c r="A81" s="21">
        <v>2020</v>
      </c>
      <c r="B81" s="30">
        <f t="shared" si="0"/>
        <v>1087583.6299999999</v>
      </c>
      <c r="C81" s="20"/>
      <c r="D81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Residential_Data</vt:lpstr>
      <vt:lpstr>Residential_Coef</vt:lpstr>
      <vt:lpstr>Residential_MStat</vt:lpstr>
      <vt:lpstr>Residential_Forcast</vt:lpstr>
      <vt:lpstr>Residential_Equation</vt:lpstr>
      <vt:lpstr>GS&lt;50_Data</vt:lpstr>
      <vt:lpstr>GS&lt;50_Coef</vt:lpstr>
      <vt:lpstr>GS&lt;50_MStat</vt:lpstr>
      <vt:lpstr>GS&lt;50_Forecast</vt:lpstr>
      <vt:lpstr>GS&lt;50_Equation</vt:lpstr>
      <vt:lpstr>GS&gt;50_Data</vt:lpstr>
      <vt:lpstr>GS&gt;50_Coef</vt:lpstr>
      <vt:lpstr>GS&gt;50 MStat</vt:lpstr>
      <vt:lpstr>GS&gt;50_Forecast</vt:lpstr>
      <vt:lpstr>GS&gt;50 Equation</vt:lpstr>
      <vt:lpstr>Sentinel_Data</vt:lpstr>
      <vt:lpstr>Sentinel_Coef</vt:lpstr>
      <vt:lpstr>Sentinel_Forecast</vt:lpstr>
      <vt:lpstr>Sentinel_MStat</vt:lpstr>
      <vt:lpstr>Sentinel_Equation</vt:lpstr>
      <vt:lpstr>Street Lighting_Data</vt:lpstr>
      <vt:lpstr>Street Lighting_Coef</vt:lpstr>
      <vt:lpstr>Street Lighting_MStat</vt:lpstr>
      <vt:lpstr>Street Lighting_Forecast</vt:lpstr>
      <vt:lpstr>Street Lighting_Equation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Fan</dc:creator>
  <cp:lastModifiedBy>Nicole Fan</cp:lastModifiedBy>
  <dcterms:created xsi:type="dcterms:W3CDTF">2015-03-25T13:54:51Z</dcterms:created>
  <dcterms:modified xsi:type="dcterms:W3CDTF">2015-04-06T15:22:43Z</dcterms:modified>
</cp:coreProperties>
</file>