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9140" windowHeight="6885" tabRatio="888" firstSheet="1" activeTab="3"/>
  </bookViews>
  <sheets>
    <sheet name="Residential Variables" sheetId="1" r:id="rId1"/>
    <sheet name="Residential Model Evaluation" sheetId="2" r:id="rId2"/>
    <sheet name="GS&lt;50 Variables" sheetId="5" r:id="rId3"/>
    <sheet name="GS&lt;50 Model Evaluation" sheetId="3" r:id="rId4"/>
    <sheet name="GS&gt;50 Variables" sheetId="6" r:id="rId5"/>
    <sheet name="GS&gt;50 Model Evaluation" sheetId="4" r:id="rId6"/>
    <sheet name="Street Lighting Variables" sheetId="8" r:id="rId7"/>
    <sheet name="SL Models Evaluation" sheetId="7" r:id="rId8"/>
  </sheets>
  <calcPr calcId="145621"/>
</workbook>
</file>

<file path=xl/calcChain.xml><?xml version="1.0" encoding="utf-8"?>
<calcChain xmlns="http://schemas.openxmlformats.org/spreadsheetml/2006/main">
  <c r="P22" i="7" l="1"/>
  <c r="P23" i="7"/>
  <c r="P24" i="7"/>
  <c r="P25" i="7"/>
  <c r="P26" i="7"/>
  <c r="P21" i="7"/>
  <c r="O26" i="7"/>
  <c r="O25" i="7"/>
  <c r="O24" i="7"/>
  <c r="O23" i="7"/>
  <c r="O22" i="7"/>
  <c r="M22" i="7"/>
  <c r="M23" i="7" s="1"/>
  <c r="M24" i="7" s="1"/>
  <c r="M25" i="7" s="1"/>
  <c r="M26" i="7" s="1"/>
  <c r="J22" i="7" l="1"/>
  <c r="J23" i="7"/>
  <c r="J24" i="7"/>
  <c r="J25" i="7"/>
  <c r="J26" i="7"/>
  <c r="J21" i="7"/>
  <c r="I26" i="7"/>
  <c r="I25" i="7"/>
  <c r="I24" i="7"/>
  <c r="I23" i="7"/>
  <c r="I22" i="7"/>
  <c r="G22" i="7"/>
  <c r="G23" i="7"/>
  <c r="G24" i="7" s="1"/>
  <c r="G25" i="7" s="1"/>
  <c r="G26" i="7" s="1"/>
  <c r="C26" i="7"/>
  <c r="C25" i="7"/>
  <c r="C24" i="7"/>
  <c r="C23" i="7"/>
  <c r="C22" i="7"/>
  <c r="A22" i="7"/>
  <c r="A23" i="7"/>
  <c r="A24" i="7"/>
  <c r="A25" i="7" s="1"/>
  <c r="A26" i="7" s="1"/>
  <c r="P22" i="4"/>
  <c r="P23" i="4"/>
  <c r="P24" i="4"/>
  <c r="P25" i="4"/>
  <c r="P26" i="4"/>
  <c r="P21" i="4"/>
  <c r="M22" i="4"/>
  <c r="M23" i="4"/>
  <c r="M24" i="4"/>
  <c r="M25" i="4"/>
  <c r="M26" i="4"/>
  <c r="O22" i="4"/>
  <c r="O23" i="4"/>
  <c r="O24" i="4"/>
  <c r="O25" i="4"/>
  <c r="O26" i="4"/>
  <c r="J22" i="4"/>
  <c r="J23" i="4"/>
  <c r="J24" i="4"/>
  <c r="J25" i="4"/>
  <c r="J26" i="4"/>
  <c r="J21" i="4"/>
  <c r="P28" i="3"/>
  <c r="P29" i="3"/>
  <c r="P30" i="3"/>
  <c r="P31" i="3"/>
  <c r="P32" i="3"/>
  <c r="P27" i="3"/>
  <c r="J28" i="3"/>
  <c r="J29" i="3"/>
  <c r="J30" i="3"/>
  <c r="J31" i="3"/>
  <c r="J32" i="3"/>
  <c r="J27" i="3"/>
  <c r="J22" i="2"/>
  <c r="J23" i="2"/>
  <c r="J24" i="2"/>
  <c r="J25" i="2"/>
  <c r="J26" i="2"/>
  <c r="J21" i="2"/>
  <c r="I26" i="4"/>
  <c r="I25" i="4"/>
  <c r="I24" i="4"/>
  <c r="I23" i="4"/>
  <c r="I22" i="4"/>
  <c r="G22" i="4"/>
  <c r="G23" i="4"/>
  <c r="G24" i="4"/>
  <c r="G25" i="4"/>
  <c r="G26" i="4"/>
  <c r="C26" i="4"/>
  <c r="C25" i="4"/>
  <c r="C24" i="4"/>
  <c r="C23" i="4"/>
  <c r="C22" i="4"/>
  <c r="A22" i="4"/>
  <c r="A23" i="4"/>
  <c r="A24" i="4"/>
  <c r="A25" i="4"/>
  <c r="A26" i="4"/>
  <c r="O32" i="3"/>
  <c r="O31" i="3"/>
  <c r="O30" i="3"/>
  <c r="O29" i="3"/>
  <c r="O28" i="3"/>
  <c r="M28" i="3"/>
  <c r="M29" i="3"/>
  <c r="M30" i="3" s="1"/>
  <c r="M31" i="3" s="1"/>
  <c r="M32" i="3" s="1"/>
  <c r="I32" i="3"/>
  <c r="I31" i="3"/>
  <c r="I30" i="3"/>
  <c r="I29" i="3"/>
  <c r="I28" i="3"/>
  <c r="G28" i="3"/>
  <c r="G29" i="3" s="1"/>
  <c r="G30" i="3" s="1"/>
  <c r="G31" i="3" s="1"/>
  <c r="G32" i="3" s="1"/>
  <c r="C32" i="3"/>
  <c r="C31" i="3"/>
  <c r="C30" i="3"/>
  <c r="C29" i="3"/>
  <c r="C28" i="3"/>
  <c r="A28" i="3"/>
  <c r="A29" i="3" s="1"/>
  <c r="A30" i="3" s="1"/>
  <c r="A31" i="3" s="1"/>
  <c r="A32" i="3" s="1"/>
  <c r="I26" i="2"/>
  <c r="I25" i="2"/>
  <c r="I24" i="2"/>
  <c r="I23" i="2"/>
  <c r="I22" i="2"/>
  <c r="G22" i="2"/>
  <c r="G23" i="2" s="1"/>
  <c r="G24" i="2" s="1"/>
  <c r="G25" i="2" s="1"/>
  <c r="G26" i="2" s="1"/>
  <c r="C23" i="2"/>
  <c r="C24" i="2"/>
  <c r="C25" i="2"/>
  <c r="C26" i="2"/>
  <c r="C22" i="2"/>
  <c r="A22" i="2"/>
  <c r="A23" i="2" s="1"/>
  <c r="A24" i="2" s="1"/>
  <c r="A25" i="2" s="1"/>
  <c r="A26" i="2" s="1"/>
</calcChain>
</file>

<file path=xl/sharedStrings.xml><?xml version="1.0" encoding="utf-8"?>
<sst xmlns="http://schemas.openxmlformats.org/spreadsheetml/2006/main" count="299" uniqueCount="48">
  <si>
    <t>Year</t>
  </si>
  <si>
    <t>Month</t>
  </si>
  <si>
    <t>Population</t>
  </si>
  <si>
    <t>Model Statistics</t>
  </si>
  <si>
    <t>Adjusted Observations</t>
  </si>
  <si>
    <t>Deg. of Freedom for Error</t>
  </si>
  <si>
    <t>R-Squared</t>
  </si>
  <si>
    <t>Adjusted R-Squared</t>
  </si>
  <si>
    <t>Model Sum of Squares</t>
  </si>
  <si>
    <t>Sum of Squared Errors</t>
  </si>
  <si>
    <t>Mean Squared Error</t>
  </si>
  <si>
    <t>Std. Error of Regression</t>
  </si>
  <si>
    <t>Mean Abs. Dev. (MAD)</t>
  </si>
  <si>
    <t>Mean Abs. % Err. (MAPE)</t>
  </si>
  <si>
    <t>Durbin-Watson Statistic</t>
  </si>
  <si>
    <t>Variable</t>
  </si>
  <si>
    <t>Coefficient</t>
  </si>
  <si>
    <t>StdErr</t>
  </si>
  <si>
    <t>T-Stat</t>
  </si>
  <si>
    <t>P-Value</t>
  </si>
  <si>
    <t>AR(1)</t>
  </si>
  <si>
    <t>Model 2</t>
  </si>
  <si>
    <t>CONST</t>
  </si>
  <si>
    <t>mBin.AftApr14</t>
  </si>
  <si>
    <t xml:space="preserve">Model 2 </t>
  </si>
  <si>
    <t xml:space="preserve">Model 1 Filed </t>
  </si>
  <si>
    <t>Model 3</t>
  </si>
  <si>
    <t>NonManEmp</t>
  </si>
  <si>
    <t>TotalEmp</t>
  </si>
  <si>
    <t>Pop</t>
  </si>
  <si>
    <t>ManufEmp</t>
  </si>
  <si>
    <t>Residential Customer Counts Forecast</t>
  </si>
  <si>
    <t>% Change</t>
  </si>
  <si>
    <t>Compare with Filed</t>
  </si>
  <si>
    <t>GS&lt;50 Customer Counts Forecast</t>
  </si>
  <si>
    <t>GS&gt;50 Customer Counts Forecast</t>
  </si>
  <si>
    <t>Res_Custs</t>
  </si>
  <si>
    <t>ManEmp</t>
  </si>
  <si>
    <t>12 Months Moving Average_Pop</t>
  </si>
  <si>
    <t>MA(1)</t>
  </si>
  <si>
    <t>mEcon.TotalEmp</t>
  </si>
  <si>
    <t>mEcon.Pop</t>
  </si>
  <si>
    <t>Forecast Statistics</t>
  </si>
  <si>
    <t>Forecast Observations</t>
  </si>
  <si>
    <t>Avg. Forecast Error</t>
  </si>
  <si>
    <t>Mean % Error</t>
  </si>
  <si>
    <t>Root Mean-Square Error</t>
  </si>
  <si>
    <t>SL Customer Counts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</si>
</sst>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0" borderId="3" xfId="0" applyBorder="1"/>
    <xf numFmtId="0" fontId="0" fillId="0" borderId="0" xfId="0" applyBorder="1"/>
    <xf numFmtId="4" fontId="0" fillId="0" borderId="0" xfId="0" applyNumberFormat="1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0" fillId="0" borderId="0" xfId="0" applyAlignment="1">
      <alignment horizontal="right"/>
    </xf>
    <xf numFmtId="10" fontId="0" fillId="0" borderId="0" xfId="0" applyNumberFormat="1" applyBorder="1"/>
    <xf numFmtId="3" fontId="0" fillId="0" borderId="0" xfId="0" applyNumberFormat="1" applyBorder="1"/>
    <xf numFmtId="10" fontId="0" fillId="0" borderId="0" xfId="0" applyNumberFormat="1"/>
    <xf numFmtId="0" fontId="2" fillId="0" borderId="0" xfId="0" applyFont="1" applyBorder="1"/>
    <xf numFmtId="10" fontId="0" fillId="0" borderId="6" xfId="0" applyNumberFormat="1" applyBorder="1"/>
    <xf numFmtId="10" fontId="0" fillId="0" borderId="7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10" fontId="1" fillId="0" borderId="0" xfId="1" applyNumberFormat="1" applyFont="1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4" fontId="0" fillId="0" borderId="6" xfId="0" applyNumberFormat="1" applyBorder="1"/>
    <xf numFmtId="0" fontId="0" fillId="0" borderId="7" xfId="0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10" fontId="1" fillId="0" borderId="6" xfId="1" applyNumberFormat="1" applyFont="1" applyBorder="1"/>
    <xf numFmtId="3" fontId="0" fillId="0" borderId="5" xfId="0" applyNumberFormat="1" applyBorder="1"/>
    <xf numFmtId="10" fontId="1" fillId="0" borderId="7" xfId="1" applyNumberFormat="1" applyFont="1" applyBorder="1"/>
    <xf numFmtId="0" fontId="2" fillId="2" borderId="8" xfId="0" applyFont="1" applyFill="1" applyBorder="1" applyAlignment="1">
      <alignment horizontal="right"/>
    </xf>
    <xf numFmtId="0" fontId="2" fillId="2" borderId="11" xfId="0" applyFont="1" applyFill="1" applyBorder="1"/>
    <xf numFmtId="4" fontId="0" fillId="0" borderId="7" xfId="0" applyNumberFormat="1" applyBorder="1"/>
    <xf numFmtId="0" fontId="3" fillId="0" borderId="3" xfId="0" applyFont="1" applyBorder="1"/>
    <xf numFmtId="3" fontId="0" fillId="0" borderId="6" xfId="0" applyNumberFormat="1" applyBorder="1"/>
    <xf numFmtId="10" fontId="1" fillId="0" borderId="5" xfId="1" applyNumberFormat="1" applyFont="1" applyBorder="1"/>
    <xf numFmtId="3" fontId="0" fillId="0" borderId="7" xfId="0" applyNumberFormat="1" applyBorder="1"/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0" fillId="0" borderId="10" xfId="0" applyNumberFormat="1" applyBorder="1"/>
    <xf numFmtId="0" fontId="0" fillId="0" borderId="10" xfId="0" applyBorder="1"/>
    <xf numFmtId="3" fontId="0" fillId="0" borderId="9" xfId="0" applyNumberFormat="1" applyBorder="1"/>
    <xf numFmtId="0" fontId="2" fillId="2" borderId="10" xfId="0" applyFont="1" applyFill="1" applyBorder="1"/>
    <xf numFmtId="0" fontId="0" fillId="2" borderId="11" xfId="0" applyFill="1" applyBorder="1"/>
    <xf numFmtId="9" fontId="1" fillId="0" borderId="0" xfId="1" applyFont="1"/>
    <xf numFmtId="0" fontId="3" fillId="0" borderId="0" xfId="0" applyFont="1" applyBorder="1"/>
    <xf numFmtId="4" fontId="0" fillId="0" borderId="0" xfId="0" applyNumberFormat="1"/>
    <xf numFmtId="0" fontId="3" fillId="0" borderId="4" xfId="0" applyFont="1" applyBorder="1"/>
    <xf numFmtId="3" fontId="0" fillId="0" borderId="0" xfId="0" applyNumberFormat="1"/>
    <xf numFmtId="10" fontId="0" fillId="0" borderId="0" xfId="1" applyNumberFormat="1" applyFont="1"/>
    <xf numFmtId="164" fontId="0" fillId="0" borderId="0" xfId="1" applyNumberFormat="1" applyFont="1" applyBorder="1"/>
    <xf numFmtId="164" fontId="0" fillId="0" borderId="5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topLeftCell="A7" zoomScale="80" zoomScaleNormal="80" workbookViewId="0">
      <selection activeCell="L20" sqref="L20"/>
    </sheetView>
  </sheetViews>
  <sheetFormatPr defaultRowHeight="15" x14ac:dyDescent="0.25"/>
  <cols>
    <col min="3" max="3" width="12" bestFit="1" customWidth="1"/>
  </cols>
  <sheetData>
    <row r="1" spans="1:3" x14ac:dyDescent="0.25">
      <c r="A1" s="1" t="s">
        <v>0</v>
      </c>
      <c r="B1" s="2" t="s">
        <v>1</v>
      </c>
      <c r="C1" s="32" t="s">
        <v>2</v>
      </c>
    </row>
    <row r="2" spans="1:3" x14ac:dyDescent="0.25">
      <c r="A2" s="3">
        <v>2008</v>
      </c>
      <c r="B2" s="4">
        <v>1</v>
      </c>
      <c r="C2" s="22">
        <v>5464.99</v>
      </c>
    </row>
    <row r="3" spans="1:3" x14ac:dyDescent="0.25">
      <c r="A3" s="3">
        <v>2008</v>
      </c>
      <c r="B3" s="4">
        <v>2</v>
      </c>
      <c r="C3" s="22">
        <v>5472.39</v>
      </c>
    </row>
    <row r="4" spans="1:3" x14ac:dyDescent="0.25">
      <c r="A4" s="3">
        <v>2008</v>
      </c>
      <c r="B4" s="4">
        <v>3</v>
      </c>
      <c r="C4" s="22">
        <v>5479.61</v>
      </c>
    </row>
    <row r="5" spans="1:3" x14ac:dyDescent="0.25">
      <c r="A5" s="3">
        <v>2008</v>
      </c>
      <c r="B5" s="4">
        <v>4</v>
      </c>
      <c r="C5" s="22">
        <v>5486.82</v>
      </c>
    </row>
    <row r="6" spans="1:3" x14ac:dyDescent="0.25">
      <c r="A6" s="3">
        <v>2008</v>
      </c>
      <c r="B6" s="4">
        <v>5</v>
      </c>
      <c r="C6" s="22">
        <v>5494.03</v>
      </c>
    </row>
    <row r="7" spans="1:3" x14ac:dyDescent="0.25">
      <c r="A7" s="3">
        <v>2008</v>
      </c>
      <c r="B7" s="4">
        <v>6</v>
      </c>
      <c r="C7" s="22">
        <v>5501.24</v>
      </c>
    </row>
    <row r="8" spans="1:3" x14ac:dyDescent="0.25">
      <c r="A8" s="3">
        <v>2008</v>
      </c>
      <c r="B8" s="4">
        <v>7</v>
      </c>
      <c r="C8" s="22">
        <v>5508.45</v>
      </c>
    </row>
    <row r="9" spans="1:3" x14ac:dyDescent="0.25">
      <c r="A9" s="3">
        <v>2008</v>
      </c>
      <c r="B9" s="4">
        <v>8</v>
      </c>
      <c r="C9" s="22">
        <v>5515.66</v>
      </c>
    </row>
    <row r="10" spans="1:3" x14ac:dyDescent="0.25">
      <c r="A10" s="3">
        <v>2008</v>
      </c>
      <c r="B10" s="4">
        <v>9</v>
      </c>
      <c r="C10" s="22">
        <v>5522.86</v>
      </c>
    </row>
    <row r="11" spans="1:3" x14ac:dyDescent="0.25">
      <c r="A11" s="3">
        <v>2008</v>
      </c>
      <c r="B11" s="4">
        <v>10</v>
      </c>
      <c r="C11" s="22">
        <v>5530.06</v>
      </c>
    </row>
    <row r="12" spans="1:3" x14ac:dyDescent="0.25">
      <c r="A12" s="3">
        <v>2008</v>
      </c>
      <c r="B12" s="4">
        <v>11</v>
      </c>
      <c r="C12" s="22">
        <v>5537.26</v>
      </c>
    </row>
    <row r="13" spans="1:3" x14ac:dyDescent="0.25">
      <c r="A13" s="3">
        <v>2008</v>
      </c>
      <c r="B13" s="4">
        <v>12</v>
      </c>
      <c r="C13" s="22">
        <v>5544.23</v>
      </c>
    </row>
    <row r="14" spans="1:3" x14ac:dyDescent="0.25">
      <c r="A14" s="3">
        <v>2009</v>
      </c>
      <c r="B14" s="4">
        <v>1</v>
      </c>
      <c r="C14" s="22">
        <v>5551.19</v>
      </c>
    </row>
    <row r="15" spans="1:3" x14ac:dyDescent="0.25">
      <c r="A15" s="3">
        <v>2009</v>
      </c>
      <c r="B15" s="4">
        <v>2</v>
      </c>
      <c r="C15" s="22">
        <v>5558.16</v>
      </c>
    </row>
    <row r="16" spans="1:3" x14ac:dyDescent="0.25">
      <c r="A16" s="3">
        <v>2009</v>
      </c>
      <c r="B16" s="4">
        <v>3</v>
      </c>
      <c r="C16" s="22">
        <v>5565.44</v>
      </c>
    </row>
    <row r="17" spans="1:3" x14ac:dyDescent="0.25">
      <c r="A17" s="3">
        <v>2009</v>
      </c>
      <c r="B17" s="4">
        <v>4</v>
      </c>
      <c r="C17" s="22">
        <v>5572.73</v>
      </c>
    </row>
    <row r="18" spans="1:3" x14ac:dyDescent="0.25">
      <c r="A18" s="3">
        <v>2009</v>
      </c>
      <c r="B18" s="4">
        <v>5</v>
      </c>
      <c r="C18" s="22">
        <v>5580.01</v>
      </c>
    </row>
    <row r="19" spans="1:3" x14ac:dyDescent="0.25">
      <c r="A19" s="3">
        <v>2009</v>
      </c>
      <c r="B19" s="4">
        <v>6</v>
      </c>
      <c r="C19" s="22">
        <v>5587.38</v>
      </c>
    </row>
    <row r="20" spans="1:3" x14ac:dyDescent="0.25">
      <c r="A20" s="3">
        <v>2009</v>
      </c>
      <c r="B20" s="4">
        <v>7</v>
      </c>
      <c r="C20" s="22">
        <v>5594.75</v>
      </c>
    </row>
    <row r="21" spans="1:3" x14ac:dyDescent="0.25">
      <c r="A21" s="3">
        <v>2009</v>
      </c>
      <c r="B21" s="4">
        <v>8</v>
      </c>
      <c r="C21" s="22">
        <v>5602.12</v>
      </c>
    </row>
    <row r="22" spans="1:3" x14ac:dyDescent="0.25">
      <c r="A22" s="3">
        <v>2009</v>
      </c>
      <c r="B22" s="4">
        <v>9</v>
      </c>
      <c r="C22" s="22">
        <v>5609.58</v>
      </c>
    </row>
    <row r="23" spans="1:3" x14ac:dyDescent="0.25">
      <c r="A23" s="3">
        <v>2009</v>
      </c>
      <c r="B23" s="4">
        <v>10</v>
      </c>
      <c r="C23" s="22">
        <v>5617.03</v>
      </c>
    </row>
    <row r="24" spans="1:3" x14ac:dyDescent="0.25">
      <c r="A24" s="3">
        <v>2009</v>
      </c>
      <c r="B24" s="4">
        <v>11</v>
      </c>
      <c r="C24" s="22">
        <v>5624.49</v>
      </c>
    </row>
    <row r="25" spans="1:3" x14ac:dyDescent="0.25">
      <c r="A25" s="3">
        <v>2009</v>
      </c>
      <c r="B25" s="4">
        <v>12</v>
      </c>
      <c r="C25" s="22">
        <v>5632.38</v>
      </c>
    </row>
    <row r="26" spans="1:3" x14ac:dyDescent="0.25">
      <c r="A26" s="3">
        <v>2010</v>
      </c>
      <c r="B26" s="4">
        <v>1</v>
      </c>
      <c r="C26" s="22">
        <v>5640.27</v>
      </c>
    </row>
    <row r="27" spans="1:3" x14ac:dyDescent="0.25">
      <c r="A27" s="3">
        <v>2010</v>
      </c>
      <c r="B27" s="4">
        <v>2</v>
      </c>
      <c r="C27" s="22">
        <v>5648.16</v>
      </c>
    </row>
    <row r="28" spans="1:3" x14ac:dyDescent="0.25">
      <c r="A28" s="3">
        <v>2010</v>
      </c>
      <c r="B28" s="4">
        <v>3</v>
      </c>
      <c r="C28" s="22">
        <v>5655.65</v>
      </c>
    </row>
    <row r="29" spans="1:3" x14ac:dyDescent="0.25">
      <c r="A29" s="3">
        <v>2010</v>
      </c>
      <c r="B29" s="4">
        <v>4</v>
      </c>
      <c r="C29" s="22">
        <v>5663.15</v>
      </c>
    </row>
    <row r="30" spans="1:3" x14ac:dyDescent="0.25">
      <c r="A30" s="3">
        <v>2010</v>
      </c>
      <c r="B30" s="4">
        <v>5</v>
      </c>
      <c r="C30" s="22">
        <v>5670.64</v>
      </c>
    </row>
    <row r="31" spans="1:3" x14ac:dyDescent="0.25">
      <c r="A31" s="3">
        <v>2010</v>
      </c>
      <c r="B31" s="4">
        <v>6</v>
      </c>
      <c r="C31" s="22">
        <v>5678.08</v>
      </c>
    </row>
    <row r="32" spans="1:3" x14ac:dyDescent="0.25">
      <c r="A32" s="3">
        <v>2010</v>
      </c>
      <c r="B32" s="4">
        <v>7</v>
      </c>
      <c r="C32" s="22">
        <v>5685.52</v>
      </c>
    </row>
    <row r="33" spans="1:3" x14ac:dyDescent="0.25">
      <c r="A33" s="3">
        <v>2010</v>
      </c>
      <c r="B33" s="4">
        <v>8</v>
      </c>
      <c r="C33" s="22">
        <v>5692.96</v>
      </c>
    </row>
    <row r="34" spans="1:3" x14ac:dyDescent="0.25">
      <c r="A34" s="3">
        <v>2010</v>
      </c>
      <c r="B34" s="4">
        <v>9</v>
      </c>
      <c r="C34" s="22">
        <v>5700.35</v>
      </c>
    </row>
    <row r="35" spans="1:3" x14ac:dyDescent="0.25">
      <c r="A35" s="3">
        <v>2010</v>
      </c>
      <c r="B35" s="4">
        <v>10</v>
      </c>
      <c r="C35" s="22">
        <v>5707.74</v>
      </c>
    </row>
    <row r="36" spans="1:3" x14ac:dyDescent="0.25">
      <c r="A36" s="3">
        <v>2010</v>
      </c>
      <c r="B36" s="4">
        <v>11</v>
      </c>
      <c r="C36" s="22">
        <v>5715.12</v>
      </c>
    </row>
    <row r="37" spans="1:3" x14ac:dyDescent="0.25">
      <c r="A37" s="3">
        <v>2010</v>
      </c>
      <c r="B37" s="4">
        <v>12</v>
      </c>
      <c r="C37" s="22">
        <v>5721.7</v>
      </c>
    </row>
    <row r="38" spans="1:3" x14ac:dyDescent="0.25">
      <c r="A38" s="3">
        <v>2011</v>
      </c>
      <c r="B38" s="4">
        <v>1</v>
      </c>
      <c r="C38" s="22">
        <v>5728.27</v>
      </c>
    </row>
    <row r="39" spans="1:3" x14ac:dyDescent="0.25">
      <c r="A39" s="3">
        <v>2011</v>
      </c>
      <c r="B39" s="4">
        <v>2</v>
      </c>
      <c r="C39" s="22">
        <v>5734.85</v>
      </c>
    </row>
    <row r="40" spans="1:3" x14ac:dyDescent="0.25">
      <c r="A40" s="3">
        <v>2011</v>
      </c>
      <c r="B40" s="4">
        <v>3</v>
      </c>
      <c r="C40" s="22">
        <v>5742.44</v>
      </c>
    </row>
    <row r="41" spans="1:3" x14ac:dyDescent="0.25">
      <c r="A41" s="3">
        <v>2011</v>
      </c>
      <c r="B41" s="4">
        <v>4</v>
      </c>
      <c r="C41" s="22">
        <v>5750.03</v>
      </c>
    </row>
    <row r="42" spans="1:3" x14ac:dyDescent="0.25">
      <c r="A42" s="3">
        <v>2011</v>
      </c>
      <c r="B42" s="4">
        <v>5</v>
      </c>
      <c r="C42" s="22">
        <v>5757.61</v>
      </c>
    </row>
    <row r="43" spans="1:3" x14ac:dyDescent="0.25">
      <c r="A43" s="3">
        <v>2011</v>
      </c>
      <c r="B43" s="4">
        <v>6</v>
      </c>
      <c r="C43" s="22">
        <v>5765.46</v>
      </c>
    </row>
    <row r="44" spans="1:3" x14ac:dyDescent="0.25">
      <c r="A44" s="3">
        <v>2011</v>
      </c>
      <c r="B44" s="4">
        <v>7</v>
      </c>
      <c r="C44" s="22">
        <v>5773.3</v>
      </c>
    </row>
    <row r="45" spans="1:3" x14ac:dyDescent="0.25">
      <c r="A45" s="3">
        <v>2011</v>
      </c>
      <c r="B45" s="4">
        <v>8</v>
      </c>
      <c r="C45" s="22">
        <v>5781.14</v>
      </c>
    </row>
    <row r="46" spans="1:3" x14ac:dyDescent="0.25">
      <c r="A46" s="3">
        <v>2011</v>
      </c>
      <c r="B46" s="4">
        <v>9</v>
      </c>
      <c r="C46" s="22">
        <v>5789.24</v>
      </c>
    </row>
    <row r="47" spans="1:3" x14ac:dyDescent="0.25">
      <c r="A47" s="3">
        <v>2011</v>
      </c>
      <c r="B47" s="4">
        <v>10</v>
      </c>
      <c r="C47" s="22">
        <v>5797.34</v>
      </c>
    </row>
    <row r="48" spans="1:3" x14ac:dyDescent="0.25">
      <c r="A48" s="3">
        <v>2011</v>
      </c>
      <c r="B48" s="4">
        <v>11</v>
      </c>
      <c r="C48" s="22">
        <v>5805.43</v>
      </c>
    </row>
    <row r="49" spans="1:3" x14ac:dyDescent="0.25">
      <c r="A49" s="3">
        <v>2011</v>
      </c>
      <c r="B49" s="4">
        <v>12</v>
      </c>
      <c r="C49" s="22">
        <v>5814.97</v>
      </c>
    </row>
    <row r="50" spans="1:3" x14ac:dyDescent="0.25">
      <c r="A50" s="3">
        <v>2012</v>
      </c>
      <c r="B50" s="4">
        <v>1</v>
      </c>
      <c r="C50" s="22">
        <v>5824.5</v>
      </c>
    </row>
    <row r="51" spans="1:3" x14ac:dyDescent="0.25">
      <c r="A51" s="3">
        <v>2012</v>
      </c>
      <c r="B51" s="4">
        <v>2</v>
      </c>
      <c r="C51" s="22">
        <v>5834.04</v>
      </c>
    </row>
    <row r="52" spans="1:3" x14ac:dyDescent="0.25">
      <c r="A52" s="3">
        <v>2012</v>
      </c>
      <c r="B52" s="4">
        <v>3</v>
      </c>
      <c r="C52" s="22">
        <v>5842.17</v>
      </c>
    </row>
    <row r="53" spans="1:3" x14ac:dyDescent="0.25">
      <c r="A53" s="3">
        <v>2012</v>
      </c>
      <c r="B53" s="4">
        <v>4</v>
      </c>
      <c r="C53" s="22">
        <v>5850.3</v>
      </c>
    </row>
    <row r="54" spans="1:3" x14ac:dyDescent="0.25">
      <c r="A54" s="3">
        <v>2012</v>
      </c>
      <c r="B54" s="4">
        <v>5</v>
      </c>
      <c r="C54" s="22">
        <v>5858.42</v>
      </c>
    </row>
    <row r="55" spans="1:3" x14ac:dyDescent="0.25">
      <c r="A55" s="3">
        <v>2012</v>
      </c>
      <c r="B55" s="4">
        <v>6</v>
      </c>
      <c r="C55" s="22">
        <v>5866.33</v>
      </c>
    </row>
    <row r="56" spans="1:3" x14ac:dyDescent="0.25">
      <c r="A56" s="3">
        <v>2012</v>
      </c>
      <c r="B56" s="4">
        <v>7</v>
      </c>
      <c r="C56" s="22">
        <v>5874.24</v>
      </c>
    </row>
    <row r="57" spans="1:3" x14ac:dyDescent="0.25">
      <c r="A57" s="3">
        <v>2012</v>
      </c>
      <c r="B57" s="4">
        <v>8</v>
      </c>
      <c r="C57" s="22">
        <v>5882.14</v>
      </c>
    </row>
    <row r="58" spans="1:3" x14ac:dyDescent="0.25">
      <c r="A58" s="3">
        <v>2012</v>
      </c>
      <c r="B58" s="4">
        <v>9</v>
      </c>
      <c r="C58" s="22">
        <v>5889.83</v>
      </c>
    </row>
    <row r="59" spans="1:3" x14ac:dyDescent="0.25">
      <c r="A59" s="3">
        <v>2012</v>
      </c>
      <c r="B59" s="4">
        <v>10</v>
      </c>
      <c r="C59" s="22">
        <v>5897.51</v>
      </c>
    </row>
    <row r="60" spans="1:3" x14ac:dyDescent="0.25">
      <c r="A60" s="3">
        <v>2012</v>
      </c>
      <c r="B60" s="4">
        <v>11</v>
      </c>
      <c r="C60" s="22">
        <v>5905.2</v>
      </c>
    </row>
    <row r="61" spans="1:3" x14ac:dyDescent="0.25">
      <c r="A61" s="3">
        <v>2012</v>
      </c>
      <c r="B61" s="4">
        <v>12</v>
      </c>
      <c r="C61" s="22">
        <v>5912.66</v>
      </c>
    </row>
    <row r="62" spans="1:3" x14ac:dyDescent="0.25">
      <c r="A62" s="3">
        <v>2013</v>
      </c>
      <c r="B62" s="4">
        <v>1</v>
      </c>
      <c r="C62" s="22">
        <v>5920.12</v>
      </c>
    </row>
    <row r="63" spans="1:3" x14ac:dyDescent="0.25">
      <c r="A63" s="3">
        <v>2013</v>
      </c>
      <c r="B63" s="4">
        <v>2</v>
      </c>
      <c r="C63" s="22">
        <v>5927.58</v>
      </c>
    </row>
    <row r="64" spans="1:3" x14ac:dyDescent="0.25">
      <c r="A64" s="3">
        <v>2013</v>
      </c>
      <c r="B64" s="4">
        <v>3</v>
      </c>
      <c r="C64" s="22">
        <v>5934.83</v>
      </c>
    </row>
    <row r="65" spans="1:3" x14ac:dyDescent="0.25">
      <c r="A65" s="3">
        <v>2013</v>
      </c>
      <c r="B65" s="4">
        <v>4</v>
      </c>
      <c r="C65" s="22">
        <v>5942.07</v>
      </c>
    </row>
    <row r="66" spans="1:3" x14ac:dyDescent="0.25">
      <c r="A66" s="3">
        <v>2013</v>
      </c>
      <c r="B66" s="4">
        <v>5</v>
      </c>
      <c r="C66" s="22">
        <v>5949.31</v>
      </c>
    </row>
    <row r="67" spans="1:3" x14ac:dyDescent="0.25">
      <c r="A67" s="3">
        <v>2013</v>
      </c>
      <c r="B67" s="4">
        <v>6</v>
      </c>
      <c r="C67" s="22">
        <v>5956.33</v>
      </c>
    </row>
    <row r="68" spans="1:3" x14ac:dyDescent="0.25">
      <c r="A68" s="3">
        <v>2013</v>
      </c>
      <c r="B68" s="4">
        <v>7</v>
      </c>
      <c r="C68" s="22">
        <v>5963.35</v>
      </c>
    </row>
    <row r="69" spans="1:3" x14ac:dyDescent="0.25">
      <c r="A69" s="3">
        <v>2013</v>
      </c>
      <c r="B69" s="4">
        <v>8</v>
      </c>
      <c r="C69" s="22">
        <v>5970.37</v>
      </c>
    </row>
    <row r="70" spans="1:3" x14ac:dyDescent="0.25">
      <c r="A70" s="3">
        <v>2013</v>
      </c>
      <c r="B70" s="4">
        <v>9</v>
      </c>
      <c r="C70" s="22">
        <v>5977.17</v>
      </c>
    </row>
    <row r="71" spans="1:3" x14ac:dyDescent="0.25">
      <c r="A71" s="3">
        <v>2013</v>
      </c>
      <c r="B71" s="4">
        <v>10</v>
      </c>
      <c r="C71" s="22">
        <v>5983.96</v>
      </c>
    </row>
    <row r="72" spans="1:3" x14ac:dyDescent="0.25">
      <c r="A72" s="3">
        <v>2013</v>
      </c>
      <c r="B72" s="4">
        <v>11</v>
      </c>
      <c r="C72" s="22">
        <v>5990.76</v>
      </c>
    </row>
    <row r="73" spans="1:3" x14ac:dyDescent="0.25">
      <c r="A73" s="3">
        <v>2013</v>
      </c>
      <c r="B73" s="4">
        <v>12</v>
      </c>
      <c r="C73" s="22">
        <v>6000.44</v>
      </c>
    </row>
    <row r="74" spans="1:3" x14ac:dyDescent="0.25">
      <c r="A74" s="3">
        <v>2014</v>
      </c>
      <c r="B74" s="4">
        <v>1</v>
      </c>
      <c r="C74" s="22">
        <v>6010.12</v>
      </c>
    </row>
    <row r="75" spans="1:3" x14ac:dyDescent="0.25">
      <c r="A75" s="3">
        <v>2014</v>
      </c>
      <c r="B75" s="4">
        <v>2</v>
      </c>
      <c r="C75" s="22">
        <v>6019.8</v>
      </c>
    </row>
    <row r="76" spans="1:3" x14ac:dyDescent="0.25">
      <c r="A76" s="3">
        <v>2014</v>
      </c>
      <c r="B76" s="4">
        <v>3</v>
      </c>
      <c r="C76" s="22">
        <v>6028.79</v>
      </c>
    </row>
    <row r="77" spans="1:3" x14ac:dyDescent="0.25">
      <c r="A77" s="3">
        <v>2014</v>
      </c>
      <c r="B77" s="4">
        <v>4</v>
      </c>
      <c r="C77" s="22">
        <v>6037.78</v>
      </c>
    </row>
    <row r="78" spans="1:3" x14ac:dyDescent="0.25">
      <c r="A78" s="3">
        <v>2014</v>
      </c>
      <c r="B78" s="4">
        <v>5</v>
      </c>
      <c r="C78" s="22">
        <v>6046.77</v>
      </c>
    </row>
    <row r="79" spans="1:3" x14ac:dyDescent="0.25">
      <c r="A79" s="3">
        <v>2014</v>
      </c>
      <c r="B79" s="4">
        <v>6</v>
      </c>
      <c r="C79" s="22">
        <v>6055.88</v>
      </c>
    </row>
    <row r="80" spans="1:3" x14ac:dyDescent="0.25">
      <c r="A80" s="3">
        <v>2014</v>
      </c>
      <c r="B80" s="4">
        <v>7</v>
      </c>
      <c r="C80" s="22">
        <v>6064.99</v>
      </c>
    </row>
    <row r="81" spans="1:3" x14ac:dyDescent="0.25">
      <c r="A81" s="3">
        <v>2014</v>
      </c>
      <c r="B81" s="4">
        <v>8</v>
      </c>
      <c r="C81" s="22">
        <v>6074.11</v>
      </c>
    </row>
    <row r="82" spans="1:3" x14ac:dyDescent="0.25">
      <c r="A82" s="3">
        <v>2014</v>
      </c>
      <c r="B82" s="4">
        <v>9</v>
      </c>
      <c r="C82" s="22">
        <v>6082.96</v>
      </c>
    </row>
    <row r="83" spans="1:3" x14ac:dyDescent="0.25">
      <c r="A83" s="3">
        <v>2014</v>
      </c>
      <c r="B83" s="4">
        <v>10</v>
      </c>
      <c r="C83" s="22">
        <v>6091.81</v>
      </c>
    </row>
    <row r="84" spans="1:3" x14ac:dyDescent="0.25">
      <c r="A84" s="3">
        <v>2014</v>
      </c>
      <c r="B84" s="4">
        <v>11</v>
      </c>
      <c r="C84" s="22">
        <v>6100.66</v>
      </c>
    </row>
    <row r="85" spans="1:3" x14ac:dyDescent="0.25">
      <c r="A85" s="3">
        <v>2014</v>
      </c>
      <c r="B85" s="4">
        <v>12</v>
      </c>
      <c r="C85" s="22">
        <v>6109.17</v>
      </c>
    </row>
    <row r="86" spans="1:3" x14ac:dyDescent="0.25">
      <c r="A86" s="3">
        <v>2015</v>
      </c>
      <c r="B86" s="4">
        <v>1</v>
      </c>
      <c r="C86" s="22">
        <v>6117.68</v>
      </c>
    </row>
    <row r="87" spans="1:3" x14ac:dyDescent="0.25">
      <c r="A87" s="3">
        <v>2015</v>
      </c>
      <c r="B87" s="4">
        <v>2</v>
      </c>
      <c r="C87" s="22">
        <v>6126.18</v>
      </c>
    </row>
    <row r="88" spans="1:3" x14ac:dyDescent="0.25">
      <c r="A88" s="3">
        <v>2015</v>
      </c>
      <c r="B88" s="4">
        <v>3</v>
      </c>
      <c r="C88" s="22">
        <v>6134.8</v>
      </c>
    </row>
    <row r="89" spans="1:3" x14ac:dyDescent="0.25">
      <c r="A89" s="3">
        <v>2015</v>
      </c>
      <c r="B89" s="4">
        <v>4</v>
      </c>
      <c r="C89" s="22">
        <v>6143.41</v>
      </c>
    </row>
    <row r="90" spans="1:3" x14ac:dyDescent="0.25">
      <c r="A90" s="3">
        <v>2015</v>
      </c>
      <c r="B90" s="4">
        <v>5</v>
      </c>
      <c r="C90" s="22">
        <v>6152.02</v>
      </c>
    </row>
    <row r="91" spans="1:3" x14ac:dyDescent="0.25">
      <c r="A91" s="3">
        <v>2015</v>
      </c>
      <c r="B91" s="4">
        <v>6</v>
      </c>
      <c r="C91" s="22">
        <v>6160.75</v>
      </c>
    </row>
    <row r="92" spans="1:3" x14ac:dyDescent="0.25">
      <c r="A92" s="3">
        <v>2015</v>
      </c>
      <c r="B92" s="4">
        <v>7</v>
      </c>
      <c r="C92" s="22">
        <v>6169.48</v>
      </c>
    </row>
    <row r="93" spans="1:3" x14ac:dyDescent="0.25">
      <c r="A93" s="3">
        <v>2015</v>
      </c>
      <c r="B93" s="4">
        <v>8</v>
      </c>
      <c r="C93" s="22">
        <v>6178.21</v>
      </c>
    </row>
    <row r="94" spans="1:3" x14ac:dyDescent="0.25">
      <c r="A94" s="3">
        <v>2015</v>
      </c>
      <c r="B94" s="4">
        <v>9</v>
      </c>
      <c r="C94" s="22">
        <v>6187.06</v>
      </c>
    </row>
    <row r="95" spans="1:3" x14ac:dyDescent="0.25">
      <c r="A95" s="3">
        <v>2015</v>
      </c>
      <c r="B95" s="4">
        <v>10</v>
      </c>
      <c r="C95" s="22">
        <v>6195.92</v>
      </c>
    </row>
    <row r="96" spans="1:3" x14ac:dyDescent="0.25">
      <c r="A96" s="3">
        <v>2015</v>
      </c>
      <c r="B96" s="4">
        <v>11</v>
      </c>
      <c r="C96" s="22">
        <v>6204.77</v>
      </c>
    </row>
    <row r="97" spans="1:3" x14ac:dyDescent="0.25">
      <c r="A97" s="3">
        <v>2015</v>
      </c>
      <c r="B97" s="4">
        <v>12</v>
      </c>
      <c r="C97" s="22">
        <v>6213.8</v>
      </c>
    </row>
    <row r="98" spans="1:3" x14ac:dyDescent="0.25">
      <c r="A98" s="3">
        <v>2016</v>
      </c>
      <c r="B98" s="4">
        <v>1</v>
      </c>
      <c r="C98" s="22">
        <v>6222.83</v>
      </c>
    </row>
    <row r="99" spans="1:3" x14ac:dyDescent="0.25">
      <c r="A99" s="3">
        <v>2016</v>
      </c>
      <c r="B99" s="4">
        <v>2</v>
      </c>
      <c r="C99" s="22">
        <v>6231.86</v>
      </c>
    </row>
    <row r="100" spans="1:3" x14ac:dyDescent="0.25">
      <c r="A100" s="3">
        <v>2016</v>
      </c>
      <c r="B100" s="4">
        <v>3</v>
      </c>
      <c r="C100" s="22">
        <v>6241.01</v>
      </c>
    </row>
    <row r="101" spans="1:3" x14ac:dyDescent="0.25">
      <c r="A101" s="3">
        <v>2016</v>
      </c>
      <c r="B101" s="4">
        <v>4</v>
      </c>
      <c r="C101" s="22">
        <v>6250.17</v>
      </c>
    </row>
    <row r="102" spans="1:3" x14ac:dyDescent="0.25">
      <c r="A102" s="3">
        <v>2016</v>
      </c>
      <c r="B102" s="4">
        <v>5</v>
      </c>
      <c r="C102" s="22">
        <v>6259.33</v>
      </c>
    </row>
    <row r="103" spans="1:3" x14ac:dyDescent="0.25">
      <c r="A103" s="3">
        <v>2016</v>
      </c>
      <c r="B103" s="4">
        <v>6</v>
      </c>
      <c r="C103" s="22">
        <v>6268.6</v>
      </c>
    </row>
    <row r="104" spans="1:3" x14ac:dyDescent="0.25">
      <c r="A104" s="3">
        <v>2016</v>
      </c>
      <c r="B104" s="4">
        <v>7</v>
      </c>
      <c r="C104" s="22">
        <v>6277.87</v>
      </c>
    </row>
    <row r="105" spans="1:3" x14ac:dyDescent="0.25">
      <c r="A105" s="3">
        <v>2016</v>
      </c>
      <c r="B105" s="4">
        <v>8</v>
      </c>
      <c r="C105" s="22">
        <v>6287.15</v>
      </c>
    </row>
    <row r="106" spans="1:3" x14ac:dyDescent="0.25">
      <c r="A106" s="3">
        <v>2016</v>
      </c>
      <c r="B106" s="4">
        <v>9</v>
      </c>
      <c r="C106" s="22">
        <v>6296.53</v>
      </c>
    </row>
    <row r="107" spans="1:3" x14ac:dyDescent="0.25">
      <c r="A107" s="3">
        <v>2016</v>
      </c>
      <c r="B107" s="4">
        <v>10</v>
      </c>
      <c r="C107" s="22">
        <v>6305.92</v>
      </c>
    </row>
    <row r="108" spans="1:3" x14ac:dyDescent="0.25">
      <c r="A108" s="3">
        <v>2016</v>
      </c>
      <c r="B108" s="4">
        <v>11</v>
      </c>
      <c r="C108" s="22">
        <v>6315.3</v>
      </c>
    </row>
    <row r="109" spans="1:3" x14ac:dyDescent="0.25">
      <c r="A109" s="3">
        <v>2016</v>
      </c>
      <c r="B109" s="4">
        <v>12</v>
      </c>
      <c r="C109" s="22">
        <v>6324.82</v>
      </c>
    </row>
    <row r="110" spans="1:3" x14ac:dyDescent="0.25">
      <c r="A110" s="3">
        <v>2017</v>
      </c>
      <c r="B110" s="4">
        <v>1</v>
      </c>
      <c r="C110" s="22">
        <v>6334.33</v>
      </c>
    </row>
    <row r="111" spans="1:3" x14ac:dyDescent="0.25">
      <c r="A111" s="3">
        <v>2017</v>
      </c>
      <c r="B111" s="4">
        <v>2</v>
      </c>
      <c r="C111" s="22">
        <v>6343.84</v>
      </c>
    </row>
    <row r="112" spans="1:3" x14ac:dyDescent="0.25">
      <c r="A112" s="3">
        <v>2017</v>
      </c>
      <c r="B112" s="4">
        <v>3</v>
      </c>
      <c r="C112" s="22">
        <v>6353.44</v>
      </c>
    </row>
    <row r="113" spans="1:3" x14ac:dyDescent="0.25">
      <c r="A113" s="3">
        <v>2017</v>
      </c>
      <c r="B113" s="4">
        <v>4</v>
      </c>
      <c r="C113" s="22">
        <v>6363.04</v>
      </c>
    </row>
    <row r="114" spans="1:3" x14ac:dyDescent="0.25">
      <c r="A114" s="3">
        <v>2017</v>
      </c>
      <c r="B114" s="4">
        <v>5</v>
      </c>
      <c r="C114" s="22">
        <v>6372.64</v>
      </c>
    </row>
    <row r="115" spans="1:3" x14ac:dyDescent="0.25">
      <c r="A115" s="3">
        <v>2017</v>
      </c>
      <c r="B115" s="4">
        <v>6</v>
      </c>
      <c r="C115" s="22">
        <v>6382.3</v>
      </c>
    </row>
    <row r="116" spans="1:3" x14ac:dyDescent="0.25">
      <c r="A116" s="3">
        <v>2017</v>
      </c>
      <c r="B116" s="4">
        <v>7</v>
      </c>
      <c r="C116" s="22">
        <v>6391.97</v>
      </c>
    </row>
    <row r="117" spans="1:3" x14ac:dyDescent="0.25">
      <c r="A117" s="3">
        <v>2017</v>
      </c>
      <c r="B117" s="4">
        <v>8</v>
      </c>
      <c r="C117" s="22">
        <v>6401.63</v>
      </c>
    </row>
    <row r="118" spans="1:3" x14ac:dyDescent="0.25">
      <c r="A118" s="3">
        <v>2017</v>
      </c>
      <c r="B118" s="4">
        <v>9</v>
      </c>
      <c r="C118" s="22">
        <v>6411.35</v>
      </c>
    </row>
    <row r="119" spans="1:3" x14ac:dyDescent="0.25">
      <c r="A119" s="3">
        <v>2017</v>
      </c>
      <c r="B119" s="4">
        <v>10</v>
      </c>
      <c r="C119" s="22">
        <v>6421.06</v>
      </c>
    </row>
    <row r="120" spans="1:3" x14ac:dyDescent="0.25">
      <c r="A120" s="3">
        <v>2017</v>
      </c>
      <c r="B120" s="4">
        <v>11</v>
      </c>
      <c r="C120" s="22">
        <v>6430.77</v>
      </c>
    </row>
    <row r="121" spans="1:3" x14ac:dyDescent="0.25">
      <c r="A121" s="3">
        <v>2017</v>
      </c>
      <c r="B121" s="4">
        <v>12</v>
      </c>
      <c r="C121" s="22">
        <v>6440.43</v>
      </c>
    </row>
    <row r="122" spans="1:3" x14ac:dyDescent="0.25">
      <c r="A122" s="3">
        <v>2018</v>
      </c>
      <c r="B122" s="4">
        <v>1</v>
      </c>
      <c r="C122" s="22">
        <v>6450.09</v>
      </c>
    </row>
    <row r="123" spans="1:3" x14ac:dyDescent="0.25">
      <c r="A123" s="3">
        <v>2018</v>
      </c>
      <c r="B123" s="4">
        <v>2</v>
      </c>
      <c r="C123" s="22">
        <v>6459.76</v>
      </c>
    </row>
    <row r="124" spans="1:3" x14ac:dyDescent="0.25">
      <c r="A124" s="3">
        <v>2018</v>
      </c>
      <c r="B124" s="4">
        <v>3</v>
      </c>
      <c r="C124" s="22">
        <v>6469.46</v>
      </c>
    </row>
    <row r="125" spans="1:3" x14ac:dyDescent="0.25">
      <c r="A125" s="3">
        <v>2018</v>
      </c>
      <c r="B125" s="4">
        <v>4</v>
      </c>
      <c r="C125" s="22">
        <v>6479.17</v>
      </c>
    </row>
    <row r="126" spans="1:3" x14ac:dyDescent="0.25">
      <c r="A126" s="3">
        <v>2018</v>
      </c>
      <c r="B126" s="4">
        <v>5</v>
      </c>
      <c r="C126" s="22">
        <v>6488.87</v>
      </c>
    </row>
    <row r="127" spans="1:3" x14ac:dyDescent="0.25">
      <c r="A127" s="3">
        <v>2018</v>
      </c>
      <c r="B127" s="4">
        <v>6</v>
      </c>
      <c r="C127" s="22">
        <v>6498.64</v>
      </c>
    </row>
    <row r="128" spans="1:3" x14ac:dyDescent="0.25">
      <c r="A128" s="3">
        <v>2018</v>
      </c>
      <c r="B128" s="4">
        <v>7</v>
      </c>
      <c r="C128" s="22">
        <v>6508.4</v>
      </c>
    </row>
    <row r="129" spans="1:3" x14ac:dyDescent="0.25">
      <c r="A129" s="3">
        <v>2018</v>
      </c>
      <c r="B129" s="4">
        <v>8</v>
      </c>
      <c r="C129" s="22">
        <v>6518.17</v>
      </c>
    </row>
    <row r="130" spans="1:3" x14ac:dyDescent="0.25">
      <c r="A130" s="3">
        <v>2018</v>
      </c>
      <c r="B130" s="4">
        <v>9</v>
      </c>
      <c r="C130" s="22">
        <v>6528.01</v>
      </c>
    </row>
    <row r="131" spans="1:3" x14ac:dyDescent="0.25">
      <c r="A131" s="3">
        <v>2018</v>
      </c>
      <c r="B131" s="4">
        <v>10</v>
      </c>
      <c r="C131" s="22">
        <v>6537.85</v>
      </c>
    </row>
    <row r="132" spans="1:3" x14ac:dyDescent="0.25">
      <c r="A132" s="3">
        <v>2018</v>
      </c>
      <c r="B132" s="4">
        <v>11</v>
      </c>
      <c r="C132" s="22">
        <v>6547.69</v>
      </c>
    </row>
    <row r="133" spans="1:3" x14ac:dyDescent="0.25">
      <c r="A133" s="3">
        <v>2018</v>
      </c>
      <c r="B133" s="4">
        <v>12</v>
      </c>
      <c r="C133" s="22">
        <v>6557.62</v>
      </c>
    </row>
    <row r="134" spans="1:3" x14ac:dyDescent="0.25">
      <c r="A134" s="3">
        <v>2019</v>
      </c>
      <c r="B134" s="4">
        <v>1</v>
      </c>
      <c r="C134" s="22">
        <v>6567.55</v>
      </c>
    </row>
    <row r="135" spans="1:3" x14ac:dyDescent="0.25">
      <c r="A135" s="3">
        <v>2019</v>
      </c>
      <c r="B135" s="4">
        <v>2</v>
      </c>
      <c r="C135" s="22">
        <v>6577.48</v>
      </c>
    </row>
    <row r="136" spans="1:3" x14ac:dyDescent="0.25">
      <c r="A136" s="3">
        <v>2019</v>
      </c>
      <c r="B136" s="4">
        <v>3</v>
      </c>
      <c r="C136" s="22">
        <v>6587.51</v>
      </c>
    </row>
    <row r="137" spans="1:3" x14ac:dyDescent="0.25">
      <c r="A137" s="3">
        <v>2019</v>
      </c>
      <c r="B137" s="4">
        <v>4</v>
      </c>
      <c r="C137" s="22">
        <v>6597.55</v>
      </c>
    </row>
    <row r="138" spans="1:3" x14ac:dyDescent="0.25">
      <c r="A138" s="3">
        <v>2019</v>
      </c>
      <c r="B138" s="4">
        <v>5</v>
      </c>
      <c r="C138" s="22">
        <v>6607.58</v>
      </c>
    </row>
    <row r="139" spans="1:3" x14ac:dyDescent="0.25">
      <c r="A139" s="3">
        <v>2019</v>
      </c>
      <c r="B139" s="4">
        <v>6</v>
      </c>
      <c r="C139" s="22">
        <v>6617.73</v>
      </c>
    </row>
    <row r="140" spans="1:3" x14ac:dyDescent="0.25">
      <c r="A140" s="3">
        <v>2019</v>
      </c>
      <c r="B140" s="4">
        <v>7</v>
      </c>
      <c r="C140" s="22">
        <v>6627.89</v>
      </c>
    </row>
    <row r="141" spans="1:3" x14ac:dyDescent="0.25">
      <c r="A141" s="3">
        <v>2019</v>
      </c>
      <c r="B141" s="4">
        <v>8</v>
      </c>
      <c r="C141" s="22">
        <v>6638.04</v>
      </c>
    </row>
    <row r="142" spans="1:3" x14ac:dyDescent="0.25">
      <c r="A142" s="3">
        <v>2019</v>
      </c>
      <c r="B142" s="4">
        <v>9</v>
      </c>
      <c r="C142" s="22">
        <v>6648.33</v>
      </c>
    </row>
    <row r="143" spans="1:3" x14ac:dyDescent="0.25">
      <c r="A143" s="3">
        <v>2019</v>
      </c>
      <c r="B143" s="4">
        <v>10</v>
      </c>
      <c r="C143" s="22">
        <v>6658.62</v>
      </c>
    </row>
    <row r="144" spans="1:3" x14ac:dyDescent="0.25">
      <c r="A144" s="3">
        <v>2019</v>
      </c>
      <c r="B144" s="4">
        <v>11</v>
      </c>
      <c r="C144" s="22">
        <v>6668.91</v>
      </c>
    </row>
    <row r="145" spans="1:3" x14ac:dyDescent="0.25">
      <c r="A145" s="3">
        <v>2019</v>
      </c>
      <c r="B145" s="4">
        <v>12</v>
      </c>
      <c r="C145" s="22">
        <v>6679.24</v>
      </c>
    </row>
    <row r="146" spans="1:3" x14ac:dyDescent="0.25">
      <c r="A146" s="3">
        <v>2020</v>
      </c>
      <c r="B146" s="4">
        <v>1</v>
      </c>
      <c r="C146" s="22">
        <v>6689.58</v>
      </c>
    </row>
    <row r="147" spans="1:3" x14ac:dyDescent="0.25">
      <c r="A147" s="3">
        <v>2020</v>
      </c>
      <c r="B147" s="4">
        <v>2</v>
      </c>
      <c r="C147" s="22">
        <v>6699.91</v>
      </c>
    </row>
    <row r="148" spans="1:3" x14ac:dyDescent="0.25">
      <c r="A148" s="3">
        <v>2020</v>
      </c>
      <c r="B148" s="4">
        <v>3</v>
      </c>
      <c r="C148" s="22">
        <v>6710.3</v>
      </c>
    </row>
    <row r="149" spans="1:3" x14ac:dyDescent="0.25">
      <c r="A149" s="3">
        <v>2020</v>
      </c>
      <c r="B149" s="4">
        <v>4</v>
      </c>
      <c r="C149" s="22">
        <v>6720.68</v>
      </c>
    </row>
    <row r="150" spans="1:3" x14ac:dyDescent="0.25">
      <c r="A150" s="3">
        <v>2020</v>
      </c>
      <c r="B150" s="4">
        <v>5</v>
      </c>
      <c r="C150" s="22">
        <v>6731.06</v>
      </c>
    </row>
    <row r="151" spans="1:3" x14ac:dyDescent="0.25">
      <c r="A151" s="3">
        <v>2020</v>
      </c>
      <c r="B151" s="4">
        <v>6</v>
      </c>
      <c r="C151" s="22">
        <v>6741.49</v>
      </c>
    </row>
    <row r="152" spans="1:3" x14ac:dyDescent="0.25">
      <c r="A152" s="3">
        <v>2020</v>
      </c>
      <c r="B152" s="4">
        <v>7</v>
      </c>
      <c r="C152" s="22">
        <v>6751.93</v>
      </c>
    </row>
    <row r="153" spans="1:3" x14ac:dyDescent="0.25">
      <c r="A153" s="3">
        <v>2020</v>
      </c>
      <c r="B153" s="4">
        <v>8</v>
      </c>
      <c r="C153" s="22">
        <v>6762.36</v>
      </c>
    </row>
    <row r="154" spans="1:3" x14ac:dyDescent="0.25">
      <c r="A154" s="3">
        <v>2020</v>
      </c>
      <c r="B154" s="4">
        <v>9</v>
      </c>
      <c r="C154" s="22">
        <v>6772.84</v>
      </c>
    </row>
    <row r="155" spans="1:3" x14ac:dyDescent="0.25">
      <c r="A155" s="3">
        <v>2020</v>
      </c>
      <c r="B155" s="4">
        <v>10</v>
      </c>
      <c r="C155" s="22">
        <v>6783.32</v>
      </c>
    </row>
    <row r="156" spans="1:3" x14ac:dyDescent="0.25">
      <c r="A156" s="3">
        <v>2020</v>
      </c>
      <c r="B156" s="4">
        <v>11</v>
      </c>
      <c r="C156" s="22">
        <v>6793.8</v>
      </c>
    </row>
    <row r="157" spans="1:3" x14ac:dyDescent="0.25">
      <c r="A157" s="6">
        <v>2020</v>
      </c>
      <c r="B157" s="7">
        <v>12</v>
      </c>
      <c r="C157" s="33">
        <v>6804.33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5"/>
  <sheetViews>
    <sheetView zoomScale="80" zoomScaleNormal="80" workbookViewId="0">
      <selection activeCell="A35" sqref="A35:XFD35"/>
    </sheetView>
  </sheetViews>
  <sheetFormatPr defaultRowHeight="15" x14ac:dyDescent="0.25"/>
  <cols>
    <col min="1" max="1" width="30.5703125" style="4" bestFit="1" customWidth="1"/>
    <col min="2" max="2" width="35.28515625" style="4" bestFit="1" customWidth="1"/>
    <col min="3" max="3" width="9.85546875" style="4" bestFit="1" customWidth="1"/>
    <col min="4" max="4" width="9.5703125" style="4" bestFit="1" customWidth="1"/>
    <col min="5" max="5" width="8.85546875" style="4" customWidth="1"/>
    <col min="6" max="6" width="6.28515625" style="4" customWidth="1"/>
    <col min="7" max="7" width="25.85546875" style="4" bestFit="1" customWidth="1"/>
    <col min="8" max="8" width="17.42578125" style="4" bestFit="1" customWidth="1"/>
    <col min="9" max="9" width="9.140625" style="4"/>
    <col min="10" max="10" width="18.7109375" style="4" bestFit="1" customWidth="1"/>
    <col min="11" max="12" width="9.140625" style="4"/>
    <col min="13" max="13" width="18.5703125" style="4" customWidth="1"/>
    <col min="14" max="16384" width="9.140625" style="4"/>
  </cols>
  <sheetData>
    <row r="1" spans="1:13" x14ac:dyDescent="0.25">
      <c r="A1" s="13" t="s">
        <v>25</v>
      </c>
      <c r="G1" s="13" t="s">
        <v>21</v>
      </c>
    </row>
    <row r="2" spans="1:13" x14ac:dyDescent="0.25">
      <c r="A2" s="24" t="s">
        <v>3</v>
      </c>
      <c r="B2" s="25"/>
      <c r="G2" s="24" t="s">
        <v>3</v>
      </c>
      <c r="H2" s="25"/>
    </row>
    <row r="3" spans="1:13" x14ac:dyDescent="0.25">
      <c r="A3" s="3" t="s">
        <v>4</v>
      </c>
      <c r="B3" s="21">
        <v>83</v>
      </c>
      <c r="G3" s="3" t="s">
        <v>4</v>
      </c>
      <c r="H3" s="21">
        <v>83</v>
      </c>
    </row>
    <row r="4" spans="1:13" x14ac:dyDescent="0.25">
      <c r="A4" s="3" t="s">
        <v>5</v>
      </c>
      <c r="B4" s="21">
        <v>81</v>
      </c>
      <c r="G4" s="3" t="s">
        <v>5</v>
      </c>
      <c r="H4" s="21">
        <v>81</v>
      </c>
      <c r="K4" s="10"/>
    </row>
    <row r="5" spans="1:13" x14ac:dyDescent="0.25">
      <c r="A5" s="3" t="s">
        <v>6</v>
      </c>
      <c r="B5" s="21">
        <v>1</v>
      </c>
      <c r="G5" s="3" t="s">
        <v>6</v>
      </c>
      <c r="H5" s="21">
        <v>1</v>
      </c>
    </row>
    <row r="6" spans="1:13" x14ac:dyDescent="0.25">
      <c r="A6" s="3" t="s">
        <v>7</v>
      </c>
      <c r="B6" s="21">
        <v>1</v>
      </c>
      <c r="G6" s="3" t="s">
        <v>7</v>
      </c>
      <c r="H6" s="21">
        <v>1</v>
      </c>
      <c r="K6" s="10"/>
    </row>
    <row r="7" spans="1:13" x14ac:dyDescent="0.25">
      <c r="A7" s="3" t="s">
        <v>8</v>
      </c>
      <c r="B7" s="22">
        <v>15153353779.01</v>
      </c>
      <c r="G7" s="3" t="s">
        <v>8</v>
      </c>
      <c r="H7" s="22">
        <v>15153395842.959999</v>
      </c>
    </row>
    <row r="8" spans="1:13" x14ac:dyDescent="0.25">
      <c r="A8" s="3" t="s">
        <v>9</v>
      </c>
      <c r="B8" s="22">
        <v>4188837.64</v>
      </c>
      <c r="G8" s="3" t="s">
        <v>9</v>
      </c>
      <c r="H8" s="22">
        <v>4146773.69</v>
      </c>
    </row>
    <row r="9" spans="1:13" x14ac:dyDescent="0.25">
      <c r="A9" s="3" t="s">
        <v>10</v>
      </c>
      <c r="B9" s="22">
        <v>51714.04</v>
      </c>
      <c r="G9" s="3" t="s">
        <v>10</v>
      </c>
      <c r="H9" s="22">
        <v>51194.74</v>
      </c>
    </row>
    <row r="10" spans="1:13" x14ac:dyDescent="0.25">
      <c r="A10" s="3" t="s">
        <v>11</v>
      </c>
      <c r="B10" s="21">
        <v>227.41</v>
      </c>
      <c r="G10" s="3" t="s">
        <v>11</v>
      </c>
      <c r="H10" s="21">
        <v>226.26</v>
      </c>
    </row>
    <row r="11" spans="1:13" x14ac:dyDescent="0.25">
      <c r="A11" s="3" t="s">
        <v>12</v>
      </c>
      <c r="B11" s="21">
        <v>177.54</v>
      </c>
      <c r="G11" s="3" t="s">
        <v>12</v>
      </c>
      <c r="H11" s="21">
        <v>175.33</v>
      </c>
    </row>
    <row r="12" spans="1:13" x14ac:dyDescent="0.25">
      <c r="A12" s="3" t="s">
        <v>13</v>
      </c>
      <c r="B12" s="14">
        <v>5.9999999999999995E-4</v>
      </c>
      <c r="G12" s="3" t="s">
        <v>13</v>
      </c>
      <c r="H12" s="14">
        <v>5.9999999999999995E-4</v>
      </c>
    </row>
    <row r="13" spans="1:13" x14ac:dyDescent="0.25">
      <c r="A13" s="6" t="s">
        <v>14</v>
      </c>
      <c r="B13" s="23">
        <v>1.5549999999999999</v>
      </c>
      <c r="G13" s="6" t="s">
        <v>14</v>
      </c>
      <c r="H13" s="23">
        <v>1.57</v>
      </c>
    </row>
    <row r="15" spans="1:13" x14ac:dyDescent="0.25">
      <c r="A15" s="24" t="s">
        <v>15</v>
      </c>
      <c r="B15" s="26" t="s">
        <v>16</v>
      </c>
      <c r="C15" s="26" t="s">
        <v>17</v>
      </c>
      <c r="D15" s="26" t="s">
        <v>18</v>
      </c>
      <c r="E15" s="27" t="s">
        <v>19</v>
      </c>
      <c r="F15" s="17"/>
      <c r="G15" s="24" t="s">
        <v>15</v>
      </c>
      <c r="H15" s="26" t="s">
        <v>16</v>
      </c>
      <c r="I15" s="26" t="s">
        <v>17</v>
      </c>
      <c r="J15" s="26" t="s">
        <v>18</v>
      </c>
      <c r="K15" s="27" t="s">
        <v>19</v>
      </c>
      <c r="L15" s="13"/>
      <c r="M15" s="13"/>
    </row>
    <row r="16" spans="1:13" x14ac:dyDescent="0.25">
      <c r="A16" s="34" t="s">
        <v>38</v>
      </c>
      <c r="B16" s="4">
        <v>53.235999999999997</v>
      </c>
      <c r="C16" s="4">
        <v>0.79500000000000004</v>
      </c>
      <c r="D16" s="4">
        <v>66.923000000000002</v>
      </c>
      <c r="E16" s="14">
        <v>0</v>
      </c>
      <c r="G16" s="34" t="s">
        <v>29</v>
      </c>
      <c r="H16" s="4">
        <v>52.697000000000003</v>
      </c>
      <c r="I16" s="4">
        <v>0.69099999999999995</v>
      </c>
      <c r="J16" s="4">
        <v>76.233000000000004</v>
      </c>
      <c r="K16" s="14">
        <v>0</v>
      </c>
    </row>
    <row r="17" spans="1:14" x14ac:dyDescent="0.25">
      <c r="A17" s="6" t="s">
        <v>20</v>
      </c>
      <c r="B17" s="7">
        <v>0.98599999999999999</v>
      </c>
      <c r="C17" s="7">
        <v>6.0000000000000001E-3</v>
      </c>
      <c r="D17" s="7">
        <v>168.34100000000001</v>
      </c>
      <c r="E17" s="15">
        <v>0</v>
      </c>
      <c r="G17" s="6" t="s">
        <v>20</v>
      </c>
      <c r="H17" s="7">
        <v>0.98499999999999999</v>
      </c>
      <c r="I17" s="7">
        <v>6.0000000000000001E-3</v>
      </c>
      <c r="J17" s="7">
        <v>167.79300000000001</v>
      </c>
      <c r="K17" s="15">
        <v>0</v>
      </c>
    </row>
    <row r="18" spans="1:14" ht="13.15" customHeight="1" x14ac:dyDescent="0.25">
      <c r="K18" s="10"/>
    </row>
    <row r="20" spans="1:14" x14ac:dyDescent="0.25">
      <c r="A20" s="31" t="s">
        <v>0</v>
      </c>
      <c r="B20" s="26" t="s">
        <v>31</v>
      </c>
      <c r="C20" s="27" t="s">
        <v>32</v>
      </c>
      <c r="G20" s="31" t="s">
        <v>0</v>
      </c>
      <c r="H20" s="26" t="s">
        <v>31</v>
      </c>
      <c r="I20" s="26" t="s">
        <v>32</v>
      </c>
      <c r="J20" s="27" t="s">
        <v>33</v>
      </c>
      <c r="N20" s="11"/>
    </row>
    <row r="21" spans="1:14" x14ac:dyDescent="0.25">
      <c r="A21" s="3">
        <v>2015</v>
      </c>
      <c r="B21" s="11">
        <v>323260</v>
      </c>
      <c r="C21" s="21"/>
      <c r="G21" s="3">
        <v>2015</v>
      </c>
      <c r="H21" s="11">
        <v>323125</v>
      </c>
      <c r="J21" s="35">
        <f t="shared" ref="J21:J26" si="0">H21-B21</f>
        <v>-135</v>
      </c>
      <c r="N21" s="11"/>
    </row>
    <row r="22" spans="1:14" x14ac:dyDescent="0.25">
      <c r="A22" s="3">
        <f>A21+1</f>
        <v>2016</v>
      </c>
      <c r="B22" s="11">
        <v>329778</v>
      </c>
      <c r="C22" s="28">
        <f>B22/B21-1</f>
        <v>2.0163336014353828E-2</v>
      </c>
      <c r="G22" s="3">
        <f>G21+1</f>
        <v>2016</v>
      </c>
      <c r="H22" s="11">
        <v>329683</v>
      </c>
      <c r="I22" s="18">
        <f>H22/H21-1</f>
        <v>2.0295551257253353E-2</v>
      </c>
      <c r="J22" s="35">
        <f t="shared" si="0"/>
        <v>-95</v>
      </c>
      <c r="N22" s="11"/>
    </row>
    <row r="23" spans="1:14" x14ac:dyDescent="0.25">
      <c r="A23" s="3">
        <f>A22+1</f>
        <v>2017</v>
      </c>
      <c r="B23" s="11">
        <v>336480</v>
      </c>
      <c r="C23" s="28">
        <f>B23/B22-1</f>
        <v>2.0322762585739396E-2</v>
      </c>
      <c r="G23" s="3">
        <f>G22+1</f>
        <v>2017</v>
      </c>
      <c r="H23" s="11">
        <v>336367</v>
      </c>
      <c r="I23" s="18">
        <f>H23/H22-1</f>
        <v>2.0274020801800408E-2</v>
      </c>
      <c r="J23" s="35">
        <f t="shared" si="0"/>
        <v>-113</v>
      </c>
      <c r="N23" s="11"/>
    </row>
    <row r="24" spans="1:14" x14ac:dyDescent="0.25">
      <c r="A24" s="3">
        <f>A23+1</f>
        <v>2018</v>
      </c>
      <c r="B24" s="11">
        <v>343223</v>
      </c>
      <c r="C24" s="28">
        <f>B24/B23-1</f>
        <v>2.0039824060865463E-2</v>
      </c>
      <c r="G24" s="3">
        <f>G23+1</f>
        <v>2018</v>
      </c>
      <c r="H24" s="11">
        <v>343037</v>
      </c>
      <c r="I24" s="18">
        <f>H24/H23-1</f>
        <v>1.9829531434415459E-2</v>
      </c>
      <c r="J24" s="35">
        <f t="shared" si="0"/>
        <v>-186</v>
      </c>
      <c r="N24" s="11"/>
    </row>
    <row r="25" spans="1:14" x14ac:dyDescent="0.25">
      <c r="A25" s="3">
        <f>A24+1</f>
        <v>2019</v>
      </c>
      <c r="B25" s="11">
        <v>350040</v>
      </c>
      <c r="C25" s="28">
        <f>B25/B24-1</f>
        <v>1.9861722553558447E-2</v>
      </c>
      <c r="G25" s="3">
        <f>G24+1</f>
        <v>2019</v>
      </c>
      <c r="H25" s="11">
        <v>349860</v>
      </c>
      <c r="I25" s="18">
        <f>H25/H24-1</f>
        <v>1.9889982713235055E-2</v>
      </c>
      <c r="J25" s="35">
        <f t="shared" si="0"/>
        <v>-180</v>
      </c>
      <c r="N25" s="11"/>
    </row>
    <row r="26" spans="1:14" x14ac:dyDescent="0.25">
      <c r="A26" s="6">
        <f>A25+1</f>
        <v>2020</v>
      </c>
      <c r="B26" s="29">
        <v>357020</v>
      </c>
      <c r="C26" s="30">
        <f>B26/B25-1</f>
        <v>1.9940578219632021E-2</v>
      </c>
      <c r="G26" s="6">
        <f>G25+1</f>
        <v>2020</v>
      </c>
      <c r="H26" s="29">
        <v>356798</v>
      </c>
      <c r="I26" s="36">
        <f>H26/H25-1</f>
        <v>1.9830789458640696E-2</v>
      </c>
      <c r="J26" s="37">
        <f t="shared" si="0"/>
        <v>-222</v>
      </c>
    </row>
    <row r="27" spans="1:14" x14ac:dyDescent="0.25">
      <c r="A27" s="16"/>
      <c r="C27" s="10"/>
      <c r="H27" s="16"/>
      <c r="J27" s="10"/>
    </row>
    <row r="29" spans="1:14" x14ac:dyDescent="0.25">
      <c r="A29" s="4" t="s">
        <v>42</v>
      </c>
      <c r="G29" s="4" t="s">
        <v>42</v>
      </c>
    </row>
    <row r="30" spans="1:14" x14ac:dyDescent="0.25">
      <c r="A30" s="4" t="s">
        <v>43</v>
      </c>
      <c r="B30" s="4">
        <v>24</v>
      </c>
      <c r="G30" s="4" t="s">
        <v>43</v>
      </c>
      <c r="H30" s="4">
        <v>24</v>
      </c>
    </row>
    <row r="31" spans="1:14" x14ac:dyDescent="0.25">
      <c r="A31" s="4" t="s">
        <v>12</v>
      </c>
      <c r="B31" s="4">
        <v>184.93</v>
      </c>
      <c r="G31" s="4" t="s">
        <v>12</v>
      </c>
      <c r="H31" s="4">
        <v>184.32</v>
      </c>
    </row>
    <row r="32" spans="1:14" x14ac:dyDescent="0.25">
      <c r="A32" s="4" t="s">
        <v>13</v>
      </c>
      <c r="B32" s="10">
        <v>5.9999999999999995E-4</v>
      </c>
      <c r="G32" s="4" t="s">
        <v>13</v>
      </c>
      <c r="H32" s="10">
        <v>5.9999999999999995E-4</v>
      </c>
    </row>
    <row r="33" spans="1:8" x14ac:dyDescent="0.25">
      <c r="A33" s="4" t="s">
        <v>44</v>
      </c>
      <c r="B33" s="4">
        <v>-58.88</v>
      </c>
      <c r="G33" s="4" t="s">
        <v>44</v>
      </c>
      <c r="H33" s="4">
        <v>-68.08</v>
      </c>
    </row>
    <row r="34" spans="1:8" x14ac:dyDescent="0.25">
      <c r="A34" s="4" t="s">
        <v>45</v>
      </c>
      <c r="B34" s="10">
        <v>-2.0000000000000001E-4</v>
      </c>
      <c r="G34" s="4" t="s">
        <v>45</v>
      </c>
      <c r="H34" s="10">
        <v>-2.0000000000000001E-4</v>
      </c>
    </row>
    <row r="35" spans="1:8" x14ac:dyDescent="0.25">
      <c r="A35" s="4" t="s">
        <v>46</v>
      </c>
      <c r="B35" s="4">
        <v>249.95</v>
      </c>
      <c r="G35" s="4" t="s">
        <v>46</v>
      </c>
      <c r="H35" s="4">
        <v>245.77</v>
      </c>
    </row>
  </sheetData>
  <pageMargins left="0.7" right="0.7" top="0.75" bottom="0.75" header="0.3" footer="0.3"/>
  <pageSetup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157"/>
  <sheetViews>
    <sheetView zoomScale="80" zoomScaleNormal="80" workbookViewId="0">
      <selection activeCell="J39" sqref="J39"/>
    </sheetView>
  </sheetViews>
  <sheetFormatPr defaultRowHeight="15" x14ac:dyDescent="0.25"/>
  <cols>
    <col min="3" max="3" width="13.5703125" bestFit="1" customWidth="1"/>
    <col min="4" max="4" width="10.28515625" customWidth="1"/>
  </cols>
  <sheetData>
    <row r="1" spans="1:4" s="9" customFormat="1" x14ac:dyDescent="0.25">
      <c r="A1" s="38" t="s">
        <v>0</v>
      </c>
      <c r="B1" s="39" t="s">
        <v>1</v>
      </c>
      <c r="C1" s="39" t="s">
        <v>27</v>
      </c>
      <c r="D1" s="40" t="s">
        <v>28</v>
      </c>
    </row>
    <row r="2" spans="1:4" x14ac:dyDescent="0.25">
      <c r="A2" s="3">
        <v>2008</v>
      </c>
      <c r="B2" s="4">
        <v>1</v>
      </c>
      <c r="C2" s="5">
        <v>2484.87</v>
      </c>
      <c r="D2" s="22">
        <v>2878.79</v>
      </c>
    </row>
    <row r="3" spans="1:4" x14ac:dyDescent="0.25">
      <c r="A3" s="3">
        <v>2008</v>
      </c>
      <c r="B3" s="4">
        <v>2</v>
      </c>
      <c r="C3" s="5">
        <v>2498.15</v>
      </c>
      <c r="D3" s="22">
        <v>2888.84</v>
      </c>
    </row>
    <row r="4" spans="1:4" x14ac:dyDescent="0.25">
      <c r="A4" s="3">
        <v>2008</v>
      </c>
      <c r="B4" s="4">
        <v>3</v>
      </c>
      <c r="C4" s="5">
        <v>2501.33</v>
      </c>
      <c r="D4" s="22">
        <v>2895.55</v>
      </c>
    </row>
    <row r="5" spans="1:4" x14ac:dyDescent="0.25">
      <c r="A5" s="3">
        <v>2008</v>
      </c>
      <c r="B5" s="4">
        <v>4</v>
      </c>
      <c r="C5" s="5">
        <v>2504.52</v>
      </c>
      <c r="D5" s="22">
        <v>2902.27</v>
      </c>
    </row>
    <row r="6" spans="1:4" x14ac:dyDescent="0.25">
      <c r="A6" s="3">
        <v>2008</v>
      </c>
      <c r="B6" s="4">
        <v>5</v>
      </c>
      <c r="C6" s="5">
        <v>2507.6999999999998</v>
      </c>
      <c r="D6" s="22">
        <v>2908.99</v>
      </c>
    </row>
    <row r="7" spans="1:4" x14ac:dyDescent="0.25">
      <c r="A7" s="3">
        <v>2008</v>
      </c>
      <c r="B7" s="4">
        <v>6</v>
      </c>
      <c r="C7" s="5">
        <v>2506.11</v>
      </c>
      <c r="D7" s="22">
        <v>2901.18</v>
      </c>
    </row>
    <row r="8" spans="1:4" x14ac:dyDescent="0.25">
      <c r="A8" s="3">
        <v>2008</v>
      </c>
      <c r="B8" s="4">
        <v>7</v>
      </c>
      <c r="C8" s="5">
        <v>2504.5100000000002</v>
      </c>
      <c r="D8" s="22">
        <v>2893.36</v>
      </c>
    </row>
    <row r="9" spans="1:4" x14ac:dyDescent="0.25">
      <c r="A9" s="3">
        <v>2008</v>
      </c>
      <c r="B9" s="4">
        <v>8</v>
      </c>
      <c r="C9" s="5">
        <v>2502.91</v>
      </c>
      <c r="D9" s="22">
        <v>2885.55</v>
      </c>
    </row>
    <row r="10" spans="1:4" x14ac:dyDescent="0.25">
      <c r="A10" s="3">
        <v>2008</v>
      </c>
      <c r="B10" s="4">
        <v>9</v>
      </c>
      <c r="C10" s="5">
        <v>2504.94</v>
      </c>
      <c r="D10" s="22">
        <v>2886.61</v>
      </c>
    </row>
    <row r="11" spans="1:4" x14ac:dyDescent="0.25">
      <c r="A11" s="3">
        <v>2008</v>
      </c>
      <c r="B11" s="4">
        <v>10</v>
      </c>
      <c r="C11" s="5">
        <v>2506.96</v>
      </c>
      <c r="D11" s="22">
        <v>2887.66</v>
      </c>
    </row>
    <row r="12" spans="1:4" x14ac:dyDescent="0.25">
      <c r="A12" s="3">
        <v>2008</v>
      </c>
      <c r="B12" s="4">
        <v>11</v>
      </c>
      <c r="C12" s="5">
        <v>2508.9899999999998</v>
      </c>
      <c r="D12" s="22">
        <v>2888.71</v>
      </c>
    </row>
    <row r="13" spans="1:4" x14ac:dyDescent="0.25">
      <c r="A13" s="3">
        <v>2008</v>
      </c>
      <c r="B13" s="4">
        <v>12</v>
      </c>
      <c r="C13" s="5">
        <v>2507.81</v>
      </c>
      <c r="D13" s="22">
        <v>2881.15</v>
      </c>
    </row>
    <row r="14" spans="1:4" x14ac:dyDescent="0.25">
      <c r="A14" s="3">
        <v>2009</v>
      </c>
      <c r="B14" s="4">
        <v>1</v>
      </c>
      <c r="C14" s="5">
        <v>2506.63</v>
      </c>
      <c r="D14" s="22">
        <v>2873.6</v>
      </c>
    </row>
    <row r="15" spans="1:4" x14ac:dyDescent="0.25">
      <c r="A15" s="3">
        <v>2009</v>
      </c>
      <c r="B15" s="4">
        <v>2</v>
      </c>
      <c r="C15" s="5">
        <v>2505.46</v>
      </c>
      <c r="D15" s="22">
        <v>2866.04</v>
      </c>
    </row>
    <row r="16" spans="1:4" x14ac:dyDescent="0.25">
      <c r="A16" s="3">
        <v>2009</v>
      </c>
      <c r="B16" s="4">
        <v>3</v>
      </c>
      <c r="C16" s="5">
        <v>2502.19</v>
      </c>
      <c r="D16" s="22">
        <v>2857.49</v>
      </c>
    </row>
    <row r="17" spans="1:4" x14ac:dyDescent="0.25">
      <c r="A17" s="3">
        <v>2009</v>
      </c>
      <c r="B17" s="4">
        <v>4</v>
      </c>
      <c r="C17" s="5">
        <v>2498.92</v>
      </c>
      <c r="D17" s="22">
        <v>2848.94</v>
      </c>
    </row>
    <row r="18" spans="1:4" x14ac:dyDescent="0.25">
      <c r="A18" s="3">
        <v>2009</v>
      </c>
      <c r="B18" s="4">
        <v>5</v>
      </c>
      <c r="C18" s="5">
        <v>2495.66</v>
      </c>
      <c r="D18" s="22">
        <v>2840.39</v>
      </c>
    </row>
    <row r="19" spans="1:4" x14ac:dyDescent="0.25">
      <c r="A19" s="3">
        <v>2009</v>
      </c>
      <c r="B19" s="4">
        <v>6</v>
      </c>
      <c r="C19" s="5">
        <v>2505.02</v>
      </c>
      <c r="D19" s="22">
        <v>2839.07</v>
      </c>
    </row>
    <row r="20" spans="1:4" x14ac:dyDescent="0.25">
      <c r="A20" s="3">
        <v>2009</v>
      </c>
      <c r="B20" s="4">
        <v>7</v>
      </c>
      <c r="C20" s="5">
        <v>2514.38</v>
      </c>
      <c r="D20" s="22">
        <v>2837.76</v>
      </c>
    </row>
    <row r="21" spans="1:4" x14ac:dyDescent="0.25">
      <c r="A21" s="3">
        <v>2009</v>
      </c>
      <c r="B21" s="4">
        <v>8</v>
      </c>
      <c r="C21" s="5">
        <v>2523.73</v>
      </c>
      <c r="D21" s="22">
        <v>2836.44</v>
      </c>
    </row>
    <row r="22" spans="1:4" x14ac:dyDescent="0.25">
      <c r="A22" s="3">
        <v>2009</v>
      </c>
      <c r="B22" s="4">
        <v>9</v>
      </c>
      <c r="C22" s="5">
        <v>2527.3200000000002</v>
      </c>
      <c r="D22" s="22">
        <v>2846.63</v>
      </c>
    </row>
    <row r="23" spans="1:4" x14ac:dyDescent="0.25">
      <c r="A23" s="3">
        <v>2009</v>
      </c>
      <c r="B23" s="4">
        <v>10</v>
      </c>
      <c r="C23" s="5">
        <v>2530.9</v>
      </c>
      <c r="D23" s="22">
        <v>2856.83</v>
      </c>
    </row>
    <row r="24" spans="1:4" x14ac:dyDescent="0.25">
      <c r="A24" s="3">
        <v>2009</v>
      </c>
      <c r="B24" s="4">
        <v>11</v>
      </c>
      <c r="C24" s="5">
        <v>2534.4899999999998</v>
      </c>
      <c r="D24" s="22">
        <v>2867.02</v>
      </c>
    </row>
    <row r="25" spans="1:4" x14ac:dyDescent="0.25">
      <c r="A25" s="3">
        <v>2009</v>
      </c>
      <c r="B25" s="4">
        <v>12</v>
      </c>
      <c r="C25" s="5">
        <v>2534.25</v>
      </c>
      <c r="D25" s="22">
        <v>2871.69</v>
      </c>
    </row>
    <row r="26" spans="1:4" x14ac:dyDescent="0.25">
      <c r="A26" s="3">
        <v>2010</v>
      </c>
      <c r="B26" s="4">
        <v>1</v>
      </c>
      <c r="C26" s="5">
        <v>2534.0100000000002</v>
      </c>
      <c r="D26" s="22">
        <v>2876.36</v>
      </c>
    </row>
    <row r="27" spans="1:4" x14ac:dyDescent="0.25">
      <c r="A27" s="3">
        <v>2010</v>
      </c>
      <c r="B27" s="4">
        <v>2</v>
      </c>
      <c r="C27" s="5">
        <v>2533.77</v>
      </c>
      <c r="D27" s="22">
        <v>2881.03</v>
      </c>
    </row>
    <row r="28" spans="1:4" x14ac:dyDescent="0.25">
      <c r="A28" s="3">
        <v>2010</v>
      </c>
      <c r="B28" s="4">
        <v>3</v>
      </c>
      <c r="C28" s="5">
        <v>2543.83</v>
      </c>
      <c r="D28" s="22">
        <v>2884.29</v>
      </c>
    </row>
    <row r="29" spans="1:4" x14ac:dyDescent="0.25">
      <c r="A29" s="3">
        <v>2010</v>
      </c>
      <c r="B29" s="4">
        <v>4</v>
      </c>
      <c r="C29" s="5">
        <v>2553.89</v>
      </c>
      <c r="D29" s="22">
        <v>2887.56</v>
      </c>
    </row>
    <row r="30" spans="1:4" x14ac:dyDescent="0.25">
      <c r="A30" s="3">
        <v>2010</v>
      </c>
      <c r="B30" s="4">
        <v>5</v>
      </c>
      <c r="C30" s="5">
        <v>2563.9499999999998</v>
      </c>
      <c r="D30" s="22">
        <v>2890.82</v>
      </c>
    </row>
    <row r="31" spans="1:4" x14ac:dyDescent="0.25">
      <c r="A31" s="3">
        <v>2010</v>
      </c>
      <c r="B31" s="4">
        <v>6</v>
      </c>
      <c r="C31" s="5">
        <v>2579.33</v>
      </c>
      <c r="D31" s="22">
        <v>2908.68</v>
      </c>
    </row>
    <row r="32" spans="1:4" x14ac:dyDescent="0.25">
      <c r="A32" s="3">
        <v>2010</v>
      </c>
      <c r="B32" s="4">
        <v>7</v>
      </c>
      <c r="C32" s="5">
        <v>2594.6999999999998</v>
      </c>
      <c r="D32" s="22">
        <v>2926.54</v>
      </c>
    </row>
    <row r="33" spans="1:4" x14ac:dyDescent="0.25">
      <c r="A33" s="3">
        <v>2010</v>
      </c>
      <c r="B33" s="4">
        <v>8</v>
      </c>
      <c r="C33" s="5">
        <v>2610.08</v>
      </c>
      <c r="D33" s="22">
        <v>2944.4</v>
      </c>
    </row>
    <row r="34" spans="1:4" x14ac:dyDescent="0.25">
      <c r="A34" s="3">
        <v>2010</v>
      </c>
      <c r="B34" s="4">
        <v>9</v>
      </c>
      <c r="C34" s="5">
        <v>2614.2199999999998</v>
      </c>
      <c r="D34" s="22">
        <v>2949.24</v>
      </c>
    </row>
    <row r="35" spans="1:4" x14ac:dyDescent="0.25">
      <c r="A35" s="3">
        <v>2010</v>
      </c>
      <c r="B35" s="4">
        <v>10</v>
      </c>
      <c r="C35" s="5">
        <v>2618.36</v>
      </c>
      <c r="D35" s="22">
        <v>2954.08</v>
      </c>
    </row>
    <row r="36" spans="1:4" x14ac:dyDescent="0.25">
      <c r="A36" s="3">
        <v>2010</v>
      </c>
      <c r="B36" s="4">
        <v>11</v>
      </c>
      <c r="C36" s="5">
        <v>2622.5</v>
      </c>
      <c r="D36" s="22">
        <v>2958.92</v>
      </c>
    </row>
    <row r="37" spans="1:4" x14ac:dyDescent="0.25">
      <c r="A37" s="3">
        <v>2010</v>
      </c>
      <c r="B37" s="4">
        <v>12</v>
      </c>
      <c r="C37" s="5">
        <v>2619.67</v>
      </c>
      <c r="D37" s="22">
        <v>2961</v>
      </c>
    </row>
    <row r="38" spans="1:4" x14ac:dyDescent="0.25">
      <c r="A38" s="3">
        <v>2011</v>
      </c>
      <c r="B38" s="4">
        <v>1</v>
      </c>
      <c r="C38" s="5">
        <v>2616.83</v>
      </c>
      <c r="D38" s="22">
        <v>2963.07</v>
      </c>
    </row>
    <row r="39" spans="1:4" x14ac:dyDescent="0.25">
      <c r="A39" s="3">
        <v>2011</v>
      </c>
      <c r="B39" s="4">
        <v>2</v>
      </c>
      <c r="C39" s="5">
        <v>2614</v>
      </c>
      <c r="D39" s="22">
        <v>2965.15</v>
      </c>
    </row>
    <row r="40" spans="1:4" x14ac:dyDescent="0.25">
      <c r="A40" s="3">
        <v>2011</v>
      </c>
      <c r="B40" s="4">
        <v>3</v>
      </c>
      <c r="C40" s="5">
        <v>2620.4499999999998</v>
      </c>
      <c r="D40" s="22">
        <v>2967.05</v>
      </c>
    </row>
    <row r="41" spans="1:4" x14ac:dyDescent="0.25">
      <c r="A41" s="3">
        <v>2011</v>
      </c>
      <c r="B41" s="4">
        <v>4</v>
      </c>
      <c r="C41" s="5">
        <v>2626.9</v>
      </c>
      <c r="D41" s="22">
        <v>2968.95</v>
      </c>
    </row>
    <row r="42" spans="1:4" x14ac:dyDescent="0.25">
      <c r="A42" s="3">
        <v>2011</v>
      </c>
      <c r="B42" s="4">
        <v>5</v>
      </c>
      <c r="C42" s="5">
        <v>2633.35</v>
      </c>
      <c r="D42" s="22">
        <v>2970.85</v>
      </c>
    </row>
    <row r="43" spans="1:4" x14ac:dyDescent="0.25">
      <c r="A43" s="3">
        <v>2011</v>
      </c>
      <c r="B43" s="4">
        <v>6</v>
      </c>
      <c r="C43" s="5">
        <v>2627.17</v>
      </c>
      <c r="D43" s="22">
        <v>2966.93</v>
      </c>
    </row>
    <row r="44" spans="1:4" x14ac:dyDescent="0.25">
      <c r="A44" s="3">
        <v>2011</v>
      </c>
      <c r="B44" s="4">
        <v>7</v>
      </c>
      <c r="C44" s="5">
        <v>2621</v>
      </c>
      <c r="D44" s="22">
        <v>2963</v>
      </c>
    </row>
    <row r="45" spans="1:4" x14ac:dyDescent="0.25">
      <c r="A45" s="3">
        <v>2011</v>
      </c>
      <c r="B45" s="4">
        <v>8</v>
      </c>
      <c r="C45" s="5">
        <v>2614.8200000000002</v>
      </c>
      <c r="D45" s="22">
        <v>2959.08</v>
      </c>
    </row>
    <row r="46" spans="1:4" x14ac:dyDescent="0.25">
      <c r="A46" s="3">
        <v>2011</v>
      </c>
      <c r="B46" s="4">
        <v>9</v>
      </c>
      <c r="C46" s="5">
        <v>2614.0700000000002</v>
      </c>
      <c r="D46" s="22">
        <v>2953.67</v>
      </c>
    </row>
    <row r="47" spans="1:4" x14ac:dyDescent="0.25">
      <c r="A47" s="3">
        <v>2011</v>
      </c>
      <c r="B47" s="4">
        <v>10</v>
      </c>
      <c r="C47" s="5">
        <v>2613.3200000000002</v>
      </c>
      <c r="D47" s="22">
        <v>2948.26</v>
      </c>
    </row>
    <row r="48" spans="1:4" x14ac:dyDescent="0.25">
      <c r="A48" s="3">
        <v>2011</v>
      </c>
      <c r="B48" s="4">
        <v>11</v>
      </c>
      <c r="C48" s="5">
        <v>2612.58</v>
      </c>
      <c r="D48" s="22">
        <v>2942.86</v>
      </c>
    </row>
    <row r="49" spans="1:4" x14ac:dyDescent="0.25">
      <c r="A49" s="3">
        <v>2011</v>
      </c>
      <c r="B49" s="4">
        <v>12</v>
      </c>
      <c r="C49" s="5">
        <v>2616.7399999999998</v>
      </c>
      <c r="D49" s="22">
        <v>2946.38</v>
      </c>
    </row>
    <row r="50" spans="1:4" x14ac:dyDescent="0.25">
      <c r="A50" s="3">
        <v>2012</v>
      </c>
      <c r="B50" s="4">
        <v>1</v>
      </c>
      <c r="C50" s="5">
        <v>2620.91</v>
      </c>
      <c r="D50" s="22">
        <v>2949.9</v>
      </c>
    </row>
    <row r="51" spans="1:4" x14ac:dyDescent="0.25">
      <c r="A51" s="3">
        <v>2012</v>
      </c>
      <c r="B51" s="4">
        <v>2</v>
      </c>
      <c r="C51" s="5">
        <v>2625.08</v>
      </c>
      <c r="D51" s="22">
        <v>2953.42</v>
      </c>
    </row>
    <row r="52" spans="1:4" x14ac:dyDescent="0.25">
      <c r="A52" s="3">
        <v>2012</v>
      </c>
      <c r="B52" s="4">
        <v>3</v>
      </c>
      <c r="C52" s="5">
        <v>2630.26</v>
      </c>
      <c r="D52" s="22">
        <v>2961.53</v>
      </c>
    </row>
    <row r="53" spans="1:4" x14ac:dyDescent="0.25">
      <c r="A53" s="3">
        <v>2012</v>
      </c>
      <c r="B53" s="4">
        <v>4</v>
      </c>
      <c r="C53" s="5">
        <v>2635.45</v>
      </c>
      <c r="D53" s="22">
        <v>2969.64</v>
      </c>
    </row>
    <row r="54" spans="1:4" x14ac:dyDescent="0.25">
      <c r="A54" s="3">
        <v>2012</v>
      </c>
      <c r="B54" s="4">
        <v>5</v>
      </c>
      <c r="C54" s="5">
        <v>2640.64</v>
      </c>
      <c r="D54" s="22">
        <v>2977.74</v>
      </c>
    </row>
    <row r="55" spans="1:4" x14ac:dyDescent="0.25">
      <c r="A55" s="3">
        <v>2012</v>
      </c>
      <c r="B55" s="4">
        <v>6</v>
      </c>
      <c r="C55" s="5">
        <v>2652.87</v>
      </c>
      <c r="D55" s="22">
        <v>2992.81</v>
      </c>
    </row>
    <row r="56" spans="1:4" x14ac:dyDescent="0.25">
      <c r="A56" s="3">
        <v>2012</v>
      </c>
      <c r="B56" s="4">
        <v>7</v>
      </c>
      <c r="C56" s="5">
        <v>2665.11</v>
      </c>
      <c r="D56" s="22">
        <v>3007.88</v>
      </c>
    </row>
    <row r="57" spans="1:4" x14ac:dyDescent="0.25">
      <c r="A57" s="3">
        <v>2012</v>
      </c>
      <c r="B57" s="4">
        <v>8</v>
      </c>
      <c r="C57" s="5">
        <v>2677.34</v>
      </c>
      <c r="D57" s="22">
        <v>3022.95</v>
      </c>
    </row>
    <row r="58" spans="1:4" x14ac:dyDescent="0.25">
      <c r="A58" s="3">
        <v>2012</v>
      </c>
      <c r="B58" s="4">
        <v>9</v>
      </c>
      <c r="C58" s="5">
        <v>2689.71</v>
      </c>
      <c r="D58" s="22">
        <v>3040.46</v>
      </c>
    </row>
    <row r="59" spans="1:4" x14ac:dyDescent="0.25">
      <c r="A59" s="3">
        <v>2012</v>
      </c>
      <c r="B59" s="4">
        <v>10</v>
      </c>
      <c r="C59" s="5">
        <v>2702.08</v>
      </c>
      <c r="D59" s="22">
        <v>3057.98</v>
      </c>
    </row>
    <row r="60" spans="1:4" x14ac:dyDescent="0.25">
      <c r="A60" s="3">
        <v>2012</v>
      </c>
      <c r="B60" s="4">
        <v>11</v>
      </c>
      <c r="C60" s="5">
        <v>2714.44</v>
      </c>
      <c r="D60" s="22">
        <v>3075.49</v>
      </c>
    </row>
    <row r="61" spans="1:4" x14ac:dyDescent="0.25">
      <c r="A61" s="3">
        <v>2012</v>
      </c>
      <c r="B61" s="4">
        <v>12</v>
      </c>
      <c r="C61" s="5">
        <v>2720.77</v>
      </c>
      <c r="D61" s="22">
        <v>3075.49</v>
      </c>
    </row>
    <row r="62" spans="1:4" x14ac:dyDescent="0.25">
      <c r="A62" s="3">
        <v>2013</v>
      </c>
      <c r="B62" s="4">
        <v>1</v>
      </c>
      <c r="C62" s="5">
        <v>2727.1</v>
      </c>
      <c r="D62" s="22">
        <v>3075.48</v>
      </c>
    </row>
    <row r="63" spans="1:4" x14ac:dyDescent="0.25">
      <c r="A63" s="3">
        <v>2013</v>
      </c>
      <c r="B63" s="4">
        <v>2</v>
      </c>
      <c r="C63" s="5">
        <v>2733.42</v>
      </c>
      <c r="D63" s="22">
        <v>3075.48</v>
      </c>
    </row>
    <row r="64" spans="1:4" x14ac:dyDescent="0.25">
      <c r="A64" s="3">
        <v>2013</v>
      </c>
      <c r="B64" s="4">
        <v>3</v>
      </c>
      <c r="C64" s="5">
        <v>2749.07</v>
      </c>
      <c r="D64" s="22">
        <v>3092.55</v>
      </c>
    </row>
    <row r="65" spans="1:4" x14ac:dyDescent="0.25">
      <c r="A65" s="3">
        <v>2013</v>
      </c>
      <c r="B65" s="4">
        <v>4</v>
      </c>
      <c r="C65" s="5">
        <v>2764.72</v>
      </c>
      <c r="D65" s="22">
        <v>3109.63</v>
      </c>
    </row>
    <row r="66" spans="1:4" x14ac:dyDescent="0.25">
      <c r="A66" s="3">
        <v>2013</v>
      </c>
      <c r="B66" s="4">
        <v>5</v>
      </c>
      <c r="C66" s="5">
        <v>2780.37</v>
      </c>
      <c r="D66" s="22">
        <v>3126.71</v>
      </c>
    </row>
    <row r="67" spans="1:4" x14ac:dyDescent="0.25">
      <c r="A67" s="3">
        <v>2013</v>
      </c>
      <c r="B67" s="4">
        <v>6</v>
      </c>
      <c r="C67" s="5">
        <v>2792.22</v>
      </c>
      <c r="D67" s="22">
        <v>3134.23</v>
      </c>
    </row>
    <row r="68" spans="1:4" x14ac:dyDescent="0.25">
      <c r="A68" s="3">
        <v>2013</v>
      </c>
      <c r="B68" s="4">
        <v>7</v>
      </c>
      <c r="C68" s="5">
        <v>2804.07</v>
      </c>
      <c r="D68" s="22">
        <v>3141.76</v>
      </c>
    </row>
    <row r="69" spans="1:4" x14ac:dyDescent="0.25">
      <c r="A69" s="3">
        <v>2013</v>
      </c>
      <c r="B69" s="4">
        <v>8</v>
      </c>
      <c r="C69" s="5">
        <v>2815.92</v>
      </c>
      <c r="D69" s="22">
        <v>3149.29</v>
      </c>
    </row>
    <row r="70" spans="1:4" x14ac:dyDescent="0.25">
      <c r="A70" s="3">
        <v>2013</v>
      </c>
      <c r="B70" s="4">
        <v>9</v>
      </c>
      <c r="C70" s="5">
        <v>2814.24</v>
      </c>
      <c r="D70" s="22">
        <v>3142.98</v>
      </c>
    </row>
    <row r="71" spans="1:4" x14ac:dyDescent="0.25">
      <c r="A71" s="3">
        <v>2013</v>
      </c>
      <c r="B71" s="4">
        <v>10</v>
      </c>
      <c r="C71" s="5">
        <v>2812.57</v>
      </c>
      <c r="D71" s="22">
        <v>3136.67</v>
      </c>
    </row>
    <row r="72" spans="1:4" x14ac:dyDescent="0.25">
      <c r="A72" s="3">
        <v>2013</v>
      </c>
      <c r="B72" s="4">
        <v>11</v>
      </c>
      <c r="C72" s="5">
        <v>2810.89</v>
      </c>
      <c r="D72" s="22">
        <v>3130.36</v>
      </c>
    </row>
    <row r="73" spans="1:4" x14ac:dyDescent="0.25">
      <c r="A73" s="3">
        <v>2013</v>
      </c>
      <c r="B73" s="4">
        <v>12</v>
      </c>
      <c r="C73" s="5">
        <v>2813.65</v>
      </c>
      <c r="D73" s="22">
        <v>3134.45</v>
      </c>
    </row>
    <row r="74" spans="1:4" x14ac:dyDescent="0.25">
      <c r="A74" s="3">
        <v>2014</v>
      </c>
      <c r="B74" s="4">
        <v>1</v>
      </c>
      <c r="C74" s="5">
        <v>2816.42</v>
      </c>
      <c r="D74" s="22">
        <v>3138.53</v>
      </c>
    </row>
    <row r="75" spans="1:4" x14ac:dyDescent="0.25">
      <c r="A75" s="3">
        <v>2014</v>
      </c>
      <c r="B75" s="4">
        <v>2</v>
      </c>
      <c r="C75" s="5">
        <v>2819.19</v>
      </c>
      <c r="D75" s="22">
        <v>3142.61</v>
      </c>
    </row>
    <row r="76" spans="1:4" x14ac:dyDescent="0.25">
      <c r="A76" s="3">
        <v>2014</v>
      </c>
      <c r="B76" s="4">
        <v>3</v>
      </c>
      <c r="C76" s="5">
        <v>2813.89</v>
      </c>
      <c r="D76" s="22">
        <v>3140.9</v>
      </c>
    </row>
    <row r="77" spans="1:4" x14ac:dyDescent="0.25">
      <c r="A77" s="3">
        <v>2014</v>
      </c>
      <c r="B77" s="4">
        <v>4</v>
      </c>
      <c r="C77" s="5">
        <v>2808.59</v>
      </c>
      <c r="D77" s="22">
        <v>3139.19</v>
      </c>
    </row>
    <row r="78" spans="1:4" x14ac:dyDescent="0.25">
      <c r="A78" s="3">
        <v>2014</v>
      </c>
      <c r="B78" s="4">
        <v>5</v>
      </c>
      <c r="C78" s="5">
        <v>2803.29</v>
      </c>
      <c r="D78" s="22">
        <v>3137.47</v>
      </c>
    </row>
    <row r="79" spans="1:4" x14ac:dyDescent="0.25">
      <c r="A79" s="3">
        <v>2014</v>
      </c>
      <c r="B79" s="4">
        <v>6</v>
      </c>
      <c r="C79" s="5">
        <v>2796.64</v>
      </c>
      <c r="D79" s="22">
        <v>3124.43</v>
      </c>
    </row>
    <row r="80" spans="1:4" x14ac:dyDescent="0.25">
      <c r="A80" s="3">
        <v>2014</v>
      </c>
      <c r="B80" s="4">
        <v>7</v>
      </c>
      <c r="C80" s="5">
        <v>2790</v>
      </c>
      <c r="D80" s="22">
        <v>3111.38</v>
      </c>
    </row>
    <row r="81" spans="1:4" x14ac:dyDescent="0.25">
      <c r="A81" s="3">
        <v>2014</v>
      </c>
      <c r="B81" s="4">
        <v>8</v>
      </c>
      <c r="C81" s="5">
        <v>2783.36</v>
      </c>
      <c r="D81" s="22">
        <v>3098.33</v>
      </c>
    </row>
    <row r="82" spans="1:4" x14ac:dyDescent="0.25">
      <c r="A82" s="3">
        <v>2014</v>
      </c>
      <c r="B82" s="4">
        <v>9</v>
      </c>
      <c r="C82" s="5">
        <v>2794.9</v>
      </c>
      <c r="D82" s="22">
        <v>3112.62</v>
      </c>
    </row>
    <row r="83" spans="1:4" x14ac:dyDescent="0.25">
      <c r="A83" s="3">
        <v>2014</v>
      </c>
      <c r="B83" s="4">
        <v>10</v>
      </c>
      <c r="C83" s="5">
        <v>2806.44</v>
      </c>
      <c r="D83" s="22">
        <v>3126.9</v>
      </c>
    </row>
    <row r="84" spans="1:4" x14ac:dyDescent="0.25">
      <c r="A84" s="3">
        <v>2014</v>
      </c>
      <c r="B84" s="4">
        <v>11</v>
      </c>
      <c r="C84" s="5">
        <v>2817.98</v>
      </c>
      <c r="D84" s="22">
        <v>3141.19</v>
      </c>
    </row>
    <row r="85" spans="1:4" x14ac:dyDescent="0.25">
      <c r="A85" s="3">
        <v>2014</v>
      </c>
      <c r="B85" s="4">
        <v>12</v>
      </c>
      <c r="C85" s="5">
        <v>2825.35</v>
      </c>
      <c r="D85" s="22">
        <v>3149.22</v>
      </c>
    </row>
    <row r="86" spans="1:4" x14ac:dyDescent="0.25">
      <c r="A86" s="3">
        <v>2015</v>
      </c>
      <c r="B86" s="4">
        <v>1</v>
      </c>
      <c r="C86" s="5">
        <v>2832.72</v>
      </c>
      <c r="D86" s="22">
        <v>3157.24</v>
      </c>
    </row>
    <row r="87" spans="1:4" x14ac:dyDescent="0.25">
      <c r="A87" s="3">
        <v>2015</v>
      </c>
      <c r="B87" s="4">
        <v>2</v>
      </c>
      <c r="C87" s="5">
        <v>2840.08</v>
      </c>
      <c r="D87" s="22">
        <v>3165.27</v>
      </c>
    </row>
    <row r="88" spans="1:4" x14ac:dyDescent="0.25">
      <c r="A88" s="3">
        <v>2015</v>
      </c>
      <c r="B88" s="4">
        <v>3</v>
      </c>
      <c r="C88" s="5">
        <v>2842.99</v>
      </c>
      <c r="D88" s="22">
        <v>3168.81</v>
      </c>
    </row>
    <row r="89" spans="1:4" x14ac:dyDescent="0.25">
      <c r="A89" s="3">
        <v>2015</v>
      </c>
      <c r="B89" s="4">
        <v>4</v>
      </c>
      <c r="C89" s="5">
        <v>2845.9</v>
      </c>
      <c r="D89" s="22">
        <v>3172.34</v>
      </c>
    </row>
    <row r="90" spans="1:4" x14ac:dyDescent="0.25">
      <c r="A90" s="3">
        <v>2015</v>
      </c>
      <c r="B90" s="4">
        <v>5</v>
      </c>
      <c r="C90" s="5">
        <v>2848.8</v>
      </c>
      <c r="D90" s="22">
        <v>3175.87</v>
      </c>
    </row>
    <row r="91" spans="1:4" x14ac:dyDescent="0.25">
      <c r="A91" s="3">
        <v>2015</v>
      </c>
      <c r="B91" s="4">
        <v>6</v>
      </c>
      <c r="C91" s="5">
        <v>2853.04</v>
      </c>
      <c r="D91" s="22">
        <v>3180.73</v>
      </c>
    </row>
    <row r="92" spans="1:4" x14ac:dyDescent="0.25">
      <c r="A92" s="3">
        <v>2015</v>
      </c>
      <c r="B92" s="4">
        <v>7</v>
      </c>
      <c r="C92" s="5">
        <v>2857.29</v>
      </c>
      <c r="D92" s="22">
        <v>3185.6</v>
      </c>
    </row>
    <row r="93" spans="1:4" x14ac:dyDescent="0.25">
      <c r="A93" s="3">
        <v>2015</v>
      </c>
      <c r="B93" s="4">
        <v>8</v>
      </c>
      <c r="C93" s="5">
        <v>2861.53</v>
      </c>
      <c r="D93" s="22">
        <v>3190.46</v>
      </c>
    </row>
    <row r="94" spans="1:4" x14ac:dyDescent="0.25">
      <c r="A94" s="3">
        <v>2015</v>
      </c>
      <c r="B94" s="4">
        <v>9</v>
      </c>
      <c r="C94" s="5">
        <v>2867.26</v>
      </c>
      <c r="D94" s="22">
        <v>3196.85</v>
      </c>
    </row>
    <row r="95" spans="1:4" x14ac:dyDescent="0.25">
      <c r="A95" s="3">
        <v>2015</v>
      </c>
      <c r="B95" s="4">
        <v>10</v>
      </c>
      <c r="C95" s="5">
        <v>2873</v>
      </c>
      <c r="D95" s="22">
        <v>3203.24</v>
      </c>
    </row>
    <row r="96" spans="1:4" x14ac:dyDescent="0.25">
      <c r="A96" s="3">
        <v>2015</v>
      </c>
      <c r="B96" s="4">
        <v>11</v>
      </c>
      <c r="C96" s="5">
        <v>2878.74</v>
      </c>
      <c r="D96" s="22">
        <v>3209.63</v>
      </c>
    </row>
    <row r="97" spans="1:4" x14ac:dyDescent="0.25">
      <c r="A97" s="3">
        <v>2015</v>
      </c>
      <c r="B97" s="4">
        <v>12</v>
      </c>
      <c r="C97" s="5">
        <v>2885.02</v>
      </c>
      <c r="D97" s="22">
        <v>3216.05</v>
      </c>
    </row>
    <row r="98" spans="1:4" x14ac:dyDescent="0.25">
      <c r="A98" s="3">
        <v>2016</v>
      </c>
      <c r="B98" s="4">
        <v>1</v>
      </c>
      <c r="C98" s="5">
        <v>2891.29</v>
      </c>
      <c r="D98" s="22">
        <v>3222.47</v>
      </c>
    </row>
    <row r="99" spans="1:4" x14ac:dyDescent="0.25">
      <c r="A99" s="3">
        <v>2016</v>
      </c>
      <c r="B99" s="4">
        <v>2</v>
      </c>
      <c r="C99" s="5">
        <v>2897.57</v>
      </c>
      <c r="D99" s="22">
        <v>3228.89</v>
      </c>
    </row>
    <row r="100" spans="1:4" x14ac:dyDescent="0.25">
      <c r="A100" s="3">
        <v>2016</v>
      </c>
      <c r="B100" s="4">
        <v>3</v>
      </c>
      <c r="C100" s="5">
        <v>2903.78</v>
      </c>
      <c r="D100" s="22">
        <v>3235.78</v>
      </c>
    </row>
    <row r="101" spans="1:4" x14ac:dyDescent="0.25">
      <c r="A101" s="3">
        <v>2016</v>
      </c>
      <c r="B101" s="4">
        <v>4</v>
      </c>
      <c r="C101" s="5">
        <v>2909.99</v>
      </c>
      <c r="D101" s="22">
        <v>3242.67</v>
      </c>
    </row>
    <row r="102" spans="1:4" x14ac:dyDescent="0.25">
      <c r="A102" s="3">
        <v>2016</v>
      </c>
      <c r="B102" s="4">
        <v>5</v>
      </c>
      <c r="C102" s="5">
        <v>2916.19</v>
      </c>
      <c r="D102" s="22">
        <v>3249.56</v>
      </c>
    </row>
    <row r="103" spans="1:4" x14ac:dyDescent="0.25">
      <c r="A103" s="3">
        <v>2016</v>
      </c>
      <c r="B103" s="4">
        <v>6</v>
      </c>
      <c r="C103" s="5">
        <v>2922.23</v>
      </c>
      <c r="D103" s="22">
        <v>3256.25</v>
      </c>
    </row>
    <row r="104" spans="1:4" x14ac:dyDescent="0.25">
      <c r="A104" s="3">
        <v>2016</v>
      </c>
      <c r="B104" s="4">
        <v>7</v>
      </c>
      <c r="C104" s="5">
        <v>2928.26</v>
      </c>
      <c r="D104" s="22">
        <v>3262.94</v>
      </c>
    </row>
    <row r="105" spans="1:4" x14ac:dyDescent="0.25">
      <c r="A105" s="3">
        <v>2016</v>
      </c>
      <c r="B105" s="4">
        <v>8</v>
      </c>
      <c r="C105" s="5">
        <v>2934.3</v>
      </c>
      <c r="D105" s="22">
        <v>3269.64</v>
      </c>
    </row>
    <row r="106" spans="1:4" x14ac:dyDescent="0.25">
      <c r="A106" s="3">
        <v>2016</v>
      </c>
      <c r="B106" s="4">
        <v>9</v>
      </c>
      <c r="C106" s="5">
        <v>2940.27</v>
      </c>
      <c r="D106" s="22">
        <v>3276.2</v>
      </c>
    </row>
    <row r="107" spans="1:4" x14ac:dyDescent="0.25">
      <c r="A107" s="3">
        <v>2016</v>
      </c>
      <c r="B107" s="4">
        <v>10</v>
      </c>
      <c r="C107" s="5">
        <v>2946.24</v>
      </c>
      <c r="D107" s="22">
        <v>3282.77</v>
      </c>
    </row>
    <row r="108" spans="1:4" x14ac:dyDescent="0.25">
      <c r="A108" s="3">
        <v>2016</v>
      </c>
      <c r="B108" s="4">
        <v>11</v>
      </c>
      <c r="C108" s="5">
        <v>2952.21</v>
      </c>
      <c r="D108" s="22">
        <v>3289.33</v>
      </c>
    </row>
    <row r="109" spans="1:4" x14ac:dyDescent="0.25">
      <c r="A109" s="3">
        <v>2016</v>
      </c>
      <c r="B109" s="4">
        <v>12</v>
      </c>
      <c r="C109" s="5">
        <v>2958.45</v>
      </c>
      <c r="D109" s="22">
        <v>3296.08</v>
      </c>
    </row>
    <row r="110" spans="1:4" x14ac:dyDescent="0.25">
      <c r="A110" s="3">
        <v>2017</v>
      </c>
      <c r="B110" s="4">
        <v>1</v>
      </c>
      <c r="C110" s="5">
        <v>2964.69</v>
      </c>
      <c r="D110" s="22">
        <v>3302.84</v>
      </c>
    </row>
    <row r="111" spans="1:4" x14ac:dyDescent="0.25">
      <c r="A111" s="3">
        <v>2017</v>
      </c>
      <c r="B111" s="4">
        <v>2</v>
      </c>
      <c r="C111" s="5">
        <v>2970.93</v>
      </c>
      <c r="D111" s="22">
        <v>3309.59</v>
      </c>
    </row>
    <row r="112" spans="1:4" x14ac:dyDescent="0.25">
      <c r="A112" s="3">
        <v>2017</v>
      </c>
      <c r="B112" s="4">
        <v>3</v>
      </c>
      <c r="C112" s="5">
        <v>2977.05</v>
      </c>
      <c r="D112" s="22">
        <v>3316.24</v>
      </c>
    </row>
    <row r="113" spans="1:4" x14ac:dyDescent="0.25">
      <c r="A113" s="3">
        <v>2017</v>
      </c>
      <c r="B113" s="4">
        <v>4</v>
      </c>
      <c r="C113" s="5">
        <v>2983.18</v>
      </c>
      <c r="D113" s="22">
        <v>3322.89</v>
      </c>
    </row>
    <row r="114" spans="1:4" x14ac:dyDescent="0.25">
      <c r="A114" s="3">
        <v>2017</v>
      </c>
      <c r="B114" s="4">
        <v>5</v>
      </c>
      <c r="C114" s="5">
        <v>2989.3</v>
      </c>
      <c r="D114" s="22">
        <v>3329.54</v>
      </c>
    </row>
    <row r="115" spans="1:4" x14ac:dyDescent="0.25">
      <c r="A115" s="3">
        <v>2017</v>
      </c>
      <c r="B115" s="4">
        <v>6</v>
      </c>
      <c r="C115" s="5">
        <v>2995.64</v>
      </c>
      <c r="D115" s="22">
        <v>3336.4</v>
      </c>
    </row>
    <row r="116" spans="1:4" x14ac:dyDescent="0.25">
      <c r="A116" s="3">
        <v>2017</v>
      </c>
      <c r="B116" s="4">
        <v>7</v>
      </c>
      <c r="C116" s="5">
        <v>3001.98</v>
      </c>
      <c r="D116" s="22">
        <v>3343.27</v>
      </c>
    </row>
    <row r="117" spans="1:4" x14ac:dyDescent="0.25">
      <c r="A117" s="3">
        <v>2017</v>
      </c>
      <c r="B117" s="4">
        <v>8</v>
      </c>
      <c r="C117" s="5">
        <v>3008.33</v>
      </c>
      <c r="D117" s="22">
        <v>3350.13</v>
      </c>
    </row>
    <row r="118" spans="1:4" x14ac:dyDescent="0.25">
      <c r="A118" s="3">
        <v>2017</v>
      </c>
      <c r="B118" s="4">
        <v>9</v>
      </c>
      <c r="C118" s="5">
        <v>3016.12</v>
      </c>
      <c r="D118" s="22">
        <v>3358.55</v>
      </c>
    </row>
    <row r="119" spans="1:4" x14ac:dyDescent="0.25">
      <c r="A119" s="3">
        <v>2017</v>
      </c>
      <c r="B119" s="4">
        <v>10</v>
      </c>
      <c r="C119" s="5">
        <v>3023.92</v>
      </c>
      <c r="D119" s="22">
        <v>3366.97</v>
      </c>
    </row>
    <row r="120" spans="1:4" x14ac:dyDescent="0.25">
      <c r="A120" s="3">
        <v>2017</v>
      </c>
      <c r="B120" s="4">
        <v>11</v>
      </c>
      <c r="C120" s="5">
        <v>3031.71</v>
      </c>
      <c r="D120" s="22">
        <v>3375.39</v>
      </c>
    </row>
    <row r="121" spans="1:4" x14ac:dyDescent="0.25">
      <c r="A121" s="3">
        <v>2017</v>
      </c>
      <c r="B121" s="4">
        <v>12</v>
      </c>
      <c r="C121" s="5">
        <v>3039.54</v>
      </c>
      <c r="D121" s="22">
        <v>3383.8</v>
      </c>
    </row>
    <row r="122" spans="1:4" x14ac:dyDescent="0.25">
      <c r="A122" s="3">
        <v>2018</v>
      </c>
      <c r="B122" s="4">
        <v>1</v>
      </c>
      <c r="C122" s="5">
        <v>3047.36</v>
      </c>
      <c r="D122" s="22">
        <v>3392.21</v>
      </c>
    </row>
    <row r="123" spans="1:4" x14ac:dyDescent="0.25">
      <c r="A123" s="3">
        <v>2018</v>
      </c>
      <c r="B123" s="4">
        <v>2</v>
      </c>
      <c r="C123" s="5">
        <v>3055.19</v>
      </c>
      <c r="D123" s="22">
        <v>3400.62</v>
      </c>
    </row>
    <row r="124" spans="1:4" x14ac:dyDescent="0.25">
      <c r="A124" s="3">
        <v>2018</v>
      </c>
      <c r="B124" s="4">
        <v>3</v>
      </c>
      <c r="C124" s="5">
        <v>3061.83</v>
      </c>
      <c r="D124" s="22">
        <v>3407.74</v>
      </c>
    </row>
    <row r="125" spans="1:4" x14ac:dyDescent="0.25">
      <c r="A125" s="3">
        <v>2018</v>
      </c>
      <c r="B125" s="4">
        <v>4</v>
      </c>
      <c r="C125" s="5">
        <v>3068.48</v>
      </c>
      <c r="D125" s="22">
        <v>3414.85</v>
      </c>
    </row>
    <row r="126" spans="1:4" x14ac:dyDescent="0.25">
      <c r="A126" s="3">
        <v>2018</v>
      </c>
      <c r="B126" s="4">
        <v>5</v>
      </c>
      <c r="C126" s="5">
        <v>3075.13</v>
      </c>
      <c r="D126" s="22">
        <v>3421.97</v>
      </c>
    </row>
    <row r="127" spans="1:4" x14ac:dyDescent="0.25">
      <c r="A127" s="3">
        <v>2018</v>
      </c>
      <c r="B127" s="4">
        <v>6</v>
      </c>
      <c r="C127" s="5">
        <v>3081.6</v>
      </c>
      <c r="D127" s="22">
        <v>3428.87</v>
      </c>
    </row>
    <row r="128" spans="1:4" x14ac:dyDescent="0.25">
      <c r="A128" s="3">
        <v>2018</v>
      </c>
      <c r="B128" s="4">
        <v>7</v>
      </c>
      <c r="C128" s="5">
        <v>3088.07</v>
      </c>
      <c r="D128" s="22">
        <v>3435.77</v>
      </c>
    </row>
    <row r="129" spans="1:4" x14ac:dyDescent="0.25">
      <c r="A129" s="3">
        <v>2018</v>
      </c>
      <c r="B129" s="4">
        <v>8</v>
      </c>
      <c r="C129" s="5">
        <v>3094.53</v>
      </c>
      <c r="D129" s="22">
        <v>3442.67</v>
      </c>
    </row>
    <row r="130" spans="1:4" x14ac:dyDescent="0.25">
      <c r="A130" s="3">
        <v>2018</v>
      </c>
      <c r="B130" s="4">
        <v>9</v>
      </c>
      <c r="C130" s="5">
        <v>3100.81</v>
      </c>
      <c r="D130" s="22">
        <v>3449.33</v>
      </c>
    </row>
    <row r="131" spans="1:4" x14ac:dyDescent="0.25">
      <c r="A131" s="3">
        <v>2018</v>
      </c>
      <c r="B131" s="4">
        <v>10</v>
      </c>
      <c r="C131" s="5">
        <v>3107.08</v>
      </c>
      <c r="D131" s="22">
        <v>3456</v>
      </c>
    </row>
    <row r="132" spans="1:4" x14ac:dyDescent="0.25">
      <c r="A132" s="3">
        <v>2018</v>
      </c>
      <c r="B132" s="4">
        <v>11</v>
      </c>
      <c r="C132" s="5">
        <v>3113.35</v>
      </c>
      <c r="D132" s="22">
        <v>3462.67</v>
      </c>
    </row>
    <row r="133" spans="1:4" x14ac:dyDescent="0.25">
      <c r="A133" s="3">
        <v>2018</v>
      </c>
      <c r="B133" s="4">
        <v>12</v>
      </c>
      <c r="C133" s="5">
        <v>3119.43</v>
      </c>
      <c r="D133" s="22">
        <v>3469.1</v>
      </c>
    </row>
    <row r="134" spans="1:4" x14ac:dyDescent="0.25">
      <c r="A134" s="3">
        <v>2019</v>
      </c>
      <c r="B134" s="4">
        <v>1</v>
      </c>
      <c r="C134" s="5">
        <v>3125.5</v>
      </c>
      <c r="D134" s="22">
        <v>3475.52</v>
      </c>
    </row>
    <row r="135" spans="1:4" x14ac:dyDescent="0.25">
      <c r="A135" s="3">
        <v>2019</v>
      </c>
      <c r="B135" s="4">
        <v>2</v>
      </c>
      <c r="C135" s="5">
        <v>3131.57</v>
      </c>
      <c r="D135" s="22">
        <v>3481.95</v>
      </c>
    </row>
    <row r="136" spans="1:4" x14ac:dyDescent="0.25">
      <c r="A136" s="3">
        <v>2019</v>
      </c>
      <c r="B136" s="4">
        <v>3</v>
      </c>
      <c r="C136" s="5">
        <v>3137.44</v>
      </c>
      <c r="D136" s="22">
        <v>3488.14</v>
      </c>
    </row>
    <row r="137" spans="1:4" x14ac:dyDescent="0.25">
      <c r="A137" s="3">
        <v>2019</v>
      </c>
      <c r="B137" s="4">
        <v>4</v>
      </c>
      <c r="C137" s="5">
        <v>3143.3</v>
      </c>
      <c r="D137" s="22">
        <v>3494.32</v>
      </c>
    </row>
    <row r="138" spans="1:4" x14ac:dyDescent="0.25">
      <c r="A138" s="3">
        <v>2019</v>
      </c>
      <c r="B138" s="4">
        <v>5</v>
      </c>
      <c r="C138" s="5">
        <v>3149.17</v>
      </c>
      <c r="D138" s="22">
        <v>3500.5</v>
      </c>
    </row>
    <row r="139" spans="1:4" x14ac:dyDescent="0.25">
      <c r="A139" s="3">
        <v>2019</v>
      </c>
      <c r="B139" s="4">
        <v>6</v>
      </c>
      <c r="C139" s="5">
        <v>3154.81</v>
      </c>
      <c r="D139" s="22">
        <v>3506.43</v>
      </c>
    </row>
    <row r="140" spans="1:4" x14ac:dyDescent="0.25">
      <c r="A140" s="3">
        <v>2019</v>
      </c>
      <c r="B140" s="4">
        <v>7</v>
      </c>
      <c r="C140" s="5">
        <v>3160.46</v>
      </c>
      <c r="D140" s="22">
        <v>3512.36</v>
      </c>
    </row>
    <row r="141" spans="1:4" x14ac:dyDescent="0.25">
      <c r="A141" s="3">
        <v>2019</v>
      </c>
      <c r="B141" s="4">
        <v>8</v>
      </c>
      <c r="C141" s="5">
        <v>3166.11</v>
      </c>
      <c r="D141" s="22">
        <v>3518.29</v>
      </c>
    </row>
    <row r="142" spans="1:4" x14ac:dyDescent="0.25">
      <c r="A142" s="3">
        <v>2019</v>
      </c>
      <c r="B142" s="4">
        <v>9</v>
      </c>
      <c r="C142" s="5">
        <v>3171.54</v>
      </c>
      <c r="D142" s="22">
        <v>3523.96</v>
      </c>
    </row>
    <row r="143" spans="1:4" x14ac:dyDescent="0.25">
      <c r="A143" s="3">
        <v>2019</v>
      </c>
      <c r="B143" s="4">
        <v>10</v>
      </c>
      <c r="C143" s="5">
        <v>3176.96</v>
      </c>
      <c r="D143" s="22">
        <v>3529.63</v>
      </c>
    </row>
    <row r="144" spans="1:4" x14ac:dyDescent="0.25">
      <c r="A144" s="3">
        <v>2019</v>
      </c>
      <c r="B144" s="4">
        <v>11</v>
      </c>
      <c r="C144" s="5">
        <v>3182.39</v>
      </c>
      <c r="D144" s="22">
        <v>3535.3</v>
      </c>
    </row>
    <row r="145" spans="1:4" x14ac:dyDescent="0.25">
      <c r="A145" s="3">
        <v>2019</v>
      </c>
      <c r="B145" s="4">
        <v>12</v>
      </c>
      <c r="C145" s="5">
        <v>3187.84</v>
      </c>
      <c r="D145" s="22">
        <v>3541</v>
      </c>
    </row>
    <row r="146" spans="1:4" x14ac:dyDescent="0.25">
      <c r="A146" s="3">
        <v>2020</v>
      </c>
      <c r="B146" s="4">
        <v>1</v>
      </c>
      <c r="C146" s="5">
        <v>3193.3</v>
      </c>
      <c r="D146" s="22">
        <v>3546.69</v>
      </c>
    </row>
    <row r="147" spans="1:4" x14ac:dyDescent="0.25">
      <c r="A147" s="3">
        <v>2020</v>
      </c>
      <c r="B147" s="4">
        <v>2</v>
      </c>
      <c r="C147" s="5">
        <v>3198.75</v>
      </c>
      <c r="D147" s="22">
        <v>3552.39</v>
      </c>
    </row>
    <row r="148" spans="1:4" x14ac:dyDescent="0.25">
      <c r="A148" s="3">
        <v>2020</v>
      </c>
      <c r="B148" s="4">
        <v>3</v>
      </c>
      <c r="C148" s="5">
        <v>3204.23</v>
      </c>
      <c r="D148" s="22">
        <v>3558.12</v>
      </c>
    </row>
    <row r="149" spans="1:4" x14ac:dyDescent="0.25">
      <c r="A149" s="3">
        <v>2020</v>
      </c>
      <c r="B149" s="4">
        <v>4</v>
      </c>
      <c r="C149" s="5">
        <v>3209.71</v>
      </c>
      <c r="D149" s="22">
        <v>3563.84</v>
      </c>
    </row>
    <row r="150" spans="1:4" x14ac:dyDescent="0.25">
      <c r="A150" s="3">
        <v>2020</v>
      </c>
      <c r="B150" s="4">
        <v>5</v>
      </c>
      <c r="C150" s="5">
        <v>3215.19</v>
      </c>
      <c r="D150" s="22">
        <v>3569.57</v>
      </c>
    </row>
    <row r="151" spans="1:4" x14ac:dyDescent="0.25">
      <c r="A151" s="3">
        <v>2020</v>
      </c>
      <c r="B151" s="4">
        <v>6</v>
      </c>
      <c r="C151" s="5">
        <v>3220.7</v>
      </c>
      <c r="D151" s="22">
        <v>3575.32</v>
      </c>
    </row>
    <row r="152" spans="1:4" x14ac:dyDescent="0.25">
      <c r="A152" s="3">
        <v>2020</v>
      </c>
      <c r="B152" s="4">
        <v>7</v>
      </c>
      <c r="C152" s="5">
        <v>3226.21</v>
      </c>
      <c r="D152" s="22">
        <v>3581.07</v>
      </c>
    </row>
    <row r="153" spans="1:4" x14ac:dyDescent="0.25">
      <c r="A153" s="3">
        <v>2020</v>
      </c>
      <c r="B153" s="4">
        <v>8</v>
      </c>
      <c r="C153" s="5">
        <v>3231.72</v>
      </c>
      <c r="D153" s="22">
        <v>3586.83</v>
      </c>
    </row>
    <row r="154" spans="1:4" x14ac:dyDescent="0.25">
      <c r="A154" s="3">
        <v>2020</v>
      </c>
      <c r="B154" s="4">
        <v>9</v>
      </c>
      <c r="C154" s="5">
        <v>3237.25</v>
      </c>
      <c r="D154" s="22">
        <v>3592.61</v>
      </c>
    </row>
    <row r="155" spans="1:4" x14ac:dyDescent="0.25">
      <c r="A155" s="3">
        <v>2020</v>
      </c>
      <c r="B155" s="4">
        <v>10</v>
      </c>
      <c r="C155" s="5">
        <v>3242.79</v>
      </c>
      <c r="D155" s="22">
        <v>3598.39</v>
      </c>
    </row>
    <row r="156" spans="1:4" x14ac:dyDescent="0.25">
      <c r="A156" s="3">
        <v>2020</v>
      </c>
      <c r="B156" s="4">
        <v>11</v>
      </c>
      <c r="C156" s="5">
        <v>3248.32</v>
      </c>
      <c r="D156" s="22">
        <v>3604.17</v>
      </c>
    </row>
    <row r="157" spans="1:4" x14ac:dyDescent="0.25">
      <c r="A157" s="6">
        <v>2020</v>
      </c>
      <c r="B157" s="7">
        <v>12</v>
      </c>
      <c r="C157" s="8">
        <v>3253.88</v>
      </c>
      <c r="D157" s="33">
        <v>3609.98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54"/>
  <sheetViews>
    <sheetView tabSelected="1" zoomScale="80" zoomScaleNormal="80" workbookViewId="0">
      <selection activeCell="N13" sqref="N13"/>
    </sheetView>
  </sheetViews>
  <sheetFormatPr defaultRowHeight="15" x14ac:dyDescent="0.25"/>
  <cols>
    <col min="1" max="1" width="22.28515625" style="4" bestFit="1" customWidth="1"/>
    <col min="2" max="2" width="35.28515625" style="4" bestFit="1" customWidth="1"/>
    <col min="3" max="6" width="9.140625" style="4"/>
    <col min="7" max="7" width="25.85546875" style="4" bestFit="1" customWidth="1"/>
    <col min="8" max="8" width="31" style="4" bestFit="1" customWidth="1"/>
    <col min="9" max="9" width="9.140625" style="4"/>
    <col min="10" max="10" width="18.7109375" style="4" bestFit="1" customWidth="1"/>
    <col min="11" max="11" width="9.140625" style="4"/>
    <col min="12" max="12" width="6.5703125" style="4" customWidth="1"/>
    <col min="13" max="13" width="25.85546875" style="4" bestFit="1" customWidth="1"/>
    <col min="14" max="14" width="31" style="4" bestFit="1" customWidth="1"/>
    <col min="15" max="15" width="9.140625" style="4"/>
    <col min="16" max="16" width="18.7109375" style="4" bestFit="1" customWidth="1"/>
    <col min="17" max="17" width="9.140625" style="4"/>
    <col min="18" max="18" width="21.7109375" style="4" customWidth="1"/>
    <col min="19" max="16384" width="9.140625" style="4"/>
  </cols>
  <sheetData>
    <row r="1" spans="1:18" x14ac:dyDescent="0.25">
      <c r="A1" s="13" t="s">
        <v>25</v>
      </c>
      <c r="G1" s="13" t="s">
        <v>24</v>
      </c>
      <c r="M1" s="13" t="s">
        <v>26</v>
      </c>
    </row>
    <row r="2" spans="1:18" x14ac:dyDescent="0.25">
      <c r="A2" s="24" t="s">
        <v>3</v>
      </c>
      <c r="B2" s="25"/>
      <c r="G2" s="24" t="s">
        <v>3</v>
      </c>
      <c r="H2" s="25"/>
      <c r="M2" s="24" t="s">
        <v>3</v>
      </c>
      <c r="N2" s="25"/>
    </row>
    <row r="3" spans="1:18" x14ac:dyDescent="0.25">
      <c r="A3" s="3" t="s">
        <v>4</v>
      </c>
      <c r="B3" s="21">
        <v>83</v>
      </c>
      <c r="G3" s="3" t="s">
        <v>4</v>
      </c>
      <c r="H3" s="21">
        <v>84</v>
      </c>
      <c r="M3" s="3" t="s">
        <v>4</v>
      </c>
      <c r="N3" s="21">
        <v>84</v>
      </c>
    </row>
    <row r="4" spans="1:18" x14ac:dyDescent="0.25">
      <c r="A4" s="3" t="s">
        <v>5</v>
      </c>
      <c r="B4" s="21">
        <v>79</v>
      </c>
      <c r="G4" s="3" t="s">
        <v>5</v>
      </c>
      <c r="H4" s="21">
        <v>80</v>
      </c>
      <c r="M4" s="3" t="s">
        <v>5</v>
      </c>
      <c r="N4" s="21">
        <v>80</v>
      </c>
      <c r="Q4" s="10"/>
    </row>
    <row r="5" spans="1:18" x14ac:dyDescent="0.25">
      <c r="A5" s="3" t="s">
        <v>6</v>
      </c>
      <c r="B5" s="21">
        <v>0.997</v>
      </c>
      <c r="G5" s="3" t="s">
        <v>6</v>
      </c>
      <c r="H5" s="21">
        <v>0.91700000000000004</v>
      </c>
      <c r="M5" s="3" t="s">
        <v>6</v>
      </c>
      <c r="N5" s="21">
        <v>0.95199999999999996</v>
      </c>
    </row>
    <row r="6" spans="1:18" x14ac:dyDescent="0.25">
      <c r="A6" s="3" t="s">
        <v>7</v>
      </c>
      <c r="B6" s="21">
        <v>0.997</v>
      </c>
      <c r="G6" s="3" t="s">
        <v>7</v>
      </c>
      <c r="H6" s="21">
        <v>0.91400000000000003</v>
      </c>
      <c r="M6" s="3" t="s">
        <v>7</v>
      </c>
      <c r="N6" s="21">
        <v>0.95</v>
      </c>
      <c r="Q6" s="10"/>
    </row>
    <row r="7" spans="1:18" x14ac:dyDescent="0.25">
      <c r="A7" s="3" t="s">
        <v>8</v>
      </c>
      <c r="B7" s="22">
        <v>70274627.670000002</v>
      </c>
      <c r="G7" s="3" t="s">
        <v>8</v>
      </c>
      <c r="H7" s="22">
        <v>67863609.969999999</v>
      </c>
      <c r="M7" s="3" t="s">
        <v>8</v>
      </c>
      <c r="N7" s="22">
        <v>70484720.200000003</v>
      </c>
    </row>
    <row r="8" spans="1:18" x14ac:dyDescent="0.25">
      <c r="A8" s="3" t="s">
        <v>9</v>
      </c>
      <c r="B8" s="22">
        <v>193784.74</v>
      </c>
      <c r="G8" s="3" t="s">
        <v>9</v>
      </c>
      <c r="H8" s="22">
        <v>6171509.5899999999</v>
      </c>
      <c r="M8" s="3" t="s">
        <v>9</v>
      </c>
      <c r="N8" s="22">
        <v>3550399.36</v>
      </c>
    </row>
    <row r="9" spans="1:18" x14ac:dyDescent="0.25">
      <c r="A9" s="3" t="s">
        <v>10</v>
      </c>
      <c r="B9" s="22">
        <v>2452.9699999999998</v>
      </c>
      <c r="G9" s="3" t="s">
        <v>10</v>
      </c>
      <c r="H9" s="22">
        <v>77143.87</v>
      </c>
      <c r="M9" s="3" t="s">
        <v>10</v>
      </c>
      <c r="N9" s="22">
        <v>44379.99</v>
      </c>
    </row>
    <row r="10" spans="1:18" x14ac:dyDescent="0.25">
      <c r="A10" s="3" t="s">
        <v>11</v>
      </c>
      <c r="B10" s="21">
        <v>49.53</v>
      </c>
      <c r="G10" s="3" t="s">
        <v>11</v>
      </c>
      <c r="H10" s="21">
        <v>277.75</v>
      </c>
      <c r="M10" s="3" t="s">
        <v>11</v>
      </c>
      <c r="N10" s="21">
        <v>210.67</v>
      </c>
    </row>
    <row r="11" spans="1:18" x14ac:dyDescent="0.25">
      <c r="A11" s="3" t="s">
        <v>12</v>
      </c>
      <c r="B11" s="21">
        <v>30.07</v>
      </c>
      <c r="G11" s="3" t="s">
        <v>12</v>
      </c>
      <c r="H11" s="21">
        <v>207.02</v>
      </c>
      <c r="M11" s="3" t="s">
        <v>12</v>
      </c>
      <c r="N11" s="21">
        <v>167.37</v>
      </c>
    </row>
    <row r="12" spans="1:18" x14ac:dyDescent="0.25">
      <c r="A12" s="3" t="s">
        <v>13</v>
      </c>
      <c r="B12" s="14">
        <v>1E-3</v>
      </c>
      <c r="G12" s="3" t="s">
        <v>13</v>
      </c>
      <c r="H12" s="14">
        <v>7.0000000000000001E-3</v>
      </c>
      <c r="M12" s="3" t="s">
        <v>13</v>
      </c>
      <c r="N12" s="14">
        <v>5.5999999999999999E-3</v>
      </c>
    </row>
    <row r="13" spans="1:18" x14ac:dyDescent="0.25">
      <c r="A13" s="6" t="s">
        <v>14</v>
      </c>
      <c r="B13" s="23">
        <v>1.962</v>
      </c>
      <c r="G13" s="6" t="s">
        <v>14</v>
      </c>
      <c r="H13" s="23">
        <v>0.53</v>
      </c>
      <c r="M13" s="6" t="s">
        <v>14</v>
      </c>
      <c r="N13" s="23">
        <v>0.51800000000000002</v>
      </c>
    </row>
    <row r="15" spans="1:18" x14ac:dyDescent="0.25">
      <c r="A15" s="24" t="s">
        <v>15</v>
      </c>
      <c r="B15" s="26" t="s">
        <v>16</v>
      </c>
      <c r="C15" s="26" t="s">
        <v>17</v>
      </c>
      <c r="D15" s="26" t="s">
        <v>18</v>
      </c>
      <c r="E15" s="27" t="s">
        <v>19</v>
      </c>
      <c r="G15" s="24" t="s">
        <v>15</v>
      </c>
      <c r="H15" s="26" t="s">
        <v>16</v>
      </c>
      <c r="I15" s="26" t="s">
        <v>17</v>
      </c>
      <c r="J15" s="26" t="s">
        <v>18</v>
      </c>
      <c r="K15" s="27" t="s">
        <v>19</v>
      </c>
      <c r="L15" s="13"/>
      <c r="M15" s="24" t="s">
        <v>15</v>
      </c>
      <c r="N15" s="26" t="s">
        <v>16</v>
      </c>
      <c r="O15" s="26" t="s">
        <v>17</v>
      </c>
      <c r="P15" s="26" t="s">
        <v>18</v>
      </c>
      <c r="Q15" s="27" t="s">
        <v>19</v>
      </c>
      <c r="R15" s="13"/>
    </row>
    <row r="16" spans="1:18" x14ac:dyDescent="0.25">
      <c r="A16" s="3" t="s">
        <v>22</v>
      </c>
      <c r="B16" s="4">
        <v>13592.333000000001</v>
      </c>
      <c r="C16" s="4">
        <v>2020.5309999999999</v>
      </c>
      <c r="D16" s="4">
        <v>6.7270000000000003</v>
      </c>
      <c r="E16" s="14">
        <v>0</v>
      </c>
      <c r="G16" s="3" t="s">
        <v>22</v>
      </c>
      <c r="H16" s="4">
        <v>8322.1589999999997</v>
      </c>
      <c r="I16" s="4">
        <v>1713.2940000000001</v>
      </c>
      <c r="J16" s="4">
        <v>4.8570000000000002</v>
      </c>
      <c r="K16" s="14">
        <v>0</v>
      </c>
      <c r="M16" s="3" t="s">
        <v>22</v>
      </c>
      <c r="N16" s="4">
        <v>10837.058000000001</v>
      </c>
      <c r="O16" s="4">
        <v>1048.9580000000001</v>
      </c>
      <c r="P16" s="4">
        <v>10.331</v>
      </c>
      <c r="Q16" s="14">
        <v>0</v>
      </c>
    </row>
    <row r="17" spans="1:17" x14ac:dyDescent="0.25">
      <c r="A17" s="34" t="s">
        <v>36</v>
      </c>
      <c r="B17" s="4">
        <v>5.7000000000000002E-2</v>
      </c>
      <c r="C17" s="4">
        <v>7.0000000000000001E-3</v>
      </c>
      <c r="D17" s="4">
        <v>8.5340000000000007</v>
      </c>
      <c r="E17" s="14">
        <v>0</v>
      </c>
      <c r="G17" s="34" t="s">
        <v>40</v>
      </c>
      <c r="H17" s="4">
        <v>7.2939999999999996</v>
      </c>
      <c r="I17" s="4">
        <v>0.57699999999999996</v>
      </c>
      <c r="J17" s="4">
        <v>12.641</v>
      </c>
      <c r="K17" s="14">
        <v>0</v>
      </c>
      <c r="M17" s="34" t="s">
        <v>27</v>
      </c>
      <c r="N17" s="4">
        <v>7.2990000000000004</v>
      </c>
      <c r="O17" s="4">
        <v>0.4</v>
      </c>
      <c r="P17" s="4">
        <v>18.254999999999999</v>
      </c>
      <c r="Q17" s="14">
        <v>0</v>
      </c>
    </row>
    <row r="18" spans="1:17" x14ac:dyDescent="0.25">
      <c r="A18" s="3" t="s">
        <v>23</v>
      </c>
      <c r="B18" s="4">
        <v>350.803</v>
      </c>
      <c r="C18" s="4">
        <v>50.591999999999999</v>
      </c>
      <c r="D18" s="4">
        <v>6.9340000000000002</v>
      </c>
      <c r="E18" s="14">
        <v>0</v>
      </c>
      <c r="G18" s="3" t="s">
        <v>23</v>
      </c>
      <c r="H18" s="4">
        <v>554.36800000000005</v>
      </c>
      <c r="I18" s="4">
        <v>168.75</v>
      </c>
      <c r="J18" s="4">
        <v>3.2850000000000001</v>
      </c>
      <c r="K18" s="14">
        <v>1.5E-3</v>
      </c>
      <c r="M18" s="3" t="s">
        <v>23</v>
      </c>
      <c r="N18" s="4">
        <v>418.11500000000001</v>
      </c>
      <c r="O18" s="4">
        <v>127.869</v>
      </c>
      <c r="P18" s="4">
        <v>3.27</v>
      </c>
      <c r="Q18" s="14">
        <v>1.6000000000000001E-3</v>
      </c>
    </row>
    <row r="19" spans="1:17" x14ac:dyDescent="0.25">
      <c r="A19" s="6" t="s">
        <v>20</v>
      </c>
      <c r="B19" s="7">
        <v>0.92900000000000005</v>
      </c>
      <c r="C19" s="7">
        <v>3.2000000000000001E-2</v>
      </c>
      <c r="D19" s="7">
        <v>28.85</v>
      </c>
      <c r="E19" s="15">
        <v>0</v>
      </c>
      <c r="G19" s="6" t="s">
        <v>39</v>
      </c>
      <c r="H19" s="7">
        <v>0.82199999999999995</v>
      </c>
      <c r="I19" s="7">
        <v>6.4000000000000001E-2</v>
      </c>
      <c r="J19" s="7">
        <v>12.773</v>
      </c>
      <c r="K19" s="15">
        <v>0</v>
      </c>
      <c r="M19" s="6" t="s">
        <v>39</v>
      </c>
      <c r="N19" s="7">
        <v>0.84899999999999998</v>
      </c>
      <c r="O19" s="7">
        <v>0.06</v>
      </c>
      <c r="P19" s="7">
        <v>14.044</v>
      </c>
      <c r="Q19" s="15">
        <v>0</v>
      </c>
    </row>
    <row r="20" spans="1:17" x14ac:dyDescent="0.25">
      <c r="K20" s="10"/>
    </row>
    <row r="21" spans="1:17" x14ac:dyDescent="0.25">
      <c r="K21" s="10"/>
      <c r="Q21" s="10"/>
    </row>
    <row r="22" spans="1:17" x14ac:dyDescent="0.25">
      <c r="K22" s="10"/>
      <c r="Q22" s="10"/>
    </row>
    <row r="23" spans="1:17" x14ac:dyDescent="0.25">
      <c r="K23" s="10"/>
      <c r="Q23" s="10"/>
    </row>
    <row r="24" spans="1:17" x14ac:dyDescent="0.25">
      <c r="K24" s="10"/>
      <c r="Q24" s="10"/>
    </row>
    <row r="25" spans="1:17" x14ac:dyDescent="0.25">
      <c r="K25" s="10"/>
      <c r="Q25" s="10"/>
    </row>
    <row r="26" spans="1:17" x14ac:dyDescent="0.25">
      <c r="A26" s="31" t="s">
        <v>0</v>
      </c>
      <c r="B26" s="26" t="s">
        <v>34</v>
      </c>
      <c r="C26" s="27" t="s">
        <v>32</v>
      </c>
      <c r="G26" s="38" t="s">
        <v>0</v>
      </c>
      <c r="H26" s="39" t="s">
        <v>34</v>
      </c>
      <c r="I26" s="39" t="s">
        <v>32</v>
      </c>
      <c r="J26" s="40" t="s">
        <v>33</v>
      </c>
      <c r="K26" s="10"/>
      <c r="M26" s="38" t="s">
        <v>0</v>
      </c>
      <c r="N26" s="39" t="s">
        <v>34</v>
      </c>
      <c r="O26" s="39" t="s">
        <v>32</v>
      </c>
      <c r="P26" s="40" t="s">
        <v>33</v>
      </c>
      <c r="Q26" s="10"/>
    </row>
    <row r="27" spans="1:17" x14ac:dyDescent="0.25">
      <c r="A27" s="19">
        <v>2015</v>
      </c>
      <c r="B27" s="42">
        <v>32228</v>
      </c>
      <c r="C27" s="20"/>
      <c r="G27" s="3">
        <v>2015</v>
      </c>
      <c r="H27" s="11">
        <v>32333</v>
      </c>
      <c r="J27" s="35">
        <f t="shared" ref="J27:J32" si="0">H27-B27</f>
        <v>105</v>
      </c>
      <c r="K27" s="10"/>
      <c r="M27" s="19">
        <v>2015</v>
      </c>
      <c r="N27" s="42">
        <v>32313.764169999999</v>
      </c>
      <c r="O27" s="43"/>
      <c r="P27" s="44">
        <f t="shared" ref="P27:P32" si="1">N27-B27</f>
        <v>85.764169999998558</v>
      </c>
      <c r="Q27" s="10"/>
    </row>
    <row r="28" spans="1:17" x14ac:dyDescent="0.25">
      <c r="A28" s="3">
        <f>A27+1</f>
        <v>2016</v>
      </c>
      <c r="B28" s="11">
        <v>32594</v>
      </c>
      <c r="C28" s="28">
        <f>B28/B27-1</f>
        <v>1.1356584336601694E-2</v>
      </c>
      <c r="G28" s="3">
        <f>G27+1</f>
        <v>2016</v>
      </c>
      <c r="H28" s="11">
        <v>32917</v>
      </c>
      <c r="I28" s="18">
        <f>H28/H27-1</f>
        <v>1.8062041876720336E-2</v>
      </c>
      <c r="J28" s="35">
        <f t="shared" si="0"/>
        <v>323</v>
      </c>
      <c r="K28" s="10"/>
      <c r="M28" s="3">
        <f>M27+1</f>
        <v>2016</v>
      </c>
      <c r="N28" s="11">
        <v>32849.787799999998</v>
      </c>
      <c r="O28" s="18">
        <f>N28/N27-1</f>
        <v>1.6588090052895854E-2</v>
      </c>
      <c r="P28" s="35">
        <f t="shared" si="1"/>
        <v>255.78779999999824</v>
      </c>
      <c r="Q28" s="10"/>
    </row>
    <row r="29" spans="1:17" x14ac:dyDescent="0.25">
      <c r="A29" s="3">
        <f>A28+1</f>
        <v>2017</v>
      </c>
      <c r="B29" s="11">
        <v>32973</v>
      </c>
      <c r="C29" s="28">
        <f>B29/B28-1</f>
        <v>1.1627906976744207E-2</v>
      </c>
      <c r="G29" s="3">
        <f>G28+1</f>
        <v>2017</v>
      </c>
      <c r="H29" s="11">
        <v>33557</v>
      </c>
      <c r="I29" s="18">
        <f>H29/H28-1</f>
        <v>1.9442841085153484E-2</v>
      </c>
      <c r="J29" s="35">
        <f t="shared" si="0"/>
        <v>584</v>
      </c>
      <c r="K29" s="10"/>
      <c r="M29" s="3">
        <f>M28+1</f>
        <v>2017</v>
      </c>
      <c r="N29" s="11">
        <v>33441.655209999997</v>
      </c>
      <c r="O29" s="18">
        <f>N29/N28-1</f>
        <v>1.8017389141247397E-2</v>
      </c>
      <c r="P29" s="35">
        <f t="shared" si="1"/>
        <v>468.65520999999717</v>
      </c>
      <c r="Q29" s="10"/>
    </row>
    <row r="30" spans="1:17" x14ac:dyDescent="0.25">
      <c r="A30" s="3">
        <f>A29+1</f>
        <v>2018</v>
      </c>
      <c r="B30" s="11">
        <v>33354</v>
      </c>
      <c r="C30" s="28">
        <f>B30/B29-1</f>
        <v>1.1554908561550281E-2</v>
      </c>
      <c r="G30" s="3">
        <f>G29+1</f>
        <v>2018</v>
      </c>
      <c r="H30" s="11">
        <v>34179</v>
      </c>
      <c r="I30" s="18">
        <f>H30/H29-1</f>
        <v>1.8535625949876344E-2</v>
      </c>
      <c r="J30" s="35">
        <f t="shared" si="0"/>
        <v>825</v>
      </c>
      <c r="K30" s="10"/>
      <c r="M30" s="3">
        <f>M29+1</f>
        <v>2018</v>
      </c>
      <c r="N30" s="11">
        <v>34024.811150000001</v>
      </c>
      <c r="O30" s="18">
        <f>N30/N29-1</f>
        <v>1.7438010658803238E-2</v>
      </c>
      <c r="P30" s="35">
        <f t="shared" si="1"/>
        <v>670.81115000000136</v>
      </c>
      <c r="Q30" s="10"/>
    </row>
    <row r="31" spans="1:17" x14ac:dyDescent="0.25">
      <c r="A31" s="3">
        <f>A30+1</f>
        <v>2019</v>
      </c>
      <c r="B31" s="11">
        <v>33739</v>
      </c>
      <c r="C31" s="28">
        <f>B31/B30-1</f>
        <v>1.1542843437069017E-2</v>
      </c>
      <c r="G31" s="3">
        <f>G30+1</f>
        <v>2019</v>
      </c>
      <c r="H31" s="11">
        <v>34703</v>
      </c>
      <c r="I31" s="18">
        <f>H31/H30-1</f>
        <v>1.5331051230287551E-2</v>
      </c>
      <c r="J31" s="35">
        <f t="shared" si="0"/>
        <v>964</v>
      </c>
      <c r="M31" s="3">
        <f>M30+1</f>
        <v>2019</v>
      </c>
      <c r="N31" s="11">
        <v>34524.20478</v>
      </c>
      <c r="O31" s="18">
        <f>N31/N30-1</f>
        <v>1.4677337305368132E-2</v>
      </c>
      <c r="P31" s="35">
        <f t="shared" si="1"/>
        <v>785.20478000000003</v>
      </c>
    </row>
    <row r="32" spans="1:17" x14ac:dyDescent="0.25">
      <c r="A32" s="6">
        <f>A31+1</f>
        <v>2020</v>
      </c>
      <c r="B32" s="29">
        <v>34134</v>
      </c>
      <c r="C32" s="30">
        <f>B32/B31-1</f>
        <v>1.1707519487833107E-2</v>
      </c>
      <c r="G32" s="6">
        <f>G31+1</f>
        <v>2020</v>
      </c>
      <c r="H32" s="29">
        <v>35207</v>
      </c>
      <c r="I32" s="36">
        <f>H32/H31-1</f>
        <v>1.4523240065700271E-2</v>
      </c>
      <c r="J32" s="37">
        <f t="shared" si="0"/>
        <v>1073</v>
      </c>
      <c r="M32" s="6">
        <f>M31+1</f>
        <v>2020</v>
      </c>
      <c r="N32" s="29">
        <v>35006.252249999998</v>
      </c>
      <c r="O32" s="36">
        <f>N32/N31-1</f>
        <v>1.3962594448496901E-2</v>
      </c>
      <c r="P32" s="37">
        <f t="shared" si="1"/>
        <v>872.25224999999773</v>
      </c>
    </row>
    <row r="33" spans="1:16" x14ac:dyDescent="0.25">
      <c r="A33" s="16"/>
      <c r="C33" s="10"/>
    </row>
    <row r="37" spans="1:16" x14ac:dyDescent="0.25">
      <c r="H37" s="16"/>
      <c r="J37" s="10"/>
      <c r="K37" s="10"/>
      <c r="N37" s="16"/>
      <c r="P37" s="10"/>
    </row>
    <row r="39" spans="1:16" x14ac:dyDescent="0.25">
      <c r="K39" s="10"/>
    </row>
    <row r="40" spans="1:16" x14ac:dyDescent="0.25">
      <c r="H40" s="5"/>
    </row>
    <row r="41" spans="1:16" x14ac:dyDescent="0.25">
      <c r="H41" s="5"/>
      <c r="K41" s="10"/>
    </row>
    <row r="42" spans="1:16" x14ac:dyDescent="0.25">
      <c r="H42" s="5"/>
      <c r="K42" s="10"/>
    </row>
    <row r="43" spans="1:16" x14ac:dyDescent="0.25">
      <c r="H43" s="5"/>
      <c r="K43" s="10"/>
    </row>
    <row r="44" spans="1:16" x14ac:dyDescent="0.25">
      <c r="H44" s="5"/>
      <c r="K44" s="10"/>
    </row>
    <row r="45" spans="1:16" x14ac:dyDescent="0.25">
      <c r="K45" s="10"/>
    </row>
    <row r="46" spans="1:16" x14ac:dyDescent="0.25">
      <c r="K46" s="10"/>
    </row>
    <row r="47" spans="1:16" x14ac:dyDescent="0.25">
      <c r="H47" s="10"/>
    </row>
    <row r="51" spans="11:11" x14ac:dyDescent="0.25">
      <c r="K51" s="10"/>
    </row>
    <row r="52" spans="11:11" x14ac:dyDescent="0.25">
      <c r="K52" s="10"/>
    </row>
    <row r="53" spans="11:11" x14ac:dyDescent="0.25">
      <c r="K53" s="10"/>
    </row>
    <row r="54" spans="11:11" x14ac:dyDescent="0.25">
      <c r="K54" s="10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31"/>
  <sheetViews>
    <sheetView zoomScale="80" zoomScaleNormal="80" workbookViewId="0">
      <selection activeCell="L39" sqref="L39:L40"/>
    </sheetView>
  </sheetViews>
  <sheetFormatPr defaultRowHeight="15" x14ac:dyDescent="0.25"/>
  <cols>
    <col min="3" max="3" width="11.5703125" bestFit="1" customWidth="1"/>
    <col min="4" max="4" width="11.140625" customWidth="1"/>
  </cols>
  <sheetData>
    <row r="1" spans="1:4" x14ac:dyDescent="0.25">
      <c r="A1" s="24" t="s">
        <v>0</v>
      </c>
      <c r="B1" s="45" t="s">
        <v>1</v>
      </c>
      <c r="C1" s="45" t="s">
        <v>30</v>
      </c>
      <c r="D1" s="25" t="s">
        <v>28</v>
      </c>
    </row>
    <row r="2" spans="1:4" x14ac:dyDescent="0.25">
      <c r="A2" s="3">
        <v>2010</v>
      </c>
      <c r="B2" s="4">
        <v>3</v>
      </c>
      <c r="C2" s="4">
        <v>340.46</v>
      </c>
      <c r="D2" s="22">
        <v>2884.29</v>
      </c>
    </row>
    <row r="3" spans="1:4" x14ac:dyDescent="0.25">
      <c r="A3" s="3">
        <v>2010</v>
      </c>
      <c r="B3" s="4">
        <v>4</v>
      </c>
      <c r="C3" s="4">
        <v>333.67</v>
      </c>
      <c r="D3" s="22">
        <v>2887.56</v>
      </c>
    </row>
    <row r="4" spans="1:4" x14ac:dyDescent="0.25">
      <c r="A4" s="3">
        <v>2010</v>
      </c>
      <c r="B4" s="4">
        <v>5</v>
      </c>
      <c r="C4" s="4">
        <v>326.87</v>
      </c>
      <c r="D4" s="22">
        <v>2890.82</v>
      </c>
    </row>
    <row r="5" spans="1:4" x14ac:dyDescent="0.25">
      <c r="A5" s="3">
        <v>2010</v>
      </c>
      <c r="B5" s="4">
        <v>6</v>
      </c>
      <c r="C5" s="4">
        <v>329.35</v>
      </c>
      <c r="D5" s="22">
        <v>2908.68</v>
      </c>
    </row>
    <row r="6" spans="1:4" x14ac:dyDescent="0.25">
      <c r="A6" s="3">
        <v>2010</v>
      </c>
      <c r="B6" s="4">
        <v>7</v>
      </c>
      <c r="C6" s="4">
        <v>331.84</v>
      </c>
      <c r="D6" s="22">
        <v>2926.54</v>
      </c>
    </row>
    <row r="7" spans="1:4" x14ac:dyDescent="0.25">
      <c r="A7" s="3">
        <v>2010</v>
      </c>
      <c r="B7" s="4">
        <v>8</v>
      </c>
      <c r="C7" s="4">
        <v>334.32</v>
      </c>
      <c r="D7" s="22">
        <v>2944.4</v>
      </c>
    </row>
    <row r="8" spans="1:4" x14ac:dyDescent="0.25">
      <c r="A8" s="3">
        <v>2010</v>
      </c>
      <c r="B8" s="4">
        <v>9</v>
      </c>
      <c r="C8" s="4">
        <v>335.02</v>
      </c>
      <c r="D8" s="22">
        <v>2949.24</v>
      </c>
    </row>
    <row r="9" spans="1:4" x14ac:dyDescent="0.25">
      <c r="A9" s="3">
        <v>2010</v>
      </c>
      <c r="B9" s="4">
        <v>10</v>
      </c>
      <c r="C9" s="4">
        <v>335.72</v>
      </c>
      <c r="D9" s="22">
        <v>2954.08</v>
      </c>
    </row>
    <row r="10" spans="1:4" x14ac:dyDescent="0.25">
      <c r="A10" s="3">
        <v>2010</v>
      </c>
      <c r="B10" s="4">
        <v>11</v>
      </c>
      <c r="C10" s="4">
        <v>336.42</v>
      </c>
      <c r="D10" s="22">
        <v>2958.92</v>
      </c>
    </row>
    <row r="11" spans="1:4" x14ac:dyDescent="0.25">
      <c r="A11" s="3">
        <v>2010</v>
      </c>
      <c r="B11" s="4">
        <v>12</v>
      </c>
      <c r="C11" s="4">
        <v>341.33</v>
      </c>
      <c r="D11" s="22">
        <v>2961</v>
      </c>
    </row>
    <row r="12" spans="1:4" x14ac:dyDescent="0.25">
      <c r="A12" s="3">
        <v>2011</v>
      </c>
      <c r="B12" s="4">
        <v>1</v>
      </c>
      <c r="C12" s="4">
        <v>346.24</v>
      </c>
      <c r="D12" s="22">
        <v>2963.07</v>
      </c>
    </row>
    <row r="13" spans="1:4" x14ac:dyDescent="0.25">
      <c r="A13" s="3">
        <v>2011</v>
      </c>
      <c r="B13" s="4">
        <v>2</v>
      </c>
      <c r="C13" s="4">
        <v>351.15</v>
      </c>
      <c r="D13" s="22">
        <v>2965.15</v>
      </c>
    </row>
    <row r="14" spans="1:4" x14ac:dyDescent="0.25">
      <c r="A14" s="3">
        <v>2011</v>
      </c>
      <c r="B14" s="4">
        <v>3</v>
      </c>
      <c r="C14" s="4">
        <v>346.6</v>
      </c>
      <c r="D14" s="22">
        <v>2967.05</v>
      </c>
    </row>
    <row r="15" spans="1:4" x14ac:dyDescent="0.25">
      <c r="A15" s="3">
        <v>2011</v>
      </c>
      <c r="B15" s="4">
        <v>4</v>
      </c>
      <c r="C15" s="4">
        <v>342.05</v>
      </c>
      <c r="D15" s="22">
        <v>2968.95</v>
      </c>
    </row>
    <row r="16" spans="1:4" x14ac:dyDescent="0.25">
      <c r="A16" s="3">
        <v>2011</v>
      </c>
      <c r="B16" s="4">
        <v>5</v>
      </c>
      <c r="C16" s="4">
        <v>337.5</v>
      </c>
      <c r="D16" s="22">
        <v>2970.85</v>
      </c>
    </row>
    <row r="17" spans="1:4" x14ac:dyDescent="0.25">
      <c r="A17" s="3">
        <v>2011</v>
      </c>
      <c r="B17" s="4">
        <v>6</v>
      </c>
      <c r="C17" s="4">
        <v>339.76</v>
      </c>
      <c r="D17" s="22">
        <v>2966.93</v>
      </c>
    </row>
    <row r="18" spans="1:4" x14ac:dyDescent="0.25">
      <c r="A18" s="3">
        <v>2011</v>
      </c>
      <c r="B18" s="4">
        <v>7</v>
      </c>
      <c r="C18" s="4">
        <v>342.01</v>
      </c>
      <c r="D18" s="22">
        <v>2963</v>
      </c>
    </row>
    <row r="19" spans="1:4" x14ac:dyDescent="0.25">
      <c r="A19" s="3">
        <v>2011</v>
      </c>
      <c r="B19" s="4">
        <v>8</v>
      </c>
      <c r="C19" s="4">
        <v>344.26</v>
      </c>
      <c r="D19" s="22">
        <v>2959.08</v>
      </c>
    </row>
    <row r="20" spans="1:4" x14ac:dyDescent="0.25">
      <c r="A20" s="3">
        <v>2011</v>
      </c>
      <c r="B20" s="4">
        <v>9</v>
      </c>
      <c r="C20" s="4">
        <v>339.6</v>
      </c>
      <c r="D20" s="22">
        <v>2953.67</v>
      </c>
    </row>
    <row r="21" spans="1:4" x14ac:dyDescent="0.25">
      <c r="A21" s="3">
        <v>2011</v>
      </c>
      <c r="B21" s="4">
        <v>10</v>
      </c>
      <c r="C21" s="4">
        <v>334.94</v>
      </c>
      <c r="D21" s="22">
        <v>2948.26</v>
      </c>
    </row>
    <row r="22" spans="1:4" x14ac:dyDescent="0.25">
      <c r="A22" s="3">
        <v>2011</v>
      </c>
      <c r="B22" s="4">
        <v>11</v>
      </c>
      <c r="C22" s="4">
        <v>330.28</v>
      </c>
      <c r="D22" s="22">
        <v>2942.86</v>
      </c>
    </row>
    <row r="23" spans="1:4" x14ac:dyDescent="0.25">
      <c r="A23" s="3">
        <v>2011</v>
      </c>
      <c r="B23" s="4">
        <v>12</v>
      </c>
      <c r="C23" s="4">
        <v>329.64</v>
      </c>
      <c r="D23" s="22">
        <v>2946.38</v>
      </c>
    </row>
    <row r="24" spans="1:4" x14ac:dyDescent="0.25">
      <c r="A24" s="3">
        <v>2012</v>
      </c>
      <c r="B24" s="4">
        <v>1</v>
      </c>
      <c r="C24" s="4">
        <v>328.99</v>
      </c>
      <c r="D24" s="22">
        <v>2949.9</v>
      </c>
    </row>
    <row r="25" spans="1:4" x14ac:dyDescent="0.25">
      <c r="A25" s="3">
        <v>2012</v>
      </c>
      <c r="B25" s="4">
        <v>2</v>
      </c>
      <c r="C25" s="4">
        <v>328.34</v>
      </c>
      <c r="D25" s="22">
        <v>2953.42</v>
      </c>
    </row>
    <row r="26" spans="1:4" x14ac:dyDescent="0.25">
      <c r="A26" s="3">
        <v>2012</v>
      </c>
      <c r="B26" s="4">
        <v>3</v>
      </c>
      <c r="C26" s="4">
        <v>331.27</v>
      </c>
      <c r="D26" s="22">
        <v>2961.53</v>
      </c>
    </row>
    <row r="27" spans="1:4" x14ac:dyDescent="0.25">
      <c r="A27" s="3">
        <v>2012</v>
      </c>
      <c r="B27" s="4">
        <v>4</v>
      </c>
      <c r="C27" s="4">
        <v>334.19</v>
      </c>
      <c r="D27" s="22">
        <v>2969.64</v>
      </c>
    </row>
    <row r="28" spans="1:4" x14ac:dyDescent="0.25">
      <c r="A28" s="3">
        <v>2012</v>
      </c>
      <c r="B28" s="4">
        <v>5</v>
      </c>
      <c r="C28" s="4">
        <v>337.11</v>
      </c>
      <c r="D28" s="22">
        <v>2977.74</v>
      </c>
    </row>
    <row r="29" spans="1:4" x14ac:dyDescent="0.25">
      <c r="A29" s="3">
        <v>2012</v>
      </c>
      <c r="B29" s="4">
        <v>6</v>
      </c>
      <c r="C29" s="4">
        <v>339.94</v>
      </c>
      <c r="D29" s="22">
        <v>2992.81</v>
      </c>
    </row>
    <row r="30" spans="1:4" x14ac:dyDescent="0.25">
      <c r="A30" s="3">
        <v>2012</v>
      </c>
      <c r="B30" s="4">
        <v>7</v>
      </c>
      <c r="C30" s="4">
        <v>342.77</v>
      </c>
      <c r="D30" s="22">
        <v>3007.88</v>
      </c>
    </row>
    <row r="31" spans="1:4" x14ac:dyDescent="0.25">
      <c r="A31" s="3">
        <v>2012</v>
      </c>
      <c r="B31" s="4">
        <v>8</v>
      </c>
      <c r="C31" s="4">
        <v>345.61</v>
      </c>
      <c r="D31" s="22">
        <v>3022.95</v>
      </c>
    </row>
    <row r="32" spans="1:4" x14ac:dyDescent="0.25">
      <c r="A32" s="3">
        <v>2012</v>
      </c>
      <c r="B32" s="4">
        <v>9</v>
      </c>
      <c r="C32" s="4">
        <v>350.76</v>
      </c>
      <c r="D32" s="22">
        <v>3040.46</v>
      </c>
    </row>
    <row r="33" spans="1:4" x14ac:dyDescent="0.25">
      <c r="A33" s="3">
        <v>2012</v>
      </c>
      <c r="B33" s="4">
        <v>10</v>
      </c>
      <c r="C33" s="4">
        <v>355.9</v>
      </c>
      <c r="D33" s="22">
        <v>3057.98</v>
      </c>
    </row>
    <row r="34" spans="1:4" x14ac:dyDescent="0.25">
      <c r="A34" s="3">
        <v>2012</v>
      </c>
      <c r="B34" s="4">
        <v>11</v>
      </c>
      <c r="C34" s="4">
        <v>361.05</v>
      </c>
      <c r="D34" s="22">
        <v>3075.49</v>
      </c>
    </row>
    <row r="35" spans="1:4" x14ac:dyDescent="0.25">
      <c r="A35" s="3">
        <v>2012</v>
      </c>
      <c r="B35" s="4">
        <v>12</v>
      </c>
      <c r="C35" s="4">
        <v>354.72</v>
      </c>
      <c r="D35" s="22">
        <v>3075.49</v>
      </c>
    </row>
    <row r="36" spans="1:4" x14ac:dyDescent="0.25">
      <c r="A36" s="3">
        <v>2013</v>
      </c>
      <c r="B36" s="4">
        <v>1</v>
      </c>
      <c r="C36" s="4">
        <v>348.38</v>
      </c>
      <c r="D36" s="22">
        <v>3075.48</v>
      </c>
    </row>
    <row r="37" spans="1:4" x14ac:dyDescent="0.25">
      <c r="A37" s="3">
        <v>2013</v>
      </c>
      <c r="B37" s="4">
        <v>2</v>
      </c>
      <c r="C37" s="4">
        <v>342.05</v>
      </c>
      <c r="D37" s="22">
        <v>3075.48</v>
      </c>
    </row>
    <row r="38" spans="1:4" x14ac:dyDescent="0.25">
      <c r="A38" s="3">
        <v>2013</v>
      </c>
      <c r="B38" s="4">
        <v>3</v>
      </c>
      <c r="C38" s="4">
        <v>343.48</v>
      </c>
      <c r="D38" s="22">
        <v>3092.55</v>
      </c>
    </row>
    <row r="39" spans="1:4" x14ac:dyDescent="0.25">
      <c r="A39" s="3">
        <v>2013</v>
      </c>
      <c r="B39" s="4">
        <v>4</v>
      </c>
      <c r="C39" s="4">
        <v>344.91</v>
      </c>
      <c r="D39" s="22">
        <v>3109.63</v>
      </c>
    </row>
    <row r="40" spans="1:4" x14ac:dyDescent="0.25">
      <c r="A40" s="3">
        <v>2013</v>
      </c>
      <c r="B40" s="4">
        <v>5</v>
      </c>
      <c r="C40" s="4">
        <v>346.34</v>
      </c>
      <c r="D40" s="22">
        <v>3126.71</v>
      </c>
    </row>
    <row r="41" spans="1:4" x14ac:dyDescent="0.25">
      <c r="A41" s="3">
        <v>2013</v>
      </c>
      <c r="B41" s="4">
        <v>6</v>
      </c>
      <c r="C41" s="4">
        <v>342.02</v>
      </c>
      <c r="D41" s="22">
        <v>3134.23</v>
      </c>
    </row>
    <row r="42" spans="1:4" x14ac:dyDescent="0.25">
      <c r="A42" s="3">
        <v>2013</v>
      </c>
      <c r="B42" s="4">
        <v>7</v>
      </c>
      <c r="C42" s="4">
        <v>337.69</v>
      </c>
      <c r="D42" s="22">
        <v>3141.76</v>
      </c>
    </row>
    <row r="43" spans="1:4" x14ac:dyDescent="0.25">
      <c r="A43" s="3">
        <v>2013</v>
      </c>
      <c r="B43" s="4">
        <v>8</v>
      </c>
      <c r="C43" s="4">
        <v>333.37</v>
      </c>
      <c r="D43" s="22">
        <v>3149.29</v>
      </c>
    </row>
    <row r="44" spans="1:4" x14ac:dyDescent="0.25">
      <c r="A44" s="3">
        <v>2013</v>
      </c>
      <c r="B44" s="4">
        <v>9</v>
      </c>
      <c r="C44" s="4">
        <v>328.74</v>
      </c>
      <c r="D44" s="22">
        <v>3142.98</v>
      </c>
    </row>
    <row r="45" spans="1:4" x14ac:dyDescent="0.25">
      <c r="A45" s="3">
        <v>2013</v>
      </c>
      <c r="B45" s="4">
        <v>10</v>
      </c>
      <c r="C45" s="4">
        <v>324.11</v>
      </c>
      <c r="D45" s="22">
        <v>3136.67</v>
      </c>
    </row>
    <row r="46" spans="1:4" x14ac:dyDescent="0.25">
      <c r="A46" s="3">
        <v>2013</v>
      </c>
      <c r="B46" s="4">
        <v>11</v>
      </c>
      <c r="C46" s="4">
        <v>319.48</v>
      </c>
      <c r="D46" s="22">
        <v>3130.36</v>
      </c>
    </row>
    <row r="47" spans="1:4" x14ac:dyDescent="0.25">
      <c r="A47" s="3">
        <v>2013</v>
      </c>
      <c r="B47" s="4">
        <v>12</v>
      </c>
      <c r="C47" s="4">
        <v>320.79000000000002</v>
      </c>
      <c r="D47" s="22">
        <v>3134.45</v>
      </c>
    </row>
    <row r="48" spans="1:4" x14ac:dyDescent="0.25">
      <c r="A48" s="3">
        <v>2014</v>
      </c>
      <c r="B48" s="4">
        <v>1</v>
      </c>
      <c r="C48" s="4">
        <v>322.11</v>
      </c>
      <c r="D48" s="22">
        <v>3138.53</v>
      </c>
    </row>
    <row r="49" spans="1:4" x14ac:dyDescent="0.25">
      <c r="A49" s="3">
        <v>2014</v>
      </c>
      <c r="B49" s="4">
        <v>2</v>
      </c>
      <c r="C49" s="4">
        <v>323.42</v>
      </c>
      <c r="D49" s="22">
        <v>3142.61</v>
      </c>
    </row>
    <row r="50" spans="1:4" x14ac:dyDescent="0.25">
      <c r="A50" s="3">
        <v>2014</v>
      </c>
      <c r="B50" s="4">
        <v>3</v>
      </c>
      <c r="C50" s="4">
        <v>327.01</v>
      </c>
      <c r="D50" s="22">
        <v>3140.9</v>
      </c>
    </row>
    <row r="51" spans="1:4" x14ac:dyDescent="0.25">
      <c r="A51" s="3">
        <v>2014</v>
      </c>
      <c r="B51" s="4">
        <v>4</v>
      </c>
      <c r="C51" s="4">
        <v>330.6</v>
      </c>
      <c r="D51" s="22">
        <v>3139.19</v>
      </c>
    </row>
    <row r="52" spans="1:4" x14ac:dyDescent="0.25">
      <c r="A52" s="3">
        <v>2014</v>
      </c>
      <c r="B52" s="4">
        <v>5</v>
      </c>
      <c r="C52" s="4">
        <v>334.19</v>
      </c>
      <c r="D52" s="22">
        <v>3137.47</v>
      </c>
    </row>
    <row r="53" spans="1:4" x14ac:dyDescent="0.25">
      <c r="A53" s="3">
        <v>2014</v>
      </c>
      <c r="B53" s="4">
        <v>6</v>
      </c>
      <c r="C53" s="4">
        <v>327.78</v>
      </c>
      <c r="D53" s="22">
        <v>3124.43</v>
      </c>
    </row>
    <row r="54" spans="1:4" x14ac:dyDescent="0.25">
      <c r="A54" s="3">
        <v>2014</v>
      </c>
      <c r="B54" s="4">
        <v>7</v>
      </c>
      <c r="C54" s="4">
        <v>321.38</v>
      </c>
      <c r="D54" s="22">
        <v>3111.38</v>
      </c>
    </row>
    <row r="55" spans="1:4" x14ac:dyDescent="0.25">
      <c r="A55" s="3">
        <v>2014</v>
      </c>
      <c r="B55" s="4">
        <v>8</v>
      </c>
      <c r="C55" s="4">
        <v>314.98</v>
      </c>
      <c r="D55" s="22">
        <v>3098.33</v>
      </c>
    </row>
    <row r="56" spans="1:4" x14ac:dyDescent="0.25">
      <c r="A56" s="3">
        <v>2014</v>
      </c>
      <c r="B56" s="4">
        <v>9</v>
      </c>
      <c r="C56" s="4">
        <v>317.72000000000003</v>
      </c>
      <c r="D56" s="22">
        <v>3112.62</v>
      </c>
    </row>
    <row r="57" spans="1:4" x14ac:dyDescent="0.25">
      <c r="A57" s="3">
        <v>2014</v>
      </c>
      <c r="B57" s="4">
        <v>10</v>
      </c>
      <c r="C57" s="4">
        <v>320.45999999999998</v>
      </c>
      <c r="D57" s="22">
        <v>3126.9</v>
      </c>
    </row>
    <row r="58" spans="1:4" x14ac:dyDescent="0.25">
      <c r="A58" s="3">
        <v>2014</v>
      </c>
      <c r="B58" s="4">
        <v>11</v>
      </c>
      <c r="C58" s="4">
        <v>323.20999999999998</v>
      </c>
      <c r="D58" s="22">
        <v>3141.19</v>
      </c>
    </row>
    <row r="59" spans="1:4" x14ac:dyDescent="0.25">
      <c r="A59" s="3">
        <v>2014</v>
      </c>
      <c r="B59" s="4">
        <v>12</v>
      </c>
      <c r="C59" s="4">
        <v>323.87</v>
      </c>
      <c r="D59" s="22">
        <v>3149.22</v>
      </c>
    </row>
    <row r="60" spans="1:4" x14ac:dyDescent="0.25">
      <c r="A60" s="3">
        <v>2015</v>
      </c>
      <c r="B60" s="4">
        <v>1</v>
      </c>
      <c r="C60" s="4">
        <v>324.52999999999997</v>
      </c>
      <c r="D60" s="22">
        <v>3157.24</v>
      </c>
    </row>
    <row r="61" spans="1:4" x14ac:dyDescent="0.25">
      <c r="A61" s="3">
        <v>2015</v>
      </c>
      <c r="B61" s="4">
        <v>2</v>
      </c>
      <c r="C61" s="4">
        <v>325.19</v>
      </c>
      <c r="D61" s="22">
        <v>3165.27</v>
      </c>
    </row>
    <row r="62" spans="1:4" x14ac:dyDescent="0.25">
      <c r="A62" s="3">
        <v>2015</v>
      </c>
      <c r="B62" s="4">
        <v>3</v>
      </c>
      <c r="C62" s="4">
        <v>325.82</v>
      </c>
      <c r="D62" s="22">
        <v>3168.81</v>
      </c>
    </row>
    <row r="63" spans="1:4" x14ac:dyDescent="0.25">
      <c r="A63" s="3">
        <v>2015</v>
      </c>
      <c r="B63" s="4">
        <v>4</v>
      </c>
      <c r="C63" s="4">
        <v>326.44</v>
      </c>
      <c r="D63" s="22">
        <v>3172.34</v>
      </c>
    </row>
    <row r="64" spans="1:4" x14ac:dyDescent="0.25">
      <c r="A64" s="3">
        <v>2015</v>
      </c>
      <c r="B64" s="4">
        <v>5</v>
      </c>
      <c r="C64" s="4">
        <v>327.07</v>
      </c>
      <c r="D64" s="22">
        <v>3175.87</v>
      </c>
    </row>
    <row r="65" spans="1:4" x14ac:dyDescent="0.25">
      <c r="A65" s="3">
        <v>2015</v>
      </c>
      <c r="B65" s="4">
        <v>6</v>
      </c>
      <c r="C65" s="4">
        <v>327.69</v>
      </c>
      <c r="D65" s="22">
        <v>3180.73</v>
      </c>
    </row>
    <row r="66" spans="1:4" x14ac:dyDescent="0.25">
      <c r="A66" s="3">
        <v>2015</v>
      </c>
      <c r="B66" s="4">
        <v>7</v>
      </c>
      <c r="C66" s="4">
        <v>328.31</v>
      </c>
      <c r="D66" s="22">
        <v>3185.6</v>
      </c>
    </row>
    <row r="67" spans="1:4" x14ac:dyDescent="0.25">
      <c r="A67" s="3">
        <v>2015</v>
      </c>
      <c r="B67" s="4">
        <v>8</v>
      </c>
      <c r="C67" s="4">
        <v>328.93</v>
      </c>
      <c r="D67" s="22">
        <v>3190.46</v>
      </c>
    </row>
    <row r="68" spans="1:4" x14ac:dyDescent="0.25">
      <c r="A68" s="3">
        <v>2015</v>
      </c>
      <c r="B68" s="4">
        <v>9</v>
      </c>
      <c r="C68" s="4">
        <v>329.59</v>
      </c>
      <c r="D68" s="22">
        <v>3196.85</v>
      </c>
    </row>
    <row r="69" spans="1:4" x14ac:dyDescent="0.25">
      <c r="A69" s="3">
        <v>2015</v>
      </c>
      <c r="B69" s="4">
        <v>10</v>
      </c>
      <c r="C69" s="4">
        <v>330.24</v>
      </c>
      <c r="D69" s="22">
        <v>3203.24</v>
      </c>
    </row>
    <row r="70" spans="1:4" x14ac:dyDescent="0.25">
      <c r="A70" s="3">
        <v>2015</v>
      </c>
      <c r="B70" s="4">
        <v>11</v>
      </c>
      <c r="C70" s="4">
        <v>330.9</v>
      </c>
      <c r="D70" s="22">
        <v>3209.63</v>
      </c>
    </row>
    <row r="71" spans="1:4" x14ac:dyDescent="0.25">
      <c r="A71" s="3">
        <v>2015</v>
      </c>
      <c r="B71" s="4">
        <v>12</v>
      </c>
      <c r="C71" s="4">
        <v>331.04</v>
      </c>
      <c r="D71" s="22">
        <v>3216.05</v>
      </c>
    </row>
    <row r="72" spans="1:4" x14ac:dyDescent="0.25">
      <c r="A72" s="3">
        <v>2016</v>
      </c>
      <c r="B72" s="4">
        <v>1</v>
      </c>
      <c r="C72" s="4">
        <v>331.18</v>
      </c>
      <c r="D72" s="22">
        <v>3222.47</v>
      </c>
    </row>
    <row r="73" spans="1:4" x14ac:dyDescent="0.25">
      <c r="A73" s="3">
        <v>2016</v>
      </c>
      <c r="B73" s="4">
        <v>2</v>
      </c>
      <c r="C73" s="4">
        <v>331.32</v>
      </c>
      <c r="D73" s="22">
        <v>3228.89</v>
      </c>
    </row>
    <row r="74" spans="1:4" x14ac:dyDescent="0.25">
      <c r="A74" s="3">
        <v>2016</v>
      </c>
      <c r="B74" s="4">
        <v>3</v>
      </c>
      <c r="C74" s="4">
        <v>332</v>
      </c>
      <c r="D74" s="22">
        <v>3235.78</v>
      </c>
    </row>
    <row r="75" spans="1:4" x14ac:dyDescent="0.25">
      <c r="A75" s="3">
        <v>2016</v>
      </c>
      <c r="B75" s="4">
        <v>4</v>
      </c>
      <c r="C75" s="4">
        <v>332.69</v>
      </c>
      <c r="D75" s="22">
        <v>3242.67</v>
      </c>
    </row>
    <row r="76" spans="1:4" x14ac:dyDescent="0.25">
      <c r="A76" s="3">
        <v>2016</v>
      </c>
      <c r="B76" s="4">
        <v>5</v>
      </c>
      <c r="C76" s="4">
        <v>333.37</v>
      </c>
      <c r="D76" s="22">
        <v>3249.56</v>
      </c>
    </row>
    <row r="77" spans="1:4" x14ac:dyDescent="0.25">
      <c r="A77" s="3">
        <v>2016</v>
      </c>
      <c r="B77" s="4">
        <v>6</v>
      </c>
      <c r="C77" s="4">
        <v>334.03</v>
      </c>
      <c r="D77" s="22">
        <v>3256.25</v>
      </c>
    </row>
    <row r="78" spans="1:4" x14ac:dyDescent="0.25">
      <c r="A78" s="3">
        <v>2016</v>
      </c>
      <c r="B78" s="4">
        <v>7</v>
      </c>
      <c r="C78" s="4">
        <v>334.68</v>
      </c>
      <c r="D78" s="22">
        <v>3262.94</v>
      </c>
    </row>
    <row r="79" spans="1:4" x14ac:dyDescent="0.25">
      <c r="A79" s="3">
        <v>2016</v>
      </c>
      <c r="B79" s="4">
        <v>8</v>
      </c>
      <c r="C79" s="4">
        <v>335.34</v>
      </c>
      <c r="D79" s="22">
        <v>3269.64</v>
      </c>
    </row>
    <row r="80" spans="1:4" x14ac:dyDescent="0.25">
      <c r="A80" s="3">
        <v>2016</v>
      </c>
      <c r="B80" s="4">
        <v>9</v>
      </c>
      <c r="C80" s="4">
        <v>335.93</v>
      </c>
      <c r="D80" s="22">
        <v>3276.2</v>
      </c>
    </row>
    <row r="81" spans="1:4" x14ac:dyDescent="0.25">
      <c r="A81" s="3">
        <v>2016</v>
      </c>
      <c r="B81" s="4">
        <v>10</v>
      </c>
      <c r="C81" s="4">
        <v>336.53</v>
      </c>
      <c r="D81" s="22">
        <v>3282.77</v>
      </c>
    </row>
    <row r="82" spans="1:4" x14ac:dyDescent="0.25">
      <c r="A82" s="3">
        <v>2016</v>
      </c>
      <c r="B82" s="4">
        <v>11</v>
      </c>
      <c r="C82" s="4">
        <v>337.12</v>
      </c>
      <c r="D82" s="22">
        <v>3289.33</v>
      </c>
    </row>
    <row r="83" spans="1:4" x14ac:dyDescent="0.25">
      <c r="A83" s="3">
        <v>2016</v>
      </c>
      <c r="B83" s="4">
        <v>12</v>
      </c>
      <c r="C83" s="4">
        <v>337.63</v>
      </c>
      <c r="D83" s="22">
        <v>3296.08</v>
      </c>
    </row>
    <row r="84" spans="1:4" x14ac:dyDescent="0.25">
      <c r="A84" s="3">
        <v>2017</v>
      </c>
      <c r="B84" s="4">
        <v>1</v>
      </c>
      <c r="C84" s="4">
        <v>338.15</v>
      </c>
      <c r="D84" s="22">
        <v>3302.84</v>
      </c>
    </row>
    <row r="85" spans="1:4" x14ac:dyDescent="0.25">
      <c r="A85" s="3">
        <v>2017</v>
      </c>
      <c r="B85" s="4">
        <v>2</v>
      </c>
      <c r="C85" s="4">
        <v>338.66</v>
      </c>
      <c r="D85" s="22">
        <v>3309.59</v>
      </c>
    </row>
    <row r="86" spans="1:4" x14ac:dyDescent="0.25">
      <c r="A86" s="3">
        <v>2017</v>
      </c>
      <c r="B86" s="4">
        <v>3</v>
      </c>
      <c r="C86" s="4">
        <v>339.19</v>
      </c>
      <c r="D86" s="22">
        <v>3316.24</v>
      </c>
    </row>
    <row r="87" spans="1:4" x14ac:dyDescent="0.25">
      <c r="A87" s="3">
        <v>2017</v>
      </c>
      <c r="B87" s="4">
        <v>4</v>
      </c>
      <c r="C87" s="4">
        <v>339.72</v>
      </c>
      <c r="D87" s="22">
        <v>3322.89</v>
      </c>
    </row>
    <row r="88" spans="1:4" x14ac:dyDescent="0.25">
      <c r="A88" s="3">
        <v>2017</v>
      </c>
      <c r="B88" s="4">
        <v>5</v>
      </c>
      <c r="C88" s="4">
        <v>340.24</v>
      </c>
      <c r="D88" s="22">
        <v>3329.54</v>
      </c>
    </row>
    <row r="89" spans="1:4" x14ac:dyDescent="0.25">
      <c r="A89" s="3">
        <v>2017</v>
      </c>
      <c r="B89" s="4">
        <v>6</v>
      </c>
      <c r="C89" s="4">
        <v>340.76</v>
      </c>
      <c r="D89" s="22">
        <v>3336.4</v>
      </c>
    </row>
    <row r="90" spans="1:4" x14ac:dyDescent="0.25">
      <c r="A90" s="3">
        <v>2017</v>
      </c>
      <c r="B90" s="4">
        <v>7</v>
      </c>
      <c r="C90" s="4">
        <v>341.28</v>
      </c>
      <c r="D90" s="22">
        <v>3343.27</v>
      </c>
    </row>
    <row r="91" spans="1:4" x14ac:dyDescent="0.25">
      <c r="A91" s="3">
        <v>2017</v>
      </c>
      <c r="B91" s="4">
        <v>8</v>
      </c>
      <c r="C91" s="4">
        <v>341.8</v>
      </c>
      <c r="D91" s="22">
        <v>3350.13</v>
      </c>
    </row>
    <row r="92" spans="1:4" x14ac:dyDescent="0.25">
      <c r="A92" s="3">
        <v>2017</v>
      </c>
      <c r="B92" s="4">
        <v>9</v>
      </c>
      <c r="C92" s="4">
        <v>342.43</v>
      </c>
      <c r="D92" s="22">
        <v>3358.55</v>
      </c>
    </row>
    <row r="93" spans="1:4" x14ac:dyDescent="0.25">
      <c r="A93" s="3">
        <v>2017</v>
      </c>
      <c r="B93" s="4">
        <v>10</v>
      </c>
      <c r="C93" s="4">
        <v>343.05</v>
      </c>
      <c r="D93" s="22">
        <v>3366.97</v>
      </c>
    </row>
    <row r="94" spans="1:4" x14ac:dyDescent="0.25">
      <c r="A94" s="3">
        <v>2017</v>
      </c>
      <c r="B94" s="4">
        <v>11</v>
      </c>
      <c r="C94" s="4">
        <v>343.68</v>
      </c>
      <c r="D94" s="22">
        <v>3375.39</v>
      </c>
    </row>
    <row r="95" spans="1:4" x14ac:dyDescent="0.25">
      <c r="A95" s="3">
        <v>2017</v>
      </c>
      <c r="B95" s="4">
        <v>12</v>
      </c>
      <c r="C95" s="4">
        <v>344.26</v>
      </c>
      <c r="D95" s="22">
        <v>3383.8</v>
      </c>
    </row>
    <row r="96" spans="1:4" x14ac:dyDescent="0.25">
      <c r="A96" s="3">
        <v>2018</v>
      </c>
      <c r="B96" s="4">
        <v>1</v>
      </c>
      <c r="C96" s="4">
        <v>344.85</v>
      </c>
      <c r="D96" s="22">
        <v>3392.21</v>
      </c>
    </row>
    <row r="97" spans="1:4" x14ac:dyDescent="0.25">
      <c r="A97" s="3">
        <v>2018</v>
      </c>
      <c r="B97" s="4">
        <v>2</v>
      </c>
      <c r="C97" s="4">
        <v>345.43</v>
      </c>
      <c r="D97" s="22">
        <v>3400.62</v>
      </c>
    </row>
    <row r="98" spans="1:4" x14ac:dyDescent="0.25">
      <c r="A98" s="3">
        <v>2018</v>
      </c>
      <c r="B98" s="4">
        <v>3</v>
      </c>
      <c r="C98" s="4">
        <v>345.9</v>
      </c>
      <c r="D98" s="22">
        <v>3407.74</v>
      </c>
    </row>
    <row r="99" spans="1:4" x14ac:dyDescent="0.25">
      <c r="A99" s="3">
        <v>2018</v>
      </c>
      <c r="B99" s="4">
        <v>4</v>
      </c>
      <c r="C99" s="4">
        <v>346.37</v>
      </c>
      <c r="D99" s="22">
        <v>3414.85</v>
      </c>
    </row>
    <row r="100" spans="1:4" x14ac:dyDescent="0.25">
      <c r="A100" s="3">
        <v>2018</v>
      </c>
      <c r="B100" s="4">
        <v>5</v>
      </c>
      <c r="C100" s="4">
        <v>346.84</v>
      </c>
      <c r="D100" s="22">
        <v>3421.97</v>
      </c>
    </row>
    <row r="101" spans="1:4" x14ac:dyDescent="0.25">
      <c r="A101" s="3">
        <v>2018</v>
      </c>
      <c r="B101" s="4">
        <v>6</v>
      </c>
      <c r="C101" s="4">
        <v>347.27</v>
      </c>
      <c r="D101" s="22">
        <v>3428.87</v>
      </c>
    </row>
    <row r="102" spans="1:4" x14ac:dyDescent="0.25">
      <c r="A102" s="3">
        <v>2018</v>
      </c>
      <c r="B102" s="4">
        <v>7</v>
      </c>
      <c r="C102" s="4">
        <v>347.7</v>
      </c>
      <c r="D102" s="22">
        <v>3435.77</v>
      </c>
    </row>
    <row r="103" spans="1:4" x14ac:dyDescent="0.25">
      <c r="A103" s="3">
        <v>2018</v>
      </c>
      <c r="B103" s="4">
        <v>8</v>
      </c>
      <c r="C103" s="4">
        <v>348.13</v>
      </c>
      <c r="D103" s="22">
        <v>3442.67</v>
      </c>
    </row>
    <row r="104" spans="1:4" x14ac:dyDescent="0.25">
      <c r="A104" s="3">
        <v>2018</v>
      </c>
      <c r="B104" s="4">
        <v>9</v>
      </c>
      <c r="C104" s="4">
        <v>348.53</v>
      </c>
      <c r="D104" s="22">
        <v>3449.33</v>
      </c>
    </row>
    <row r="105" spans="1:4" x14ac:dyDescent="0.25">
      <c r="A105" s="3">
        <v>2018</v>
      </c>
      <c r="B105" s="4">
        <v>10</v>
      </c>
      <c r="C105" s="4">
        <v>348.92</v>
      </c>
      <c r="D105" s="22">
        <v>3456</v>
      </c>
    </row>
    <row r="106" spans="1:4" x14ac:dyDescent="0.25">
      <c r="A106" s="3">
        <v>2018</v>
      </c>
      <c r="B106" s="4">
        <v>11</v>
      </c>
      <c r="C106" s="4">
        <v>349.31</v>
      </c>
      <c r="D106" s="22">
        <v>3462.67</v>
      </c>
    </row>
    <row r="107" spans="1:4" x14ac:dyDescent="0.25">
      <c r="A107" s="3">
        <v>2018</v>
      </c>
      <c r="B107" s="4">
        <v>12</v>
      </c>
      <c r="C107" s="4">
        <v>349.67</v>
      </c>
      <c r="D107" s="22">
        <v>3469.1</v>
      </c>
    </row>
    <row r="108" spans="1:4" x14ac:dyDescent="0.25">
      <c r="A108" s="3">
        <v>2019</v>
      </c>
      <c r="B108" s="4">
        <v>1</v>
      </c>
      <c r="C108" s="4">
        <v>350.02</v>
      </c>
      <c r="D108" s="22">
        <v>3475.52</v>
      </c>
    </row>
    <row r="109" spans="1:4" x14ac:dyDescent="0.25">
      <c r="A109" s="3">
        <v>2019</v>
      </c>
      <c r="B109" s="4">
        <v>2</v>
      </c>
      <c r="C109" s="4">
        <v>350.38</v>
      </c>
      <c r="D109" s="22">
        <v>3481.95</v>
      </c>
    </row>
    <row r="110" spans="1:4" x14ac:dyDescent="0.25">
      <c r="A110" s="3">
        <v>2019</v>
      </c>
      <c r="B110" s="4">
        <v>3</v>
      </c>
      <c r="C110" s="4">
        <v>350.7</v>
      </c>
      <c r="D110" s="22">
        <v>3488.14</v>
      </c>
    </row>
    <row r="111" spans="1:4" x14ac:dyDescent="0.25">
      <c r="A111" s="3">
        <v>2019</v>
      </c>
      <c r="B111" s="4">
        <v>4</v>
      </c>
      <c r="C111" s="4">
        <v>351.02</v>
      </c>
      <c r="D111" s="22">
        <v>3494.32</v>
      </c>
    </row>
    <row r="112" spans="1:4" x14ac:dyDescent="0.25">
      <c r="A112" s="3">
        <v>2019</v>
      </c>
      <c r="B112" s="4">
        <v>5</v>
      </c>
      <c r="C112" s="4">
        <v>351.33</v>
      </c>
      <c r="D112" s="22">
        <v>3500.5</v>
      </c>
    </row>
    <row r="113" spans="1:4" x14ac:dyDescent="0.25">
      <c r="A113" s="3">
        <v>2019</v>
      </c>
      <c r="B113" s="4">
        <v>6</v>
      </c>
      <c r="C113" s="4">
        <v>351.62</v>
      </c>
      <c r="D113" s="22">
        <v>3506.43</v>
      </c>
    </row>
    <row r="114" spans="1:4" x14ac:dyDescent="0.25">
      <c r="A114" s="3">
        <v>2019</v>
      </c>
      <c r="B114" s="4">
        <v>7</v>
      </c>
      <c r="C114" s="4">
        <v>351.9</v>
      </c>
      <c r="D114" s="22">
        <v>3512.36</v>
      </c>
    </row>
    <row r="115" spans="1:4" x14ac:dyDescent="0.25">
      <c r="A115" s="3">
        <v>2019</v>
      </c>
      <c r="B115" s="4">
        <v>8</v>
      </c>
      <c r="C115" s="4">
        <v>352.18</v>
      </c>
      <c r="D115" s="22">
        <v>3518.29</v>
      </c>
    </row>
    <row r="116" spans="1:4" x14ac:dyDescent="0.25">
      <c r="A116" s="3">
        <v>2019</v>
      </c>
      <c r="B116" s="4">
        <v>9</v>
      </c>
      <c r="C116" s="4">
        <v>352.42</v>
      </c>
      <c r="D116" s="22">
        <v>3523.96</v>
      </c>
    </row>
    <row r="117" spans="1:4" x14ac:dyDescent="0.25">
      <c r="A117" s="3">
        <v>2019</v>
      </c>
      <c r="B117" s="4">
        <v>10</v>
      </c>
      <c r="C117" s="4">
        <v>352.66</v>
      </c>
      <c r="D117" s="22">
        <v>3529.63</v>
      </c>
    </row>
    <row r="118" spans="1:4" x14ac:dyDescent="0.25">
      <c r="A118" s="3">
        <v>2019</v>
      </c>
      <c r="B118" s="4">
        <v>11</v>
      </c>
      <c r="C118" s="4">
        <v>352.91</v>
      </c>
      <c r="D118" s="22">
        <v>3535.3</v>
      </c>
    </row>
    <row r="119" spans="1:4" x14ac:dyDescent="0.25">
      <c r="A119" s="3">
        <v>2019</v>
      </c>
      <c r="B119" s="4">
        <v>12</v>
      </c>
      <c r="C119" s="4">
        <v>353.15</v>
      </c>
      <c r="D119" s="22">
        <v>3541</v>
      </c>
    </row>
    <row r="120" spans="1:4" x14ac:dyDescent="0.25">
      <c r="A120" s="3">
        <v>2020</v>
      </c>
      <c r="B120" s="4">
        <v>1</v>
      </c>
      <c r="C120" s="4">
        <v>353.4</v>
      </c>
      <c r="D120" s="22">
        <v>3546.69</v>
      </c>
    </row>
    <row r="121" spans="1:4" x14ac:dyDescent="0.25">
      <c r="A121" s="3">
        <v>2020</v>
      </c>
      <c r="B121" s="4">
        <v>2</v>
      </c>
      <c r="C121" s="4">
        <v>353.64</v>
      </c>
      <c r="D121" s="22">
        <v>3552.39</v>
      </c>
    </row>
    <row r="122" spans="1:4" x14ac:dyDescent="0.25">
      <c r="A122" s="3">
        <v>2020</v>
      </c>
      <c r="B122" s="4">
        <v>3</v>
      </c>
      <c r="C122" s="4">
        <v>353.89</v>
      </c>
      <c r="D122" s="22">
        <v>3558.12</v>
      </c>
    </row>
    <row r="123" spans="1:4" x14ac:dyDescent="0.25">
      <c r="A123" s="3">
        <v>2020</v>
      </c>
      <c r="B123" s="4">
        <v>4</v>
      </c>
      <c r="C123" s="4">
        <v>354.13</v>
      </c>
      <c r="D123" s="22">
        <v>3563.84</v>
      </c>
    </row>
    <row r="124" spans="1:4" x14ac:dyDescent="0.25">
      <c r="A124" s="3">
        <v>2020</v>
      </c>
      <c r="B124" s="4">
        <v>5</v>
      </c>
      <c r="C124" s="4">
        <v>354.37</v>
      </c>
      <c r="D124" s="22">
        <v>3569.57</v>
      </c>
    </row>
    <row r="125" spans="1:4" x14ac:dyDescent="0.25">
      <c r="A125" s="3">
        <v>2020</v>
      </c>
      <c r="B125" s="4">
        <v>6</v>
      </c>
      <c r="C125" s="4">
        <v>354.62</v>
      </c>
      <c r="D125" s="22">
        <v>3575.32</v>
      </c>
    </row>
    <row r="126" spans="1:4" x14ac:dyDescent="0.25">
      <c r="A126" s="3">
        <v>2020</v>
      </c>
      <c r="B126" s="4">
        <v>7</v>
      </c>
      <c r="C126" s="4">
        <v>354.87</v>
      </c>
      <c r="D126" s="22">
        <v>3581.07</v>
      </c>
    </row>
    <row r="127" spans="1:4" x14ac:dyDescent="0.25">
      <c r="A127" s="3">
        <v>2020</v>
      </c>
      <c r="B127" s="4">
        <v>8</v>
      </c>
      <c r="C127" s="4">
        <v>355.11</v>
      </c>
      <c r="D127" s="22">
        <v>3586.83</v>
      </c>
    </row>
    <row r="128" spans="1:4" x14ac:dyDescent="0.25">
      <c r="A128" s="3">
        <v>2020</v>
      </c>
      <c r="B128" s="4">
        <v>9</v>
      </c>
      <c r="C128" s="4">
        <v>355.36</v>
      </c>
      <c r="D128" s="22">
        <v>3592.61</v>
      </c>
    </row>
    <row r="129" spans="1:4" x14ac:dyDescent="0.25">
      <c r="A129" s="3">
        <v>2020</v>
      </c>
      <c r="B129" s="4">
        <v>10</v>
      </c>
      <c r="C129" s="4">
        <v>355.6</v>
      </c>
      <c r="D129" s="22">
        <v>3598.39</v>
      </c>
    </row>
    <row r="130" spans="1:4" x14ac:dyDescent="0.25">
      <c r="A130" s="3">
        <v>2020</v>
      </c>
      <c r="B130" s="4">
        <v>11</v>
      </c>
      <c r="C130" s="4">
        <v>355.85</v>
      </c>
      <c r="D130" s="22">
        <v>3604.17</v>
      </c>
    </row>
    <row r="131" spans="1:4" x14ac:dyDescent="0.25">
      <c r="A131" s="6">
        <v>2020</v>
      </c>
      <c r="B131" s="7">
        <v>12</v>
      </c>
      <c r="C131" s="7">
        <v>356.09</v>
      </c>
      <c r="D131" s="33">
        <v>3609.98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27"/>
  <sheetViews>
    <sheetView topLeftCell="C1" zoomScale="80" zoomScaleNormal="80" workbookViewId="0">
      <selection activeCell="N20" sqref="N20"/>
    </sheetView>
  </sheetViews>
  <sheetFormatPr defaultRowHeight="15" x14ac:dyDescent="0.25"/>
  <cols>
    <col min="1" max="1" width="22.28515625" style="4" bestFit="1" customWidth="1"/>
    <col min="2" max="2" width="31" style="4" bestFit="1" customWidth="1"/>
    <col min="3" max="5" width="9.140625" style="4"/>
    <col min="6" max="6" width="10.85546875" style="4" customWidth="1"/>
    <col min="7" max="7" width="25.85546875" style="4" bestFit="1" customWidth="1"/>
    <col min="8" max="8" width="31" style="4" bestFit="1" customWidth="1"/>
    <col min="9" max="9" width="9.140625" style="4"/>
    <col min="10" max="10" width="18.7109375" style="4" bestFit="1" customWidth="1"/>
    <col min="11" max="12" width="9.140625" style="4"/>
    <col min="13" max="13" width="22.28515625" style="4" bestFit="1" customWidth="1"/>
    <col min="14" max="14" width="31" style="4" bestFit="1" customWidth="1"/>
    <col min="15" max="17" width="9.140625" style="4"/>
    <col min="18" max="18" width="23.28515625" style="4" customWidth="1"/>
    <col min="19" max="16384" width="9.140625" style="4"/>
  </cols>
  <sheetData>
    <row r="1" spans="1:18" x14ac:dyDescent="0.25">
      <c r="A1" s="13" t="s">
        <v>25</v>
      </c>
      <c r="G1" s="13" t="s">
        <v>21</v>
      </c>
      <c r="M1" s="13" t="s">
        <v>26</v>
      </c>
    </row>
    <row r="2" spans="1:18" x14ac:dyDescent="0.25">
      <c r="A2" s="1" t="s">
        <v>3</v>
      </c>
      <c r="B2" s="46"/>
      <c r="G2" s="1" t="s">
        <v>3</v>
      </c>
      <c r="H2" s="46"/>
      <c r="M2" s="1" t="s">
        <v>3</v>
      </c>
      <c r="N2" s="46"/>
    </row>
    <row r="3" spans="1:18" x14ac:dyDescent="0.25">
      <c r="A3" s="3" t="s">
        <v>4</v>
      </c>
      <c r="B3" s="21">
        <v>57</v>
      </c>
      <c r="G3" s="3" t="s">
        <v>4</v>
      </c>
      <c r="H3" s="21">
        <v>57</v>
      </c>
      <c r="M3" s="3" t="s">
        <v>4</v>
      </c>
      <c r="N3" s="21">
        <v>57</v>
      </c>
    </row>
    <row r="4" spans="1:18" x14ac:dyDescent="0.25">
      <c r="A4" s="3" t="s">
        <v>5</v>
      </c>
      <c r="B4" s="21">
        <v>54</v>
      </c>
      <c r="G4" s="3" t="s">
        <v>5</v>
      </c>
      <c r="H4" s="21">
        <v>54</v>
      </c>
      <c r="K4" s="10"/>
      <c r="M4" s="3" t="s">
        <v>5</v>
      </c>
      <c r="N4" s="21">
        <v>54</v>
      </c>
      <c r="Q4" s="10"/>
    </row>
    <row r="5" spans="1:18" x14ac:dyDescent="0.25">
      <c r="A5" s="3" t="s">
        <v>6</v>
      </c>
      <c r="B5" s="21">
        <v>0.99299999999999999</v>
      </c>
      <c r="G5" s="3" t="s">
        <v>6</v>
      </c>
      <c r="H5" s="21">
        <v>0.98499999999999999</v>
      </c>
      <c r="M5" s="3" t="s">
        <v>6</v>
      </c>
      <c r="N5" s="21">
        <v>0.99299999999999999</v>
      </c>
    </row>
    <row r="6" spans="1:18" x14ac:dyDescent="0.25">
      <c r="A6" s="3" t="s">
        <v>7</v>
      </c>
      <c r="B6" s="21">
        <v>0.99299999999999999</v>
      </c>
      <c r="G6" s="3" t="s">
        <v>7</v>
      </c>
      <c r="H6" s="21">
        <v>0.98399999999999999</v>
      </c>
      <c r="K6" s="10"/>
      <c r="M6" s="3" t="s">
        <v>7</v>
      </c>
      <c r="N6" s="21">
        <v>0.99299999999999999</v>
      </c>
      <c r="Q6" s="10"/>
    </row>
    <row r="7" spans="1:18" x14ac:dyDescent="0.25">
      <c r="A7" s="3" t="s">
        <v>8</v>
      </c>
      <c r="B7" s="22">
        <v>961524.83</v>
      </c>
      <c r="G7" s="3" t="s">
        <v>8</v>
      </c>
      <c r="H7" s="22">
        <v>953607.67</v>
      </c>
      <c r="M7" s="3" t="s">
        <v>8</v>
      </c>
      <c r="N7" s="22">
        <v>961500.39</v>
      </c>
    </row>
    <row r="8" spans="1:18" x14ac:dyDescent="0.25">
      <c r="A8" s="3" t="s">
        <v>9</v>
      </c>
      <c r="B8" s="22">
        <v>6811.73</v>
      </c>
      <c r="G8" s="3" t="s">
        <v>9</v>
      </c>
      <c r="H8" s="22">
        <v>14728.89</v>
      </c>
      <c r="M8" s="3" t="s">
        <v>9</v>
      </c>
      <c r="N8" s="22">
        <v>6836.17</v>
      </c>
    </row>
    <row r="9" spans="1:18" x14ac:dyDescent="0.25">
      <c r="A9" s="3" t="s">
        <v>10</v>
      </c>
      <c r="B9" s="22">
        <v>126.14</v>
      </c>
      <c r="G9" s="3" t="s">
        <v>10</v>
      </c>
      <c r="H9" s="22">
        <v>272.76</v>
      </c>
      <c r="M9" s="3" t="s">
        <v>10</v>
      </c>
      <c r="N9" s="22">
        <v>126.6</v>
      </c>
    </row>
    <row r="10" spans="1:18" x14ac:dyDescent="0.25">
      <c r="A10" s="3" t="s">
        <v>11</v>
      </c>
      <c r="B10" s="21">
        <v>11.23</v>
      </c>
      <c r="G10" s="3" t="s">
        <v>11</v>
      </c>
      <c r="H10" s="21">
        <v>16.52</v>
      </c>
      <c r="M10" s="3" t="s">
        <v>11</v>
      </c>
      <c r="N10" s="21">
        <v>11.25</v>
      </c>
    </row>
    <row r="11" spans="1:18" x14ac:dyDescent="0.25">
      <c r="A11" s="3" t="s">
        <v>12</v>
      </c>
      <c r="B11" s="21">
        <v>7.81</v>
      </c>
      <c r="G11" s="3" t="s">
        <v>12</v>
      </c>
      <c r="H11" s="21">
        <v>12.05</v>
      </c>
      <c r="M11" s="3" t="s">
        <v>12</v>
      </c>
      <c r="N11" s="21">
        <v>7.69</v>
      </c>
    </row>
    <row r="12" spans="1:18" x14ac:dyDescent="0.25">
      <c r="A12" s="3" t="s">
        <v>13</v>
      </c>
      <c r="B12" s="14">
        <v>1.6999999999999999E-3</v>
      </c>
      <c r="G12" s="3" t="s">
        <v>13</v>
      </c>
      <c r="H12" s="14">
        <v>2.5999999999999999E-3</v>
      </c>
      <c r="M12" s="3" t="s">
        <v>13</v>
      </c>
      <c r="N12" s="14">
        <v>1.6000000000000001E-3</v>
      </c>
    </row>
    <row r="13" spans="1:18" x14ac:dyDescent="0.25">
      <c r="A13" s="6" t="s">
        <v>14</v>
      </c>
      <c r="B13" s="23">
        <v>2.4750000000000001</v>
      </c>
      <c r="G13" s="6" t="s">
        <v>14</v>
      </c>
      <c r="H13" s="23">
        <v>1.4630000000000001</v>
      </c>
      <c r="M13" s="6" t="s">
        <v>14</v>
      </c>
      <c r="N13" s="23">
        <v>2.5329999999999999</v>
      </c>
    </row>
    <row r="15" spans="1:18" x14ac:dyDescent="0.25">
      <c r="A15" s="1" t="s">
        <v>15</v>
      </c>
      <c r="B15" s="39" t="s">
        <v>16</v>
      </c>
      <c r="C15" s="39" t="s">
        <v>17</v>
      </c>
      <c r="D15" s="39" t="s">
        <v>18</v>
      </c>
      <c r="E15" s="40" t="s">
        <v>19</v>
      </c>
      <c r="F15" s="13"/>
      <c r="G15" s="1" t="s">
        <v>15</v>
      </c>
      <c r="H15" s="39" t="s">
        <v>16</v>
      </c>
      <c r="I15" s="39" t="s">
        <v>17</v>
      </c>
      <c r="J15" s="39" t="s">
        <v>18</v>
      </c>
      <c r="K15" s="40" t="s">
        <v>19</v>
      </c>
      <c r="L15" s="41"/>
      <c r="M15" s="1" t="s">
        <v>15</v>
      </c>
      <c r="N15" s="39" t="s">
        <v>16</v>
      </c>
      <c r="O15" s="39" t="s">
        <v>17</v>
      </c>
      <c r="P15" s="39" t="s">
        <v>18</v>
      </c>
      <c r="Q15" s="40" t="s">
        <v>19</v>
      </c>
      <c r="R15" s="13"/>
    </row>
    <row r="16" spans="1:18" x14ac:dyDescent="0.25">
      <c r="A16" s="34" t="s">
        <v>29</v>
      </c>
      <c r="B16" s="4">
        <v>0.83099999999999996</v>
      </c>
      <c r="C16" s="4">
        <v>5.1999999999999998E-2</v>
      </c>
      <c r="D16" s="4">
        <v>15.936</v>
      </c>
      <c r="E16" s="14">
        <v>0</v>
      </c>
      <c r="G16" s="34" t="s">
        <v>28</v>
      </c>
      <c r="H16" s="4">
        <v>1.5580000000000001</v>
      </c>
      <c r="I16" s="4">
        <v>1.9E-2</v>
      </c>
      <c r="J16" s="4">
        <v>80.22</v>
      </c>
      <c r="K16" s="14">
        <v>0</v>
      </c>
      <c r="M16" s="34" t="s">
        <v>37</v>
      </c>
      <c r="N16" s="4">
        <v>0.30399999999999999</v>
      </c>
      <c r="O16" s="4">
        <v>0.377</v>
      </c>
      <c r="P16" s="48">
        <v>0.80600000000000005</v>
      </c>
      <c r="Q16" s="14">
        <v>0.42399999999999999</v>
      </c>
    </row>
    <row r="17" spans="1:17" x14ac:dyDescent="0.25">
      <c r="A17" s="3" t="s">
        <v>23</v>
      </c>
      <c r="B17" s="4">
        <v>-187.12200000000001</v>
      </c>
      <c r="C17" s="4">
        <v>11.571999999999999</v>
      </c>
      <c r="D17" s="4">
        <v>-16.170000000000002</v>
      </c>
      <c r="E17" s="14">
        <v>0</v>
      </c>
      <c r="G17" s="3" t="s">
        <v>23</v>
      </c>
      <c r="H17" s="4">
        <v>-172.33199999999999</v>
      </c>
      <c r="I17" s="4">
        <v>16.815999999999999</v>
      </c>
      <c r="J17" s="4">
        <v>-10.247999999999999</v>
      </c>
      <c r="K17" s="14">
        <v>0</v>
      </c>
      <c r="M17" s="3" t="s">
        <v>23</v>
      </c>
      <c r="N17" s="4">
        <v>-188.79499999999999</v>
      </c>
      <c r="O17" s="4">
        <v>11.356</v>
      </c>
      <c r="P17" s="4">
        <v>-16.625</v>
      </c>
      <c r="Q17" s="14">
        <v>0</v>
      </c>
    </row>
    <row r="18" spans="1:17" x14ac:dyDescent="0.25">
      <c r="A18" s="6" t="s">
        <v>20</v>
      </c>
      <c r="B18" s="7">
        <v>0.98499999999999999</v>
      </c>
      <c r="C18" s="7">
        <v>2.5999999999999999E-2</v>
      </c>
      <c r="D18" s="7">
        <v>37.762</v>
      </c>
      <c r="E18" s="15">
        <v>0</v>
      </c>
      <c r="G18" s="6" t="s">
        <v>20</v>
      </c>
      <c r="H18" s="7">
        <v>0.96</v>
      </c>
      <c r="I18" s="7">
        <v>4.4999999999999998E-2</v>
      </c>
      <c r="J18" s="7">
        <v>21.454000000000001</v>
      </c>
      <c r="K18" s="15">
        <v>0</v>
      </c>
      <c r="M18" s="6" t="s">
        <v>20</v>
      </c>
      <c r="N18" s="7">
        <v>1.002</v>
      </c>
      <c r="O18" s="7">
        <v>0</v>
      </c>
      <c r="P18" s="7">
        <v>2988.1869999999999</v>
      </c>
      <c r="Q18" s="15">
        <v>0</v>
      </c>
    </row>
    <row r="19" spans="1:17" x14ac:dyDescent="0.25">
      <c r="Q19" s="10"/>
    </row>
    <row r="20" spans="1:17" x14ac:dyDescent="0.25">
      <c r="A20" s="31" t="s">
        <v>0</v>
      </c>
      <c r="B20" s="26" t="s">
        <v>35</v>
      </c>
      <c r="C20" s="27" t="s">
        <v>32</v>
      </c>
      <c r="G20" s="38" t="s">
        <v>0</v>
      </c>
      <c r="H20" s="39" t="s">
        <v>35</v>
      </c>
      <c r="I20" s="39" t="s">
        <v>32</v>
      </c>
      <c r="J20" s="40" t="s">
        <v>33</v>
      </c>
      <c r="M20" s="38" t="s">
        <v>0</v>
      </c>
      <c r="N20" s="39" t="s">
        <v>35</v>
      </c>
      <c r="O20" s="39" t="s">
        <v>32</v>
      </c>
      <c r="P20" s="40" t="s">
        <v>33</v>
      </c>
      <c r="Q20" s="10"/>
    </row>
    <row r="21" spans="1:17" x14ac:dyDescent="0.25">
      <c r="A21" s="19">
        <v>2015</v>
      </c>
      <c r="B21" s="42">
        <v>4845</v>
      </c>
      <c r="C21" s="20"/>
      <c r="G21" s="19">
        <v>2015</v>
      </c>
      <c r="H21" s="42">
        <v>4872</v>
      </c>
      <c r="I21" s="43"/>
      <c r="J21" s="44">
        <f t="shared" ref="J21:J26" si="0">H21-B21</f>
        <v>27</v>
      </c>
      <c r="M21" s="19">
        <v>2015</v>
      </c>
      <c r="N21" s="42">
        <v>4911</v>
      </c>
      <c r="O21" s="43"/>
      <c r="P21" s="44">
        <f t="shared" ref="P21:P26" si="1">N21-B21</f>
        <v>66</v>
      </c>
      <c r="Q21" s="10"/>
    </row>
    <row r="22" spans="1:17" x14ac:dyDescent="0.25">
      <c r="A22" s="3">
        <f>A21+1</f>
        <v>2016</v>
      </c>
      <c r="B22" s="11">
        <v>4949</v>
      </c>
      <c r="C22" s="28">
        <f>B22/B21-1</f>
        <v>2.1465428276573828E-2</v>
      </c>
      <c r="G22" s="3">
        <f>G21+1</f>
        <v>2016</v>
      </c>
      <c r="H22" s="11">
        <v>4984</v>
      </c>
      <c r="I22" s="18">
        <f>H22/H21-1</f>
        <v>2.2988505747126409E-2</v>
      </c>
      <c r="J22" s="35">
        <f t="shared" si="0"/>
        <v>35</v>
      </c>
      <c r="M22" s="3">
        <f>M21+1</f>
        <v>2016</v>
      </c>
      <c r="N22" s="11">
        <v>5036</v>
      </c>
      <c r="O22" s="18">
        <f>N22/N21-1</f>
        <v>2.5453064548971671E-2</v>
      </c>
      <c r="P22" s="35">
        <f t="shared" si="1"/>
        <v>87</v>
      </c>
      <c r="Q22" s="10"/>
    </row>
    <row r="23" spans="1:17" x14ac:dyDescent="0.25">
      <c r="A23" s="3">
        <f>A22+1</f>
        <v>2017</v>
      </c>
      <c r="B23" s="11">
        <v>5056</v>
      </c>
      <c r="C23" s="28">
        <f>B23/B22-1</f>
        <v>2.1620529399878796E-2</v>
      </c>
      <c r="G23" s="3">
        <f>G22+1</f>
        <v>2017</v>
      </c>
      <c r="H23" s="11">
        <v>5112</v>
      </c>
      <c r="I23" s="18">
        <f>H23/H22-1</f>
        <v>2.5682182985553803E-2</v>
      </c>
      <c r="J23" s="35">
        <f t="shared" si="0"/>
        <v>56</v>
      </c>
      <c r="M23" s="3">
        <f>M22+1</f>
        <v>2017</v>
      </c>
      <c r="N23" s="11">
        <v>5164</v>
      </c>
      <c r="O23" s="18">
        <f>N23/N22-1</f>
        <v>2.5416997617156545E-2</v>
      </c>
      <c r="P23" s="35">
        <f t="shared" si="1"/>
        <v>108</v>
      </c>
      <c r="Q23" s="10"/>
    </row>
    <row r="24" spans="1:17" x14ac:dyDescent="0.25">
      <c r="A24" s="3">
        <f>A23+1</f>
        <v>2018</v>
      </c>
      <c r="B24" s="11">
        <v>5163</v>
      </c>
      <c r="C24" s="28">
        <f>B24/B23-1</f>
        <v>2.1162974683544222E-2</v>
      </c>
      <c r="G24" s="3">
        <f>G23+1</f>
        <v>2018</v>
      </c>
      <c r="H24" s="11">
        <v>5240</v>
      </c>
      <c r="I24" s="18">
        <f>H24/H23-1</f>
        <v>2.5039123630672844E-2</v>
      </c>
      <c r="J24" s="35">
        <f t="shared" si="0"/>
        <v>77</v>
      </c>
      <c r="M24" s="3">
        <f>M23+1</f>
        <v>2018</v>
      </c>
      <c r="N24" s="11">
        <v>5295</v>
      </c>
      <c r="O24" s="18">
        <f>N24/N23-1</f>
        <v>2.5367931835786228E-2</v>
      </c>
      <c r="P24" s="35">
        <f t="shared" si="1"/>
        <v>132</v>
      </c>
      <c r="Q24" s="10"/>
    </row>
    <row r="25" spans="1:17" x14ac:dyDescent="0.25">
      <c r="A25" s="3">
        <f>A24+1</f>
        <v>2019</v>
      </c>
      <c r="B25" s="11">
        <v>5270</v>
      </c>
      <c r="C25" s="28">
        <f>B25/B24-1</f>
        <v>2.0724385047452998E-2</v>
      </c>
      <c r="G25" s="3">
        <f>G24+1</f>
        <v>2019</v>
      </c>
      <c r="H25" s="11">
        <v>5349</v>
      </c>
      <c r="I25" s="18">
        <f>H25/H24-1</f>
        <v>2.0801526717557195E-2</v>
      </c>
      <c r="J25" s="35">
        <f t="shared" si="0"/>
        <v>79</v>
      </c>
      <c r="M25" s="3">
        <f>M24+1</f>
        <v>2019</v>
      </c>
      <c r="N25" s="11">
        <v>5428</v>
      </c>
      <c r="O25" s="18">
        <f>N25/N24-1</f>
        <v>2.5118035882908396E-2</v>
      </c>
      <c r="P25" s="35">
        <f t="shared" si="1"/>
        <v>158</v>
      </c>
    </row>
    <row r="26" spans="1:17" x14ac:dyDescent="0.25">
      <c r="A26" s="6">
        <f>A25+1</f>
        <v>2020</v>
      </c>
      <c r="B26" s="29">
        <v>5380</v>
      </c>
      <c r="C26" s="30">
        <f>B26/B25-1</f>
        <v>2.0872865275142205E-2</v>
      </c>
      <c r="G26" s="6">
        <f>G25+1</f>
        <v>2020</v>
      </c>
      <c r="H26" s="29">
        <v>5455</v>
      </c>
      <c r="I26" s="36">
        <f>H26/H25-1</f>
        <v>1.9816788184707335E-2</v>
      </c>
      <c r="J26" s="37">
        <f t="shared" si="0"/>
        <v>75</v>
      </c>
      <c r="M26" s="6">
        <f>M25+1</f>
        <v>2020</v>
      </c>
      <c r="N26" s="29">
        <v>5564</v>
      </c>
      <c r="O26" s="36">
        <f>N26/N25-1</f>
        <v>2.5055268975681555E-2</v>
      </c>
      <c r="P26" s="37">
        <f t="shared" si="1"/>
        <v>184</v>
      </c>
    </row>
    <row r="27" spans="1:17" x14ac:dyDescent="0.25">
      <c r="A27" s="16"/>
      <c r="C27" s="10"/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C157"/>
  <sheetViews>
    <sheetView zoomScale="80" zoomScaleNormal="80" workbookViewId="0">
      <selection activeCell="U39" sqref="U39:U40"/>
    </sheetView>
  </sheetViews>
  <sheetFormatPr defaultRowHeight="15" x14ac:dyDescent="0.25"/>
  <sheetData>
    <row r="1" spans="1:3" x14ac:dyDescent="0.25">
      <c r="A1" s="1" t="s">
        <v>0</v>
      </c>
      <c r="B1" s="2" t="s">
        <v>1</v>
      </c>
      <c r="C1" s="32" t="s">
        <v>29</v>
      </c>
    </row>
    <row r="2" spans="1:3" x14ac:dyDescent="0.25">
      <c r="A2" s="3">
        <v>2008</v>
      </c>
      <c r="B2" s="4">
        <v>1</v>
      </c>
      <c r="C2" s="22">
        <v>5464.99</v>
      </c>
    </row>
    <row r="3" spans="1:3" x14ac:dyDescent="0.25">
      <c r="A3" s="3">
        <v>2008</v>
      </c>
      <c r="B3" s="4">
        <v>2</v>
      </c>
      <c r="C3" s="22">
        <v>5472.39</v>
      </c>
    </row>
    <row r="4" spans="1:3" x14ac:dyDescent="0.25">
      <c r="A4" s="3">
        <v>2008</v>
      </c>
      <c r="B4" s="4">
        <v>3</v>
      </c>
      <c r="C4" s="22">
        <v>5479.61</v>
      </c>
    </row>
    <row r="5" spans="1:3" x14ac:dyDescent="0.25">
      <c r="A5" s="3">
        <v>2008</v>
      </c>
      <c r="B5" s="4">
        <v>4</v>
      </c>
      <c r="C5" s="22">
        <v>5486.82</v>
      </c>
    </row>
    <row r="6" spans="1:3" x14ac:dyDescent="0.25">
      <c r="A6" s="3">
        <v>2008</v>
      </c>
      <c r="B6" s="4">
        <v>5</v>
      </c>
      <c r="C6" s="22">
        <v>5494.03</v>
      </c>
    </row>
    <row r="7" spans="1:3" x14ac:dyDescent="0.25">
      <c r="A7" s="3">
        <v>2008</v>
      </c>
      <c r="B7" s="4">
        <v>6</v>
      </c>
      <c r="C7" s="22">
        <v>5501.24</v>
      </c>
    </row>
    <row r="8" spans="1:3" x14ac:dyDescent="0.25">
      <c r="A8" s="3">
        <v>2008</v>
      </c>
      <c r="B8" s="4">
        <v>7</v>
      </c>
      <c r="C8" s="22">
        <v>5508.45</v>
      </c>
    </row>
    <row r="9" spans="1:3" x14ac:dyDescent="0.25">
      <c r="A9" s="3">
        <v>2008</v>
      </c>
      <c r="B9" s="4">
        <v>8</v>
      </c>
      <c r="C9" s="22">
        <v>5515.66</v>
      </c>
    </row>
    <row r="10" spans="1:3" x14ac:dyDescent="0.25">
      <c r="A10" s="3">
        <v>2008</v>
      </c>
      <c r="B10" s="4">
        <v>9</v>
      </c>
      <c r="C10" s="22">
        <v>5522.86</v>
      </c>
    </row>
    <row r="11" spans="1:3" x14ac:dyDescent="0.25">
      <c r="A11" s="3">
        <v>2008</v>
      </c>
      <c r="B11" s="4">
        <v>10</v>
      </c>
      <c r="C11" s="22">
        <v>5530.06</v>
      </c>
    </row>
    <row r="12" spans="1:3" x14ac:dyDescent="0.25">
      <c r="A12" s="3">
        <v>2008</v>
      </c>
      <c r="B12" s="4">
        <v>11</v>
      </c>
      <c r="C12" s="22">
        <v>5537.26</v>
      </c>
    </row>
    <row r="13" spans="1:3" x14ac:dyDescent="0.25">
      <c r="A13" s="3">
        <v>2008</v>
      </c>
      <c r="B13" s="4">
        <v>12</v>
      </c>
      <c r="C13" s="22">
        <v>5544.23</v>
      </c>
    </row>
    <row r="14" spans="1:3" x14ac:dyDescent="0.25">
      <c r="A14" s="3">
        <v>2009</v>
      </c>
      <c r="B14" s="4">
        <v>1</v>
      </c>
      <c r="C14" s="22">
        <v>5551.19</v>
      </c>
    </row>
    <row r="15" spans="1:3" x14ac:dyDescent="0.25">
      <c r="A15" s="3">
        <v>2009</v>
      </c>
      <c r="B15" s="4">
        <v>2</v>
      </c>
      <c r="C15" s="22">
        <v>5558.16</v>
      </c>
    </row>
    <row r="16" spans="1:3" x14ac:dyDescent="0.25">
      <c r="A16" s="3">
        <v>2009</v>
      </c>
      <c r="B16" s="4">
        <v>3</v>
      </c>
      <c r="C16" s="22">
        <v>5565.44</v>
      </c>
    </row>
    <row r="17" spans="1:3" x14ac:dyDescent="0.25">
      <c r="A17" s="3">
        <v>2009</v>
      </c>
      <c r="B17" s="4">
        <v>4</v>
      </c>
      <c r="C17" s="22">
        <v>5572.73</v>
      </c>
    </row>
    <row r="18" spans="1:3" x14ac:dyDescent="0.25">
      <c r="A18" s="3">
        <v>2009</v>
      </c>
      <c r="B18" s="4">
        <v>5</v>
      </c>
      <c r="C18" s="22">
        <v>5580.01</v>
      </c>
    </row>
    <row r="19" spans="1:3" x14ac:dyDescent="0.25">
      <c r="A19" s="3">
        <v>2009</v>
      </c>
      <c r="B19" s="4">
        <v>6</v>
      </c>
      <c r="C19" s="22">
        <v>5587.38</v>
      </c>
    </row>
    <row r="20" spans="1:3" x14ac:dyDescent="0.25">
      <c r="A20" s="3">
        <v>2009</v>
      </c>
      <c r="B20" s="4">
        <v>7</v>
      </c>
      <c r="C20" s="22">
        <v>5594.75</v>
      </c>
    </row>
    <row r="21" spans="1:3" x14ac:dyDescent="0.25">
      <c r="A21" s="3">
        <v>2009</v>
      </c>
      <c r="B21" s="4">
        <v>8</v>
      </c>
      <c r="C21" s="22">
        <v>5602.12</v>
      </c>
    </row>
    <row r="22" spans="1:3" x14ac:dyDescent="0.25">
      <c r="A22" s="3">
        <v>2009</v>
      </c>
      <c r="B22" s="4">
        <v>9</v>
      </c>
      <c r="C22" s="22">
        <v>5609.58</v>
      </c>
    </row>
    <row r="23" spans="1:3" x14ac:dyDescent="0.25">
      <c r="A23" s="3">
        <v>2009</v>
      </c>
      <c r="B23" s="4">
        <v>10</v>
      </c>
      <c r="C23" s="22">
        <v>5617.03</v>
      </c>
    </row>
    <row r="24" spans="1:3" x14ac:dyDescent="0.25">
      <c r="A24" s="3">
        <v>2009</v>
      </c>
      <c r="B24" s="4">
        <v>11</v>
      </c>
      <c r="C24" s="22">
        <v>5624.49</v>
      </c>
    </row>
    <row r="25" spans="1:3" x14ac:dyDescent="0.25">
      <c r="A25" s="3">
        <v>2009</v>
      </c>
      <c r="B25" s="4">
        <v>12</v>
      </c>
      <c r="C25" s="22">
        <v>5632.38</v>
      </c>
    </row>
    <row r="26" spans="1:3" x14ac:dyDescent="0.25">
      <c r="A26" s="3">
        <v>2010</v>
      </c>
      <c r="B26" s="4">
        <v>1</v>
      </c>
      <c r="C26" s="22">
        <v>5640.27</v>
      </c>
    </row>
    <row r="27" spans="1:3" x14ac:dyDescent="0.25">
      <c r="A27" s="3">
        <v>2010</v>
      </c>
      <c r="B27" s="4">
        <v>2</v>
      </c>
      <c r="C27" s="22">
        <v>5648.16</v>
      </c>
    </row>
    <row r="28" spans="1:3" x14ac:dyDescent="0.25">
      <c r="A28" s="3">
        <v>2010</v>
      </c>
      <c r="B28" s="4">
        <v>3</v>
      </c>
      <c r="C28" s="22">
        <v>5655.65</v>
      </c>
    </row>
    <row r="29" spans="1:3" x14ac:dyDescent="0.25">
      <c r="A29" s="3">
        <v>2010</v>
      </c>
      <c r="B29" s="4">
        <v>4</v>
      </c>
      <c r="C29" s="22">
        <v>5663.15</v>
      </c>
    </row>
    <row r="30" spans="1:3" x14ac:dyDescent="0.25">
      <c r="A30" s="3">
        <v>2010</v>
      </c>
      <c r="B30" s="4">
        <v>5</v>
      </c>
      <c r="C30" s="22">
        <v>5670.64</v>
      </c>
    </row>
    <row r="31" spans="1:3" x14ac:dyDescent="0.25">
      <c r="A31" s="3">
        <v>2010</v>
      </c>
      <c r="B31" s="4">
        <v>6</v>
      </c>
      <c r="C31" s="22">
        <v>5678.08</v>
      </c>
    </row>
    <row r="32" spans="1:3" x14ac:dyDescent="0.25">
      <c r="A32" s="3">
        <v>2010</v>
      </c>
      <c r="B32" s="4">
        <v>7</v>
      </c>
      <c r="C32" s="22">
        <v>5685.52</v>
      </c>
    </row>
    <row r="33" spans="1:3" x14ac:dyDescent="0.25">
      <c r="A33" s="3">
        <v>2010</v>
      </c>
      <c r="B33" s="4">
        <v>8</v>
      </c>
      <c r="C33" s="22">
        <v>5692.96</v>
      </c>
    </row>
    <row r="34" spans="1:3" x14ac:dyDescent="0.25">
      <c r="A34" s="3">
        <v>2010</v>
      </c>
      <c r="B34" s="4">
        <v>9</v>
      </c>
      <c r="C34" s="22">
        <v>5700.35</v>
      </c>
    </row>
    <row r="35" spans="1:3" x14ac:dyDescent="0.25">
      <c r="A35" s="3">
        <v>2010</v>
      </c>
      <c r="B35" s="4">
        <v>10</v>
      </c>
      <c r="C35" s="22">
        <v>5707.74</v>
      </c>
    </row>
    <row r="36" spans="1:3" x14ac:dyDescent="0.25">
      <c r="A36" s="3">
        <v>2010</v>
      </c>
      <c r="B36" s="4">
        <v>11</v>
      </c>
      <c r="C36" s="22">
        <v>5715.12</v>
      </c>
    </row>
    <row r="37" spans="1:3" x14ac:dyDescent="0.25">
      <c r="A37" s="3">
        <v>2010</v>
      </c>
      <c r="B37" s="4">
        <v>12</v>
      </c>
      <c r="C37" s="22">
        <v>5721.7</v>
      </c>
    </row>
    <row r="38" spans="1:3" x14ac:dyDescent="0.25">
      <c r="A38" s="3">
        <v>2011</v>
      </c>
      <c r="B38" s="4">
        <v>1</v>
      </c>
      <c r="C38" s="22">
        <v>5728.27</v>
      </c>
    </row>
    <row r="39" spans="1:3" x14ac:dyDescent="0.25">
      <c r="A39" s="3">
        <v>2011</v>
      </c>
      <c r="B39" s="4">
        <v>2</v>
      </c>
      <c r="C39" s="22">
        <v>5734.85</v>
      </c>
    </row>
    <row r="40" spans="1:3" x14ac:dyDescent="0.25">
      <c r="A40" s="3">
        <v>2011</v>
      </c>
      <c r="B40" s="4">
        <v>3</v>
      </c>
      <c r="C40" s="22">
        <v>5742.44</v>
      </c>
    </row>
    <row r="41" spans="1:3" x14ac:dyDescent="0.25">
      <c r="A41" s="3">
        <v>2011</v>
      </c>
      <c r="B41" s="4">
        <v>4</v>
      </c>
      <c r="C41" s="22">
        <v>5750.03</v>
      </c>
    </row>
    <row r="42" spans="1:3" x14ac:dyDescent="0.25">
      <c r="A42" s="3">
        <v>2011</v>
      </c>
      <c r="B42" s="4">
        <v>5</v>
      </c>
      <c r="C42" s="22">
        <v>5757.61</v>
      </c>
    </row>
    <row r="43" spans="1:3" x14ac:dyDescent="0.25">
      <c r="A43" s="3">
        <v>2011</v>
      </c>
      <c r="B43" s="4">
        <v>6</v>
      </c>
      <c r="C43" s="22">
        <v>5765.46</v>
      </c>
    </row>
    <row r="44" spans="1:3" x14ac:dyDescent="0.25">
      <c r="A44" s="3">
        <v>2011</v>
      </c>
      <c r="B44" s="4">
        <v>7</v>
      </c>
      <c r="C44" s="22">
        <v>5773.3</v>
      </c>
    </row>
    <row r="45" spans="1:3" x14ac:dyDescent="0.25">
      <c r="A45" s="3">
        <v>2011</v>
      </c>
      <c r="B45" s="4">
        <v>8</v>
      </c>
      <c r="C45" s="22">
        <v>5781.14</v>
      </c>
    </row>
    <row r="46" spans="1:3" x14ac:dyDescent="0.25">
      <c r="A46" s="3">
        <v>2011</v>
      </c>
      <c r="B46" s="4">
        <v>9</v>
      </c>
      <c r="C46" s="22">
        <v>5789.24</v>
      </c>
    </row>
    <row r="47" spans="1:3" x14ac:dyDescent="0.25">
      <c r="A47" s="3">
        <v>2011</v>
      </c>
      <c r="B47" s="4">
        <v>10</v>
      </c>
      <c r="C47" s="22">
        <v>5797.34</v>
      </c>
    </row>
    <row r="48" spans="1:3" x14ac:dyDescent="0.25">
      <c r="A48" s="3">
        <v>2011</v>
      </c>
      <c r="B48" s="4">
        <v>11</v>
      </c>
      <c r="C48" s="22">
        <v>5805.43</v>
      </c>
    </row>
    <row r="49" spans="1:3" x14ac:dyDescent="0.25">
      <c r="A49" s="3">
        <v>2011</v>
      </c>
      <c r="B49" s="4">
        <v>12</v>
      </c>
      <c r="C49" s="22">
        <v>5814.97</v>
      </c>
    </row>
    <row r="50" spans="1:3" x14ac:dyDescent="0.25">
      <c r="A50" s="3">
        <v>2012</v>
      </c>
      <c r="B50" s="4">
        <v>1</v>
      </c>
      <c r="C50" s="22">
        <v>5824.5</v>
      </c>
    </row>
    <row r="51" spans="1:3" x14ac:dyDescent="0.25">
      <c r="A51" s="3">
        <v>2012</v>
      </c>
      <c r="B51" s="4">
        <v>2</v>
      </c>
      <c r="C51" s="22">
        <v>5834.04</v>
      </c>
    </row>
    <row r="52" spans="1:3" x14ac:dyDescent="0.25">
      <c r="A52" s="3">
        <v>2012</v>
      </c>
      <c r="B52" s="4">
        <v>3</v>
      </c>
      <c r="C52" s="22">
        <v>5842.17</v>
      </c>
    </row>
    <row r="53" spans="1:3" x14ac:dyDescent="0.25">
      <c r="A53" s="3">
        <v>2012</v>
      </c>
      <c r="B53" s="4">
        <v>4</v>
      </c>
      <c r="C53" s="22">
        <v>5850.3</v>
      </c>
    </row>
    <row r="54" spans="1:3" x14ac:dyDescent="0.25">
      <c r="A54" s="3">
        <v>2012</v>
      </c>
      <c r="B54" s="4">
        <v>5</v>
      </c>
      <c r="C54" s="22">
        <v>5858.42</v>
      </c>
    </row>
    <row r="55" spans="1:3" x14ac:dyDescent="0.25">
      <c r="A55" s="3">
        <v>2012</v>
      </c>
      <c r="B55" s="4">
        <v>6</v>
      </c>
      <c r="C55" s="22">
        <v>5866.33</v>
      </c>
    </row>
    <row r="56" spans="1:3" x14ac:dyDescent="0.25">
      <c r="A56" s="3">
        <v>2012</v>
      </c>
      <c r="B56" s="4">
        <v>7</v>
      </c>
      <c r="C56" s="22">
        <v>5874.24</v>
      </c>
    </row>
    <row r="57" spans="1:3" x14ac:dyDescent="0.25">
      <c r="A57" s="3">
        <v>2012</v>
      </c>
      <c r="B57" s="4">
        <v>8</v>
      </c>
      <c r="C57" s="22">
        <v>5882.14</v>
      </c>
    </row>
    <row r="58" spans="1:3" x14ac:dyDescent="0.25">
      <c r="A58" s="3">
        <v>2012</v>
      </c>
      <c r="B58" s="4">
        <v>9</v>
      </c>
      <c r="C58" s="22">
        <v>5889.83</v>
      </c>
    </row>
    <row r="59" spans="1:3" x14ac:dyDescent="0.25">
      <c r="A59" s="3">
        <v>2012</v>
      </c>
      <c r="B59" s="4">
        <v>10</v>
      </c>
      <c r="C59" s="22">
        <v>5897.51</v>
      </c>
    </row>
    <row r="60" spans="1:3" x14ac:dyDescent="0.25">
      <c r="A60" s="3">
        <v>2012</v>
      </c>
      <c r="B60" s="4">
        <v>11</v>
      </c>
      <c r="C60" s="22">
        <v>5905.2</v>
      </c>
    </row>
    <row r="61" spans="1:3" x14ac:dyDescent="0.25">
      <c r="A61" s="3">
        <v>2012</v>
      </c>
      <c r="B61" s="4">
        <v>12</v>
      </c>
      <c r="C61" s="22">
        <v>5912.66</v>
      </c>
    </row>
    <row r="62" spans="1:3" x14ac:dyDescent="0.25">
      <c r="A62" s="3">
        <v>2013</v>
      </c>
      <c r="B62" s="4">
        <v>1</v>
      </c>
      <c r="C62" s="22">
        <v>5920.12</v>
      </c>
    </row>
    <row r="63" spans="1:3" x14ac:dyDescent="0.25">
      <c r="A63" s="3">
        <v>2013</v>
      </c>
      <c r="B63" s="4">
        <v>2</v>
      </c>
      <c r="C63" s="22">
        <v>5927.58</v>
      </c>
    </row>
    <row r="64" spans="1:3" x14ac:dyDescent="0.25">
      <c r="A64" s="3">
        <v>2013</v>
      </c>
      <c r="B64" s="4">
        <v>3</v>
      </c>
      <c r="C64" s="22">
        <v>5934.83</v>
      </c>
    </row>
    <row r="65" spans="1:3" x14ac:dyDescent="0.25">
      <c r="A65" s="3">
        <v>2013</v>
      </c>
      <c r="B65" s="4">
        <v>4</v>
      </c>
      <c r="C65" s="22">
        <v>5942.07</v>
      </c>
    </row>
    <row r="66" spans="1:3" x14ac:dyDescent="0.25">
      <c r="A66" s="3">
        <v>2013</v>
      </c>
      <c r="B66" s="4">
        <v>5</v>
      </c>
      <c r="C66" s="22">
        <v>5949.31</v>
      </c>
    </row>
    <row r="67" spans="1:3" x14ac:dyDescent="0.25">
      <c r="A67" s="3">
        <v>2013</v>
      </c>
      <c r="B67" s="4">
        <v>6</v>
      </c>
      <c r="C67" s="22">
        <v>5956.33</v>
      </c>
    </row>
    <row r="68" spans="1:3" x14ac:dyDescent="0.25">
      <c r="A68" s="3">
        <v>2013</v>
      </c>
      <c r="B68" s="4">
        <v>7</v>
      </c>
      <c r="C68" s="22">
        <v>5963.35</v>
      </c>
    </row>
    <row r="69" spans="1:3" x14ac:dyDescent="0.25">
      <c r="A69" s="3">
        <v>2013</v>
      </c>
      <c r="B69" s="4">
        <v>8</v>
      </c>
      <c r="C69" s="22">
        <v>5970.37</v>
      </c>
    </row>
    <row r="70" spans="1:3" x14ac:dyDescent="0.25">
      <c r="A70" s="3">
        <v>2013</v>
      </c>
      <c r="B70" s="4">
        <v>9</v>
      </c>
      <c r="C70" s="22">
        <v>5977.17</v>
      </c>
    </row>
    <row r="71" spans="1:3" x14ac:dyDescent="0.25">
      <c r="A71" s="3">
        <v>2013</v>
      </c>
      <c r="B71" s="4">
        <v>10</v>
      </c>
      <c r="C71" s="22">
        <v>5983.96</v>
      </c>
    </row>
    <row r="72" spans="1:3" x14ac:dyDescent="0.25">
      <c r="A72" s="3">
        <v>2013</v>
      </c>
      <c r="B72" s="4">
        <v>11</v>
      </c>
      <c r="C72" s="22">
        <v>5990.76</v>
      </c>
    </row>
    <row r="73" spans="1:3" x14ac:dyDescent="0.25">
      <c r="A73" s="3">
        <v>2013</v>
      </c>
      <c r="B73" s="4">
        <v>12</v>
      </c>
      <c r="C73" s="22">
        <v>6000.44</v>
      </c>
    </row>
    <row r="74" spans="1:3" x14ac:dyDescent="0.25">
      <c r="A74" s="3">
        <v>2014</v>
      </c>
      <c r="B74" s="4">
        <v>1</v>
      </c>
      <c r="C74" s="22">
        <v>6010.12</v>
      </c>
    </row>
    <row r="75" spans="1:3" x14ac:dyDescent="0.25">
      <c r="A75" s="3">
        <v>2014</v>
      </c>
      <c r="B75" s="4">
        <v>2</v>
      </c>
      <c r="C75" s="22">
        <v>6019.8</v>
      </c>
    </row>
    <row r="76" spans="1:3" x14ac:dyDescent="0.25">
      <c r="A76" s="3">
        <v>2014</v>
      </c>
      <c r="B76" s="4">
        <v>3</v>
      </c>
      <c r="C76" s="22">
        <v>6028.79</v>
      </c>
    </row>
    <row r="77" spans="1:3" x14ac:dyDescent="0.25">
      <c r="A77" s="3">
        <v>2014</v>
      </c>
      <c r="B77" s="4">
        <v>4</v>
      </c>
      <c r="C77" s="22">
        <v>6037.78</v>
      </c>
    </row>
    <row r="78" spans="1:3" x14ac:dyDescent="0.25">
      <c r="A78" s="3">
        <v>2014</v>
      </c>
      <c r="B78" s="4">
        <v>5</v>
      </c>
      <c r="C78" s="22">
        <v>6046.77</v>
      </c>
    </row>
    <row r="79" spans="1:3" x14ac:dyDescent="0.25">
      <c r="A79" s="3">
        <v>2014</v>
      </c>
      <c r="B79" s="4">
        <v>6</v>
      </c>
      <c r="C79" s="22">
        <v>6055.88</v>
      </c>
    </row>
    <row r="80" spans="1:3" x14ac:dyDescent="0.25">
      <c r="A80" s="3">
        <v>2014</v>
      </c>
      <c r="B80" s="4">
        <v>7</v>
      </c>
      <c r="C80" s="22">
        <v>6064.99</v>
      </c>
    </row>
    <row r="81" spans="1:3" x14ac:dyDescent="0.25">
      <c r="A81" s="3">
        <v>2014</v>
      </c>
      <c r="B81" s="4">
        <v>8</v>
      </c>
      <c r="C81" s="22">
        <v>6074.11</v>
      </c>
    </row>
    <row r="82" spans="1:3" x14ac:dyDescent="0.25">
      <c r="A82" s="3">
        <v>2014</v>
      </c>
      <c r="B82" s="4">
        <v>9</v>
      </c>
      <c r="C82" s="22">
        <v>6082.96</v>
      </c>
    </row>
    <row r="83" spans="1:3" x14ac:dyDescent="0.25">
      <c r="A83" s="3">
        <v>2014</v>
      </c>
      <c r="B83" s="4">
        <v>10</v>
      </c>
      <c r="C83" s="22">
        <v>6091.81</v>
      </c>
    </row>
    <row r="84" spans="1:3" x14ac:dyDescent="0.25">
      <c r="A84" s="3">
        <v>2014</v>
      </c>
      <c r="B84" s="4">
        <v>11</v>
      </c>
      <c r="C84" s="22">
        <v>6100.66</v>
      </c>
    </row>
    <row r="85" spans="1:3" x14ac:dyDescent="0.25">
      <c r="A85" s="3">
        <v>2014</v>
      </c>
      <c r="B85" s="4">
        <v>12</v>
      </c>
      <c r="C85" s="22">
        <v>6109.17</v>
      </c>
    </row>
    <row r="86" spans="1:3" x14ac:dyDescent="0.25">
      <c r="A86" s="3">
        <v>2015</v>
      </c>
      <c r="B86" s="4">
        <v>1</v>
      </c>
      <c r="C86" s="22">
        <v>6117.68</v>
      </c>
    </row>
    <row r="87" spans="1:3" x14ac:dyDescent="0.25">
      <c r="A87" s="3">
        <v>2015</v>
      </c>
      <c r="B87" s="4">
        <v>2</v>
      </c>
      <c r="C87" s="22">
        <v>6126.18</v>
      </c>
    </row>
    <row r="88" spans="1:3" x14ac:dyDescent="0.25">
      <c r="A88" s="3">
        <v>2015</v>
      </c>
      <c r="B88" s="4">
        <v>3</v>
      </c>
      <c r="C88" s="22">
        <v>6134.8</v>
      </c>
    </row>
    <row r="89" spans="1:3" x14ac:dyDescent="0.25">
      <c r="A89" s="3">
        <v>2015</v>
      </c>
      <c r="B89" s="4">
        <v>4</v>
      </c>
      <c r="C89" s="22">
        <v>6143.41</v>
      </c>
    </row>
    <row r="90" spans="1:3" x14ac:dyDescent="0.25">
      <c r="A90" s="3">
        <v>2015</v>
      </c>
      <c r="B90" s="4">
        <v>5</v>
      </c>
      <c r="C90" s="22">
        <v>6152.02</v>
      </c>
    </row>
    <row r="91" spans="1:3" x14ac:dyDescent="0.25">
      <c r="A91" s="3">
        <v>2015</v>
      </c>
      <c r="B91" s="4">
        <v>6</v>
      </c>
      <c r="C91" s="22">
        <v>6160.75</v>
      </c>
    </row>
    <row r="92" spans="1:3" x14ac:dyDescent="0.25">
      <c r="A92" s="3">
        <v>2015</v>
      </c>
      <c r="B92" s="4">
        <v>7</v>
      </c>
      <c r="C92" s="22">
        <v>6169.48</v>
      </c>
    </row>
    <row r="93" spans="1:3" x14ac:dyDescent="0.25">
      <c r="A93" s="3">
        <v>2015</v>
      </c>
      <c r="B93" s="4">
        <v>8</v>
      </c>
      <c r="C93" s="22">
        <v>6178.21</v>
      </c>
    </row>
    <row r="94" spans="1:3" x14ac:dyDescent="0.25">
      <c r="A94" s="3">
        <v>2015</v>
      </c>
      <c r="B94" s="4">
        <v>9</v>
      </c>
      <c r="C94" s="22">
        <v>6187.06</v>
      </c>
    </row>
    <row r="95" spans="1:3" x14ac:dyDescent="0.25">
      <c r="A95" s="3">
        <v>2015</v>
      </c>
      <c r="B95" s="4">
        <v>10</v>
      </c>
      <c r="C95" s="22">
        <v>6195.92</v>
      </c>
    </row>
    <row r="96" spans="1:3" x14ac:dyDescent="0.25">
      <c r="A96" s="3">
        <v>2015</v>
      </c>
      <c r="B96" s="4">
        <v>11</v>
      </c>
      <c r="C96" s="22">
        <v>6204.77</v>
      </c>
    </row>
    <row r="97" spans="1:3" x14ac:dyDescent="0.25">
      <c r="A97" s="3">
        <v>2015</v>
      </c>
      <c r="B97" s="4">
        <v>12</v>
      </c>
      <c r="C97" s="22">
        <v>6213.8</v>
      </c>
    </row>
    <row r="98" spans="1:3" x14ac:dyDescent="0.25">
      <c r="A98" s="3">
        <v>2016</v>
      </c>
      <c r="B98" s="4">
        <v>1</v>
      </c>
      <c r="C98" s="22">
        <v>6222.83</v>
      </c>
    </row>
    <row r="99" spans="1:3" x14ac:dyDescent="0.25">
      <c r="A99" s="3">
        <v>2016</v>
      </c>
      <c r="B99" s="4">
        <v>2</v>
      </c>
      <c r="C99" s="22">
        <v>6231.86</v>
      </c>
    </row>
    <row r="100" spans="1:3" x14ac:dyDescent="0.25">
      <c r="A100" s="3">
        <v>2016</v>
      </c>
      <c r="B100" s="4">
        <v>3</v>
      </c>
      <c r="C100" s="22">
        <v>6241.01</v>
      </c>
    </row>
    <row r="101" spans="1:3" x14ac:dyDescent="0.25">
      <c r="A101" s="3">
        <v>2016</v>
      </c>
      <c r="B101" s="4">
        <v>4</v>
      </c>
      <c r="C101" s="22">
        <v>6250.17</v>
      </c>
    </row>
    <row r="102" spans="1:3" x14ac:dyDescent="0.25">
      <c r="A102" s="3">
        <v>2016</v>
      </c>
      <c r="B102" s="4">
        <v>5</v>
      </c>
      <c r="C102" s="22">
        <v>6259.33</v>
      </c>
    </row>
    <row r="103" spans="1:3" x14ac:dyDescent="0.25">
      <c r="A103" s="3">
        <v>2016</v>
      </c>
      <c r="B103" s="4">
        <v>6</v>
      </c>
      <c r="C103" s="22">
        <v>6268.6</v>
      </c>
    </row>
    <row r="104" spans="1:3" x14ac:dyDescent="0.25">
      <c r="A104" s="3">
        <v>2016</v>
      </c>
      <c r="B104" s="4">
        <v>7</v>
      </c>
      <c r="C104" s="22">
        <v>6277.87</v>
      </c>
    </row>
    <row r="105" spans="1:3" x14ac:dyDescent="0.25">
      <c r="A105" s="3">
        <v>2016</v>
      </c>
      <c r="B105" s="4">
        <v>8</v>
      </c>
      <c r="C105" s="22">
        <v>6287.15</v>
      </c>
    </row>
    <row r="106" spans="1:3" x14ac:dyDescent="0.25">
      <c r="A106" s="3">
        <v>2016</v>
      </c>
      <c r="B106" s="4">
        <v>9</v>
      </c>
      <c r="C106" s="22">
        <v>6296.53</v>
      </c>
    </row>
    <row r="107" spans="1:3" x14ac:dyDescent="0.25">
      <c r="A107" s="3">
        <v>2016</v>
      </c>
      <c r="B107" s="4">
        <v>10</v>
      </c>
      <c r="C107" s="22">
        <v>6305.92</v>
      </c>
    </row>
    <row r="108" spans="1:3" x14ac:dyDescent="0.25">
      <c r="A108" s="3">
        <v>2016</v>
      </c>
      <c r="B108" s="4">
        <v>11</v>
      </c>
      <c r="C108" s="22">
        <v>6315.3</v>
      </c>
    </row>
    <row r="109" spans="1:3" x14ac:dyDescent="0.25">
      <c r="A109" s="3">
        <v>2016</v>
      </c>
      <c r="B109" s="4">
        <v>12</v>
      </c>
      <c r="C109" s="22">
        <v>6324.82</v>
      </c>
    </row>
    <row r="110" spans="1:3" x14ac:dyDescent="0.25">
      <c r="A110" s="3">
        <v>2017</v>
      </c>
      <c r="B110" s="4">
        <v>1</v>
      </c>
      <c r="C110" s="22">
        <v>6334.33</v>
      </c>
    </row>
    <row r="111" spans="1:3" x14ac:dyDescent="0.25">
      <c r="A111" s="3">
        <v>2017</v>
      </c>
      <c r="B111" s="4">
        <v>2</v>
      </c>
      <c r="C111" s="22">
        <v>6343.84</v>
      </c>
    </row>
    <row r="112" spans="1:3" x14ac:dyDescent="0.25">
      <c r="A112" s="3">
        <v>2017</v>
      </c>
      <c r="B112" s="4">
        <v>3</v>
      </c>
      <c r="C112" s="22">
        <v>6353.44</v>
      </c>
    </row>
    <row r="113" spans="1:3" x14ac:dyDescent="0.25">
      <c r="A113" s="3">
        <v>2017</v>
      </c>
      <c r="B113" s="4">
        <v>4</v>
      </c>
      <c r="C113" s="22">
        <v>6363.04</v>
      </c>
    </row>
    <row r="114" spans="1:3" x14ac:dyDescent="0.25">
      <c r="A114" s="3">
        <v>2017</v>
      </c>
      <c r="B114" s="4">
        <v>5</v>
      </c>
      <c r="C114" s="22">
        <v>6372.64</v>
      </c>
    </row>
    <row r="115" spans="1:3" x14ac:dyDescent="0.25">
      <c r="A115" s="3">
        <v>2017</v>
      </c>
      <c r="B115" s="4">
        <v>6</v>
      </c>
      <c r="C115" s="22">
        <v>6382.3</v>
      </c>
    </row>
    <row r="116" spans="1:3" x14ac:dyDescent="0.25">
      <c r="A116" s="3">
        <v>2017</v>
      </c>
      <c r="B116" s="4">
        <v>7</v>
      </c>
      <c r="C116" s="22">
        <v>6391.97</v>
      </c>
    </row>
    <row r="117" spans="1:3" x14ac:dyDescent="0.25">
      <c r="A117" s="3">
        <v>2017</v>
      </c>
      <c r="B117" s="4">
        <v>8</v>
      </c>
      <c r="C117" s="22">
        <v>6401.63</v>
      </c>
    </row>
    <row r="118" spans="1:3" x14ac:dyDescent="0.25">
      <c r="A118" s="3">
        <v>2017</v>
      </c>
      <c r="B118" s="4">
        <v>9</v>
      </c>
      <c r="C118" s="22">
        <v>6411.35</v>
      </c>
    </row>
    <row r="119" spans="1:3" x14ac:dyDescent="0.25">
      <c r="A119" s="3">
        <v>2017</v>
      </c>
      <c r="B119" s="4">
        <v>10</v>
      </c>
      <c r="C119" s="22">
        <v>6421.06</v>
      </c>
    </row>
    <row r="120" spans="1:3" x14ac:dyDescent="0.25">
      <c r="A120" s="3">
        <v>2017</v>
      </c>
      <c r="B120" s="4">
        <v>11</v>
      </c>
      <c r="C120" s="22">
        <v>6430.77</v>
      </c>
    </row>
    <row r="121" spans="1:3" x14ac:dyDescent="0.25">
      <c r="A121" s="3">
        <v>2017</v>
      </c>
      <c r="B121" s="4">
        <v>12</v>
      </c>
      <c r="C121" s="22">
        <v>6440.43</v>
      </c>
    </row>
    <row r="122" spans="1:3" x14ac:dyDescent="0.25">
      <c r="A122" s="3">
        <v>2018</v>
      </c>
      <c r="B122" s="4">
        <v>1</v>
      </c>
      <c r="C122" s="22">
        <v>6450.09</v>
      </c>
    </row>
    <row r="123" spans="1:3" x14ac:dyDescent="0.25">
      <c r="A123" s="3">
        <v>2018</v>
      </c>
      <c r="B123" s="4">
        <v>2</v>
      </c>
      <c r="C123" s="22">
        <v>6459.76</v>
      </c>
    </row>
    <row r="124" spans="1:3" x14ac:dyDescent="0.25">
      <c r="A124" s="3">
        <v>2018</v>
      </c>
      <c r="B124" s="4">
        <v>3</v>
      </c>
      <c r="C124" s="22">
        <v>6469.46</v>
      </c>
    </row>
    <row r="125" spans="1:3" x14ac:dyDescent="0.25">
      <c r="A125" s="3">
        <v>2018</v>
      </c>
      <c r="B125" s="4">
        <v>4</v>
      </c>
      <c r="C125" s="22">
        <v>6479.17</v>
      </c>
    </row>
    <row r="126" spans="1:3" x14ac:dyDescent="0.25">
      <c r="A126" s="3">
        <v>2018</v>
      </c>
      <c r="B126" s="4">
        <v>5</v>
      </c>
      <c r="C126" s="22">
        <v>6488.87</v>
      </c>
    </row>
    <row r="127" spans="1:3" x14ac:dyDescent="0.25">
      <c r="A127" s="3">
        <v>2018</v>
      </c>
      <c r="B127" s="4">
        <v>6</v>
      </c>
      <c r="C127" s="22">
        <v>6498.64</v>
      </c>
    </row>
    <row r="128" spans="1:3" x14ac:dyDescent="0.25">
      <c r="A128" s="3">
        <v>2018</v>
      </c>
      <c r="B128" s="4">
        <v>7</v>
      </c>
      <c r="C128" s="22">
        <v>6508.4</v>
      </c>
    </row>
    <row r="129" spans="1:3" x14ac:dyDescent="0.25">
      <c r="A129" s="3">
        <v>2018</v>
      </c>
      <c r="B129" s="4">
        <v>8</v>
      </c>
      <c r="C129" s="22">
        <v>6518.17</v>
      </c>
    </row>
    <row r="130" spans="1:3" x14ac:dyDescent="0.25">
      <c r="A130" s="3">
        <v>2018</v>
      </c>
      <c r="B130" s="4">
        <v>9</v>
      </c>
      <c r="C130" s="22">
        <v>6528.01</v>
      </c>
    </row>
    <row r="131" spans="1:3" x14ac:dyDescent="0.25">
      <c r="A131" s="3">
        <v>2018</v>
      </c>
      <c r="B131" s="4">
        <v>10</v>
      </c>
      <c r="C131" s="22">
        <v>6537.85</v>
      </c>
    </row>
    <row r="132" spans="1:3" x14ac:dyDescent="0.25">
      <c r="A132" s="3">
        <v>2018</v>
      </c>
      <c r="B132" s="4">
        <v>11</v>
      </c>
      <c r="C132" s="22">
        <v>6547.69</v>
      </c>
    </row>
    <row r="133" spans="1:3" x14ac:dyDescent="0.25">
      <c r="A133" s="3">
        <v>2018</v>
      </c>
      <c r="B133" s="4">
        <v>12</v>
      </c>
      <c r="C133" s="22">
        <v>6557.62</v>
      </c>
    </row>
    <row r="134" spans="1:3" x14ac:dyDescent="0.25">
      <c r="A134" s="3">
        <v>2019</v>
      </c>
      <c r="B134" s="4">
        <v>1</v>
      </c>
      <c r="C134" s="22">
        <v>6567.55</v>
      </c>
    </row>
    <row r="135" spans="1:3" x14ac:dyDescent="0.25">
      <c r="A135" s="3">
        <v>2019</v>
      </c>
      <c r="B135" s="4">
        <v>2</v>
      </c>
      <c r="C135" s="22">
        <v>6577.48</v>
      </c>
    </row>
    <row r="136" spans="1:3" x14ac:dyDescent="0.25">
      <c r="A136" s="3">
        <v>2019</v>
      </c>
      <c r="B136" s="4">
        <v>3</v>
      </c>
      <c r="C136" s="22">
        <v>6587.51</v>
      </c>
    </row>
    <row r="137" spans="1:3" x14ac:dyDescent="0.25">
      <c r="A137" s="3">
        <v>2019</v>
      </c>
      <c r="B137" s="4">
        <v>4</v>
      </c>
      <c r="C137" s="22">
        <v>6597.55</v>
      </c>
    </row>
    <row r="138" spans="1:3" x14ac:dyDescent="0.25">
      <c r="A138" s="3">
        <v>2019</v>
      </c>
      <c r="B138" s="4">
        <v>5</v>
      </c>
      <c r="C138" s="22">
        <v>6607.58</v>
      </c>
    </row>
    <row r="139" spans="1:3" x14ac:dyDescent="0.25">
      <c r="A139" s="3">
        <v>2019</v>
      </c>
      <c r="B139" s="4">
        <v>6</v>
      </c>
      <c r="C139" s="22">
        <v>6617.73</v>
      </c>
    </row>
    <row r="140" spans="1:3" x14ac:dyDescent="0.25">
      <c r="A140" s="3">
        <v>2019</v>
      </c>
      <c r="B140" s="4">
        <v>7</v>
      </c>
      <c r="C140" s="22">
        <v>6627.89</v>
      </c>
    </row>
    <row r="141" spans="1:3" x14ac:dyDescent="0.25">
      <c r="A141" s="3">
        <v>2019</v>
      </c>
      <c r="B141" s="4">
        <v>8</v>
      </c>
      <c r="C141" s="22">
        <v>6638.04</v>
      </c>
    </row>
    <row r="142" spans="1:3" x14ac:dyDescent="0.25">
      <c r="A142" s="3">
        <v>2019</v>
      </c>
      <c r="B142" s="4">
        <v>9</v>
      </c>
      <c r="C142" s="22">
        <v>6648.33</v>
      </c>
    </row>
    <row r="143" spans="1:3" x14ac:dyDescent="0.25">
      <c r="A143" s="3">
        <v>2019</v>
      </c>
      <c r="B143" s="4">
        <v>10</v>
      </c>
      <c r="C143" s="22">
        <v>6658.62</v>
      </c>
    </row>
    <row r="144" spans="1:3" x14ac:dyDescent="0.25">
      <c r="A144" s="3">
        <v>2019</v>
      </c>
      <c r="B144" s="4">
        <v>11</v>
      </c>
      <c r="C144" s="22">
        <v>6668.91</v>
      </c>
    </row>
    <row r="145" spans="1:3" x14ac:dyDescent="0.25">
      <c r="A145" s="3">
        <v>2019</v>
      </c>
      <c r="B145" s="4">
        <v>12</v>
      </c>
      <c r="C145" s="22">
        <v>6679.24</v>
      </c>
    </row>
    <row r="146" spans="1:3" x14ac:dyDescent="0.25">
      <c r="A146" s="3">
        <v>2020</v>
      </c>
      <c r="B146" s="4">
        <v>1</v>
      </c>
      <c r="C146" s="22">
        <v>6689.58</v>
      </c>
    </row>
    <row r="147" spans="1:3" x14ac:dyDescent="0.25">
      <c r="A147" s="3">
        <v>2020</v>
      </c>
      <c r="B147" s="4">
        <v>2</v>
      </c>
      <c r="C147" s="22">
        <v>6699.91</v>
      </c>
    </row>
    <row r="148" spans="1:3" x14ac:dyDescent="0.25">
      <c r="A148" s="3">
        <v>2020</v>
      </c>
      <c r="B148" s="4">
        <v>3</v>
      </c>
      <c r="C148" s="22">
        <v>6710.3</v>
      </c>
    </row>
    <row r="149" spans="1:3" x14ac:dyDescent="0.25">
      <c r="A149" s="3">
        <v>2020</v>
      </c>
      <c r="B149" s="4">
        <v>4</v>
      </c>
      <c r="C149" s="22">
        <v>6720.68</v>
      </c>
    </row>
    <row r="150" spans="1:3" x14ac:dyDescent="0.25">
      <c r="A150" s="3">
        <v>2020</v>
      </c>
      <c r="B150" s="4">
        <v>5</v>
      </c>
      <c r="C150" s="22">
        <v>6731.06</v>
      </c>
    </row>
    <row r="151" spans="1:3" x14ac:dyDescent="0.25">
      <c r="A151" s="3">
        <v>2020</v>
      </c>
      <c r="B151" s="4">
        <v>6</v>
      </c>
      <c r="C151" s="22">
        <v>6741.49</v>
      </c>
    </row>
    <row r="152" spans="1:3" x14ac:dyDescent="0.25">
      <c r="A152" s="3">
        <v>2020</v>
      </c>
      <c r="B152" s="4">
        <v>7</v>
      </c>
      <c r="C152" s="22">
        <v>6751.93</v>
      </c>
    </row>
    <row r="153" spans="1:3" x14ac:dyDescent="0.25">
      <c r="A153" s="3">
        <v>2020</v>
      </c>
      <c r="B153" s="4">
        <v>8</v>
      </c>
      <c r="C153" s="22">
        <v>6762.36</v>
      </c>
    </row>
    <row r="154" spans="1:3" x14ac:dyDescent="0.25">
      <c r="A154" s="3">
        <v>2020</v>
      </c>
      <c r="B154" s="4">
        <v>9</v>
      </c>
      <c r="C154" s="22">
        <v>6772.84</v>
      </c>
    </row>
    <row r="155" spans="1:3" x14ac:dyDescent="0.25">
      <c r="A155" s="3">
        <v>2020</v>
      </c>
      <c r="B155" s="4">
        <v>10</v>
      </c>
      <c r="C155" s="22">
        <v>6783.32</v>
      </c>
    </row>
    <row r="156" spans="1:3" x14ac:dyDescent="0.25">
      <c r="A156" s="3">
        <v>2020</v>
      </c>
      <c r="B156" s="4">
        <v>11</v>
      </c>
      <c r="C156" s="22">
        <v>6793.8</v>
      </c>
    </row>
    <row r="157" spans="1:3" x14ac:dyDescent="0.25">
      <c r="A157" s="6">
        <v>2020</v>
      </c>
      <c r="B157" s="7">
        <v>12</v>
      </c>
      <c r="C157" s="33">
        <v>6804.33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Q43"/>
  <sheetViews>
    <sheetView topLeftCell="C1" zoomScale="80" zoomScaleNormal="80" workbookViewId="0">
      <selection activeCell="N20" sqref="N20"/>
    </sheetView>
  </sheetViews>
  <sheetFormatPr defaultRowHeight="15" x14ac:dyDescent="0.25"/>
  <cols>
    <col min="1" max="1" width="25.85546875" bestFit="1" customWidth="1"/>
    <col min="2" max="2" width="31" bestFit="1" customWidth="1"/>
    <col min="3" max="3" width="9.85546875" bestFit="1" customWidth="1"/>
    <col min="7" max="7" width="25.85546875" customWidth="1"/>
    <col min="8" max="8" width="31" customWidth="1"/>
    <col min="9" max="9" width="9.85546875" customWidth="1"/>
    <col min="10" max="10" width="18.7109375" customWidth="1"/>
    <col min="11" max="12" width="9.140625" customWidth="1"/>
    <col min="13" max="13" width="25.85546875" bestFit="1" customWidth="1"/>
    <col min="14" max="14" width="14.85546875" bestFit="1" customWidth="1"/>
    <col min="16" max="16" width="24.85546875" bestFit="1" customWidth="1"/>
  </cols>
  <sheetData>
    <row r="1" spans="1:17" x14ac:dyDescent="0.25">
      <c r="A1" s="13" t="s">
        <v>25</v>
      </c>
      <c r="G1" s="13" t="s">
        <v>21</v>
      </c>
      <c r="M1" s="13" t="s">
        <v>26</v>
      </c>
    </row>
    <row r="2" spans="1:17" x14ac:dyDescent="0.25">
      <c r="A2" s="24" t="s">
        <v>3</v>
      </c>
      <c r="B2" s="25"/>
      <c r="G2" s="24" t="s">
        <v>3</v>
      </c>
      <c r="H2" s="25"/>
      <c r="M2" s="24" t="s">
        <v>3</v>
      </c>
      <c r="N2" s="25"/>
    </row>
    <row r="3" spans="1:17" x14ac:dyDescent="0.25">
      <c r="A3" s="3" t="s">
        <v>4</v>
      </c>
      <c r="B3" s="21">
        <v>83</v>
      </c>
      <c r="G3" s="3" t="s">
        <v>4</v>
      </c>
      <c r="H3" s="21">
        <v>83</v>
      </c>
      <c r="M3" s="3" t="s">
        <v>4</v>
      </c>
      <c r="N3" s="21">
        <v>83</v>
      </c>
    </row>
    <row r="4" spans="1:17" x14ac:dyDescent="0.25">
      <c r="A4" s="3" t="s">
        <v>5</v>
      </c>
      <c r="B4" s="21">
        <v>80</v>
      </c>
      <c r="E4" s="12"/>
      <c r="G4" s="3" t="s">
        <v>5</v>
      </c>
      <c r="H4" s="21">
        <v>81</v>
      </c>
      <c r="K4" s="12"/>
      <c r="M4" s="3" t="s">
        <v>5</v>
      </c>
      <c r="N4" s="21">
        <v>80</v>
      </c>
    </row>
    <row r="5" spans="1:17" x14ac:dyDescent="0.25">
      <c r="A5" s="3" t="s">
        <v>6</v>
      </c>
      <c r="B5" s="21">
        <v>0.997</v>
      </c>
      <c r="G5" s="3" t="s">
        <v>6</v>
      </c>
      <c r="H5" s="21">
        <v>0.996</v>
      </c>
      <c r="M5" s="3" t="s">
        <v>6</v>
      </c>
      <c r="N5" s="21">
        <v>0.997</v>
      </c>
    </row>
    <row r="6" spans="1:17" x14ac:dyDescent="0.25">
      <c r="A6" s="3" t="s">
        <v>7</v>
      </c>
      <c r="B6" s="21">
        <v>0.996</v>
      </c>
      <c r="E6" s="12"/>
      <c r="G6" s="3" t="s">
        <v>7</v>
      </c>
      <c r="H6" s="21">
        <v>0.996</v>
      </c>
      <c r="K6" s="12"/>
      <c r="M6" s="3" t="s">
        <v>7</v>
      </c>
      <c r="N6" s="21">
        <v>0.997</v>
      </c>
    </row>
    <row r="7" spans="1:17" x14ac:dyDescent="0.25">
      <c r="A7" s="3" t="s">
        <v>8</v>
      </c>
      <c r="B7" s="22">
        <v>885506538.87</v>
      </c>
      <c r="G7" s="3" t="s">
        <v>8</v>
      </c>
      <c r="H7" s="22">
        <v>884962064.87</v>
      </c>
      <c r="M7" s="3" t="s">
        <v>8</v>
      </c>
      <c r="N7" s="22">
        <v>885693217.99000001</v>
      </c>
    </row>
    <row r="8" spans="1:17" x14ac:dyDescent="0.25">
      <c r="A8" s="3" t="s">
        <v>9</v>
      </c>
      <c r="B8" s="22">
        <v>3109295.8</v>
      </c>
      <c r="G8" s="3" t="s">
        <v>9</v>
      </c>
      <c r="H8" s="22">
        <v>3653769.8</v>
      </c>
      <c r="M8" s="3" t="s">
        <v>9</v>
      </c>
      <c r="N8" s="22">
        <v>2922616.68</v>
      </c>
    </row>
    <row r="9" spans="1:17" x14ac:dyDescent="0.25">
      <c r="A9" s="3" t="s">
        <v>10</v>
      </c>
      <c r="B9" s="22">
        <v>38866.199999999997</v>
      </c>
      <c r="G9" s="3" t="s">
        <v>10</v>
      </c>
      <c r="H9" s="22">
        <v>45108.27</v>
      </c>
      <c r="M9" s="3" t="s">
        <v>10</v>
      </c>
      <c r="N9" s="22">
        <v>36532.71</v>
      </c>
    </row>
    <row r="10" spans="1:17" x14ac:dyDescent="0.25">
      <c r="A10" s="3" t="s">
        <v>11</v>
      </c>
      <c r="B10" s="21">
        <v>197.15</v>
      </c>
      <c r="G10" s="3" t="s">
        <v>11</v>
      </c>
      <c r="H10" s="21">
        <v>212.39</v>
      </c>
      <c r="M10" s="3" t="s">
        <v>11</v>
      </c>
      <c r="N10" s="21">
        <v>191.14</v>
      </c>
    </row>
    <row r="11" spans="1:17" x14ac:dyDescent="0.25">
      <c r="A11" s="3" t="s">
        <v>12</v>
      </c>
      <c r="B11" s="21">
        <v>116.59</v>
      </c>
      <c r="G11" s="3" t="s">
        <v>12</v>
      </c>
      <c r="H11" s="21">
        <v>107.45</v>
      </c>
      <c r="M11" s="3" t="s">
        <v>12</v>
      </c>
      <c r="N11" s="21">
        <v>101.95</v>
      </c>
    </row>
    <row r="12" spans="1:17" x14ac:dyDescent="0.25">
      <c r="A12" s="3" t="s">
        <v>13</v>
      </c>
      <c r="B12" s="14">
        <v>1.5E-3</v>
      </c>
      <c r="G12" s="3" t="s">
        <v>13</v>
      </c>
      <c r="H12" s="14">
        <v>1.4E-3</v>
      </c>
      <c r="M12" s="3" t="s">
        <v>13</v>
      </c>
      <c r="N12" s="14">
        <v>1.2999999999999999E-3</v>
      </c>
    </row>
    <row r="13" spans="1:17" x14ac:dyDescent="0.25">
      <c r="A13" s="6" t="s">
        <v>14</v>
      </c>
      <c r="B13" s="23">
        <v>1.724</v>
      </c>
      <c r="G13" s="6" t="s">
        <v>14</v>
      </c>
      <c r="H13" s="23">
        <v>2.073</v>
      </c>
      <c r="M13" s="6" t="s">
        <v>14</v>
      </c>
      <c r="N13" s="23">
        <v>1.6439999999999999</v>
      </c>
    </row>
    <row r="15" spans="1:17" x14ac:dyDescent="0.25">
      <c r="A15" s="24" t="s">
        <v>15</v>
      </c>
      <c r="B15" s="45" t="s">
        <v>16</v>
      </c>
      <c r="C15" s="45" t="s">
        <v>17</v>
      </c>
      <c r="D15" s="45" t="s">
        <v>18</v>
      </c>
      <c r="E15" s="25" t="s">
        <v>19</v>
      </c>
      <c r="G15" s="24" t="s">
        <v>15</v>
      </c>
      <c r="H15" s="45" t="s">
        <v>16</v>
      </c>
      <c r="I15" s="45" t="s">
        <v>17</v>
      </c>
      <c r="J15" s="45" t="s">
        <v>18</v>
      </c>
      <c r="K15" s="25" t="s">
        <v>19</v>
      </c>
      <c r="M15" s="24" t="s">
        <v>15</v>
      </c>
      <c r="N15" s="45" t="s">
        <v>16</v>
      </c>
      <c r="O15" s="45" t="s">
        <v>17</v>
      </c>
      <c r="P15" s="45" t="s">
        <v>18</v>
      </c>
      <c r="Q15" s="25" t="s">
        <v>19</v>
      </c>
    </row>
    <row r="16" spans="1:17" x14ac:dyDescent="0.25">
      <c r="A16" s="3" t="s">
        <v>22</v>
      </c>
      <c r="B16" s="4">
        <v>9140.3430000000008</v>
      </c>
      <c r="C16" s="4">
        <v>1235.854</v>
      </c>
      <c r="D16" s="4">
        <v>7.3959999999999999</v>
      </c>
      <c r="E16" s="14">
        <v>0</v>
      </c>
      <c r="G16" s="3" t="s">
        <v>41</v>
      </c>
      <c r="H16" s="4">
        <v>14.000999999999999</v>
      </c>
      <c r="I16" s="4">
        <v>9.1999999999999998E-2</v>
      </c>
      <c r="J16" s="4">
        <v>152.233</v>
      </c>
      <c r="K16" s="14">
        <v>0</v>
      </c>
      <c r="M16" s="3" t="s">
        <v>22</v>
      </c>
      <c r="N16" s="4">
        <v>-21255.338</v>
      </c>
      <c r="O16" s="4">
        <v>1443.6869999999999</v>
      </c>
      <c r="P16" s="4">
        <v>-14.723000000000001</v>
      </c>
      <c r="Q16" s="14">
        <v>0</v>
      </c>
    </row>
    <row r="17" spans="1:17" x14ac:dyDescent="0.25">
      <c r="A17" s="34" t="s">
        <v>36</v>
      </c>
      <c r="B17" s="4">
        <v>0.24199999999999999</v>
      </c>
      <c r="C17" s="4">
        <v>4.0000000000000001E-3</v>
      </c>
      <c r="D17" s="4">
        <v>57.908000000000001</v>
      </c>
      <c r="E17" s="14">
        <v>0</v>
      </c>
      <c r="G17" s="50" t="s">
        <v>20</v>
      </c>
      <c r="H17" s="7">
        <v>0.94799999999999995</v>
      </c>
      <c r="I17" s="7">
        <v>3.2000000000000001E-2</v>
      </c>
      <c r="J17" s="7">
        <v>30.003</v>
      </c>
      <c r="K17" s="15">
        <v>0</v>
      </c>
      <c r="M17" s="34" t="s">
        <v>41</v>
      </c>
      <c r="N17" s="4">
        <v>17.588000000000001</v>
      </c>
      <c r="O17" s="4">
        <v>0.249</v>
      </c>
      <c r="P17" s="4">
        <v>70.572999999999993</v>
      </c>
      <c r="Q17" s="14">
        <v>0</v>
      </c>
    </row>
    <row r="18" spans="1:17" x14ac:dyDescent="0.25">
      <c r="A18" s="6" t="s">
        <v>20</v>
      </c>
      <c r="B18" s="7">
        <v>0.61799999999999999</v>
      </c>
      <c r="C18" s="7">
        <v>8.7999999999999995E-2</v>
      </c>
      <c r="D18" s="7">
        <v>7.0339999999999998</v>
      </c>
      <c r="E18" s="15">
        <v>0</v>
      </c>
      <c r="G18" s="4"/>
      <c r="H18" s="4"/>
      <c r="I18" s="4"/>
      <c r="J18" s="4"/>
      <c r="K18" s="10"/>
      <c r="M18" s="6" t="s">
        <v>20</v>
      </c>
      <c r="N18" s="7">
        <v>0.54700000000000004</v>
      </c>
      <c r="O18" s="7">
        <v>9.2999999999999999E-2</v>
      </c>
      <c r="P18" s="7">
        <v>5.8680000000000003</v>
      </c>
      <c r="Q18" s="15">
        <v>0</v>
      </c>
    </row>
    <row r="19" spans="1:17" x14ac:dyDescent="0.25">
      <c r="E19" s="12"/>
    </row>
    <row r="20" spans="1:17" x14ac:dyDescent="0.25">
      <c r="A20" s="1" t="s">
        <v>0</v>
      </c>
      <c r="B20" s="2" t="s">
        <v>47</v>
      </c>
      <c r="C20" s="32" t="s">
        <v>32</v>
      </c>
      <c r="G20" s="24" t="s">
        <v>0</v>
      </c>
      <c r="H20" s="2" t="s">
        <v>47</v>
      </c>
      <c r="I20" s="45" t="s">
        <v>32</v>
      </c>
      <c r="J20" s="25" t="s">
        <v>33</v>
      </c>
      <c r="M20" s="24" t="s">
        <v>0</v>
      </c>
      <c r="N20" s="2" t="s">
        <v>47</v>
      </c>
      <c r="O20" s="45" t="s">
        <v>32</v>
      </c>
      <c r="P20" s="25" t="s">
        <v>33</v>
      </c>
    </row>
    <row r="21" spans="1:17" x14ac:dyDescent="0.25">
      <c r="A21" s="3">
        <v>2015</v>
      </c>
      <c r="B21" s="11">
        <v>87377</v>
      </c>
      <c r="C21" s="21"/>
      <c r="G21" s="19">
        <v>2015</v>
      </c>
      <c r="H21" s="42">
        <v>87239.183359999995</v>
      </c>
      <c r="I21" s="43"/>
      <c r="J21" s="44">
        <f t="shared" ref="J21:J26" si="0">H21-B21</f>
        <v>-137.81664000000455</v>
      </c>
      <c r="M21" s="19">
        <v>2015</v>
      </c>
      <c r="N21" s="42">
        <v>88033</v>
      </c>
      <c r="O21" s="43"/>
      <c r="P21" s="44">
        <f>N21-B21</f>
        <v>656</v>
      </c>
    </row>
    <row r="22" spans="1:17" x14ac:dyDescent="0.25">
      <c r="A22" s="3">
        <f>A21+1</f>
        <v>2016</v>
      </c>
      <c r="B22" s="11">
        <v>88953</v>
      </c>
      <c r="C22" s="28">
        <f>B22/B21-1</f>
        <v>1.8036783135150003E-2</v>
      </c>
      <c r="G22" s="3">
        <f>G21+1</f>
        <v>2016</v>
      </c>
      <c r="H22" s="11">
        <v>88680.456279999999</v>
      </c>
      <c r="I22" s="18">
        <f>H22/H21-1</f>
        <v>1.6520935484373611E-2</v>
      </c>
      <c r="J22" s="35">
        <f t="shared" si="0"/>
        <v>-272.54372000000149</v>
      </c>
      <c r="M22" s="3">
        <f>M21+1</f>
        <v>2016</v>
      </c>
      <c r="N22" s="11">
        <v>89986</v>
      </c>
      <c r="O22" s="53">
        <f>N22/N21-1</f>
        <v>2.2184862494746271E-2</v>
      </c>
      <c r="P22" s="35">
        <f t="shared" ref="P22:P26" si="1">N22-B22</f>
        <v>1033</v>
      </c>
    </row>
    <row r="23" spans="1:17" x14ac:dyDescent="0.25">
      <c r="A23" s="3">
        <f>A22+1</f>
        <v>2017</v>
      </c>
      <c r="B23" s="11">
        <v>90575</v>
      </c>
      <c r="C23" s="28">
        <f>B23/B22-1</f>
        <v>1.8234348476161566E-2</v>
      </c>
      <c r="G23" s="3">
        <f>G22+1</f>
        <v>2017</v>
      </c>
      <c r="H23" s="11">
        <v>90239.939419999995</v>
      </c>
      <c r="I23" s="18">
        <f>H23/H22-1</f>
        <v>1.7585420795266149E-2</v>
      </c>
      <c r="J23" s="35">
        <f t="shared" si="0"/>
        <v>-335.06058000000485</v>
      </c>
      <c r="M23" s="3">
        <f>M22+1</f>
        <v>2017</v>
      </c>
      <c r="N23" s="11">
        <v>92019</v>
      </c>
      <c r="O23" s="53">
        <f>N23/N22-1</f>
        <v>2.2592403262729821E-2</v>
      </c>
      <c r="P23" s="35">
        <f t="shared" si="1"/>
        <v>1444</v>
      </c>
    </row>
    <row r="24" spans="1:17" x14ac:dyDescent="0.25">
      <c r="A24" s="3">
        <f>A23+1</f>
        <v>2018</v>
      </c>
      <c r="B24" s="11">
        <v>92207</v>
      </c>
      <c r="C24" s="28">
        <f>B24/B23-1</f>
        <v>1.801821694728134E-2</v>
      </c>
      <c r="G24" s="3">
        <f>G23+1</f>
        <v>2018</v>
      </c>
      <c r="H24" s="11">
        <v>91849.609179999999</v>
      </c>
      <c r="I24" s="18">
        <f>H24/H23-1</f>
        <v>1.7837664457066804E-2</v>
      </c>
      <c r="J24" s="35">
        <f t="shared" si="0"/>
        <v>-357.39082000000053</v>
      </c>
      <c r="M24" s="3">
        <f>M23+1</f>
        <v>2018</v>
      </c>
      <c r="N24" s="11">
        <v>94080</v>
      </c>
      <c r="O24" s="53">
        <f>N24/N23-1</f>
        <v>2.23975483324097E-2</v>
      </c>
      <c r="P24" s="35">
        <f t="shared" si="1"/>
        <v>1873</v>
      </c>
    </row>
    <row r="25" spans="1:17" x14ac:dyDescent="0.25">
      <c r="A25" s="3">
        <f>A24+1</f>
        <v>2019</v>
      </c>
      <c r="B25" s="11">
        <v>93857</v>
      </c>
      <c r="C25" s="28">
        <f>B25/B24-1</f>
        <v>1.7894519938833175E-2</v>
      </c>
      <c r="G25" s="3">
        <f>G24+1</f>
        <v>2019</v>
      </c>
      <c r="H25" s="11">
        <v>93536.172760000001</v>
      </c>
      <c r="I25" s="18">
        <f>H25/H24-1</f>
        <v>1.8362229246885464E-2</v>
      </c>
      <c r="J25" s="35">
        <f t="shared" si="0"/>
        <v>-320.82723999999871</v>
      </c>
      <c r="M25" s="3">
        <f>M24+1</f>
        <v>2019</v>
      </c>
      <c r="N25" s="11">
        <v>96219</v>
      </c>
      <c r="O25" s="53">
        <f>N25/N24-1</f>
        <v>2.2735969387755128E-2</v>
      </c>
      <c r="P25" s="35">
        <f t="shared" si="1"/>
        <v>2362</v>
      </c>
    </row>
    <row r="26" spans="1:17" x14ac:dyDescent="0.25">
      <c r="A26" s="6">
        <f>A25+1</f>
        <v>2020</v>
      </c>
      <c r="B26" s="29">
        <v>95547</v>
      </c>
      <c r="C26" s="30">
        <f>B26/B25-1</f>
        <v>1.8006115686629576E-2</v>
      </c>
      <c r="G26" s="6">
        <f>G25+1</f>
        <v>2020</v>
      </c>
      <c r="H26" s="29">
        <v>95279.014790000001</v>
      </c>
      <c r="I26" s="36">
        <f>H26/H25-1</f>
        <v>1.8632813152104077E-2</v>
      </c>
      <c r="J26" s="37">
        <f t="shared" si="0"/>
        <v>-267.98520999999892</v>
      </c>
      <c r="K26" s="47"/>
      <c r="M26" s="6">
        <f>M25+1</f>
        <v>2020</v>
      </c>
      <c r="N26" s="29">
        <v>98419</v>
      </c>
      <c r="O26" s="54">
        <f>N26/N25-1</f>
        <v>2.2864507010049939E-2</v>
      </c>
      <c r="P26" s="37">
        <f t="shared" si="1"/>
        <v>2872</v>
      </c>
    </row>
    <row r="30" spans="1:17" x14ac:dyDescent="0.25">
      <c r="B30" s="51"/>
    </row>
    <row r="31" spans="1:17" x14ac:dyDescent="0.25">
      <c r="B31" s="51"/>
      <c r="C31" s="52"/>
    </row>
    <row r="32" spans="1:17" x14ac:dyDescent="0.25">
      <c r="B32" s="51"/>
      <c r="C32" s="52"/>
    </row>
    <row r="33" spans="2:17" x14ac:dyDescent="0.25">
      <c r="B33" s="51"/>
      <c r="C33" s="52"/>
      <c r="K33" s="12"/>
    </row>
    <row r="34" spans="2:17" x14ac:dyDescent="0.25">
      <c r="B34" s="51"/>
      <c r="C34" s="52"/>
    </row>
    <row r="35" spans="2:17" x14ac:dyDescent="0.25">
      <c r="B35" s="51"/>
      <c r="C35" s="52"/>
      <c r="K35" s="12"/>
      <c r="Q35" s="12"/>
    </row>
    <row r="36" spans="2:17" x14ac:dyDescent="0.25">
      <c r="B36" s="51"/>
      <c r="C36" s="52"/>
      <c r="H36" s="49"/>
    </row>
    <row r="37" spans="2:17" x14ac:dyDescent="0.25">
      <c r="B37" s="51"/>
      <c r="C37" s="52"/>
      <c r="H37" s="49"/>
      <c r="Q37" s="12"/>
    </row>
    <row r="38" spans="2:17" x14ac:dyDescent="0.25">
      <c r="N38" s="49"/>
    </row>
    <row r="39" spans="2:17" x14ac:dyDescent="0.25">
      <c r="N39" s="49"/>
    </row>
    <row r="40" spans="2:17" x14ac:dyDescent="0.25">
      <c r="N40" s="49"/>
    </row>
    <row r="43" spans="2:17" x14ac:dyDescent="0.25">
      <c r="N4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Residential Variables</vt:lpstr>
      <vt:lpstr>Residential Model Evaluation</vt:lpstr>
      <vt:lpstr>GS&lt;50 Variables</vt:lpstr>
      <vt:lpstr>GS&lt;50 Model Evaluation</vt:lpstr>
      <vt:lpstr>GS&gt;50 Variables</vt:lpstr>
      <vt:lpstr>GS&gt;50 Model Evaluation</vt:lpstr>
      <vt:lpstr>Street Lighting Variables</vt:lpstr>
      <vt:lpstr>SL Models Evaluation</vt:lpstr>
    </vt:vector>
  </TitlesOfParts>
  <Company>Itron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2015-03-30T18:06:28Z</dcterms:created>
  <dcterms:modified xsi:type="dcterms:W3CDTF">2015-04-20T16:49:47Z</dcterms:modified>
</cp:coreProperties>
</file>