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5" windowWidth="19410" windowHeight="9525" activeTab="1"/>
  </bookViews>
  <sheets>
    <sheet name="EI" sheetId="1" r:id="rId1"/>
    <sheet name="Pop_PCI_EI_Idx_Residential" sheetId="2" r:id="rId2"/>
  </sheets>
  <calcPr calcId="145621"/>
</workbook>
</file>

<file path=xl/calcChain.xml><?xml version="1.0" encoding="utf-8"?>
<calcChain xmlns="http://schemas.openxmlformats.org/spreadsheetml/2006/main">
  <c r="I171" i="2" l="1"/>
  <c r="I170" i="2"/>
  <c r="I169" i="2"/>
  <c r="I168" i="2"/>
  <c r="I167" i="2"/>
  <c r="I166" i="2"/>
  <c r="I165" i="2"/>
  <c r="I164" i="2"/>
  <c r="I163" i="2"/>
  <c r="I162" i="2"/>
  <c r="I161" i="2"/>
  <c r="I160" i="2"/>
  <c r="I159" i="2"/>
  <c r="I158" i="2"/>
  <c r="I157" i="2"/>
  <c r="I156" i="2"/>
  <c r="I155" i="2"/>
  <c r="I154" i="2"/>
  <c r="I153" i="2"/>
  <c r="I152" i="2"/>
  <c r="I151" i="2"/>
  <c r="I150" i="2"/>
  <c r="I149" i="2"/>
  <c r="I148" i="2"/>
  <c r="I147" i="2"/>
  <c r="I146" i="2"/>
  <c r="I145" i="2"/>
  <c r="I144" i="2"/>
  <c r="I143" i="2"/>
  <c r="I142" i="2"/>
  <c r="I141" i="2"/>
  <c r="I140" i="2"/>
  <c r="I139" i="2"/>
  <c r="I138" i="2"/>
  <c r="I137" i="2"/>
  <c r="I136" i="2"/>
  <c r="I135" i="2"/>
  <c r="I134" i="2"/>
  <c r="I133" i="2"/>
  <c r="I132" i="2"/>
  <c r="I131" i="2"/>
  <c r="I130" i="2"/>
  <c r="I129" i="2"/>
  <c r="I128" i="2"/>
  <c r="I127" i="2"/>
  <c r="I126" i="2"/>
  <c r="I125" i="2"/>
  <c r="I124" i="2"/>
  <c r="I123" i="2"/>
  <c r="I122" i="2"/>
  <c r="I121" i="2"/>
  <c r="I120" i="2"/>
  <c r="I119" i="2"/>
  <c r="I118" i="2"/>
  <c r="I117" i="2"/>
  <c r="I116" i="2"/>
  <c r="I115" i="2"/>
  <c r="I114" i="2"/>
  <c r="I113" i="2"/>
  <c r="I112" i="2"/>
  <c r="I111" i="2"/>
  <c r="I110" i="2"/>
  <c r="I109" i="2"/>
  <c r="I108" i="2"/>
  <c r="I107" i="2"/>
  <c r="I106" i="2"/>
  <c r="I105" i="2"/>
  <c r="I104" i="2"/>
  <c r="I103" i="2"/>
  <c r="I102" i="2"/>
  <c r="I101" i="2"/>
  <c r="I100" i="2"/>
  <c r="I99" i="2"/>
  <c r="I98" i="2"/>
  <c r="I97" i="2"/>
  <c r="I96" i="2"/>
  <c r="I95" i="2"/>
  <c r="I94" i="2"/>
  <c r="I93" i="2"/>
  <c r="I92" i="2"/>
  <c r="I91" i="2"/>
  <c r="I90" i="2"/>
  <c r="I89" i="2"/>
  <c r="I88" i="2"/>
  <c r="I87" i="2"/>
  <c r="I86" i="2"/>
  <c r="I85" i="2"/>
  <c r="I84" i="2"/>
  <c r="I83" i="2"/>
  <c r="I82" i="2"/>
  <c r="I81" i="2"/>
  <c r="I80" i="2"/>
  <c r="I79" i="2"/>
  <c r="I78" i="2"/>
  <c r="I77" i="2"/>
  <c r="I76" i="2"/>
  <c r="I75" i="2"/>
  <c r="I74" i="2"/>
  <c r="I73" i="2"/>
  <c r="I72" i="2"/>
  <c r="I71" i="2"/>
  <c r="I70" i="2"/>
  <c r="I69" i="2"/>
  <c r="I68" i="2"/>
  <c r="I67" i="2"/>
  <c r="I66" i="2"/>
  <c r="I65" i="2"/>
  <c r="I64" i="2"/>
  <c r="I63" i="2"/>
  <c r="I62" i="2"/>
  <c r="I61" i="2"/>
  <c r="I60" i="2"/>
  <c r="I59" i="2"/>
  <c r="I58" i="2"/>
  <c r="I57" i="2"/>
  <c r="I56" i="2"/>
  <c r="I55" i="2"/>
  <c r="I54" i="2"/>
  <c r="I53" i="2"/>
  <c r="I52" i="2"/>
  <c r="I51" i="2"/>
  <c r="I50" i="2"/>
  <c r="I49" i="2"/>
  <c r="I48" i="2"/>
  <c r="I47" i="2"/>
  <c r="I46" i="2"/>
  <c r="I45" i="2"/>
  <c r="I44" i="2"/>
  <c r="I43" i="2"/>
  <c r="I42" i="2"/>
  <c r="I41" i="2"/>
  <c r="I40" i="2"/>
  <c r="I39" i="2"/>
  <c r="I38" i="2"/>
  <c r="I37" i="2"/>
  <c r="I36" i="2"/>
  <c r="I35" i="2"/>
  <c r="I34" i="2"/>
  <c r="I33" i="2"/>
  <c r="I32" i="2"/>
  <c r="I31" i="2"/>
  <c r="I30" i="2"/>
  <c r="I29" i="2"/>
  <c r="I28" i="2"/>
  <c r="I27" i="2"/>
  <c r="I26" i="2"/>
  <c r="I25" i="2"/>
  <c r="I24" i="2"/>
  <c r="I23" i="2"/>
  <c r="I22" i="2"/>
  <c r="I21" i="2"/>
  <c r="I20" i="2"/>
  <c r="I19" i="2"/>
  <c r="I18" i="2"/>
  <c r="I17" i="2"/>
  <c r="I16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116" i="2"/>
  <c r="H117" i="2"/>
  <c r="H118" i="2"/>
  <c r="H119" i="2"/>
  <c r="H120" i="2"/>
  <c r="H121" i="2"/>
  <c r="H122" i="2"/>
  <c r="H123" i="2"/>
  <c r="H124" i="2"/>
  <c r="H125" i="2"/>
  <c r="H126" i="2"/>
  <c r="H127" i="2"/>
  <c r="H128" i="2"/>
  <c r="H129" i="2"/>
  <c r="H130" i="2"/>
  <c r="H131" i="2"/>
  <c r="H132" i="2"/>
  <c r="H133" i="2"/>
  <c r="H134" i="2"/>
  <c r="H135" i="2"/>
  <c r="H136" i="2"/>
  <c r="H137" i="2"/>
  <c r="H138" i="2"/>
  <c r="H139" i="2"/>
  <c r="H140" i="2"/>
  <c r="H141" i="2"/>
  <c r="H142" i="2"/>
  <c r="H143" i="2"/>
  <c r="H144" i="2"/>
  <c r="H145" i="2"/>
  <c r="H146" i="2"/>
  <c r="H147" i="2"/>
  <c r="H148" i="2"/>
  <c r="H149" i="2"/>
  <c r="H150" i="2"/>
  <c r="H151" i="2"/>
  <c r="H152" i="2"/>
  <c r="H153" i="2"/>
  <c r="H154" i="2"/>
  <c r="H155" i="2"/>
  <c r="H156" i="2"/>
  <c r="H157" i="2"/>
  <c r="H158" i="2"/>
  <c r="H159" i="2"/>
  <c r="H160" i="2"/>
  <c r="H161" i="2"/>
  <c r="H162" i="2"/>
  <c r="H163" i="2"/>
  <c r="H164" i="2"/>
  <c r="H165" i="2"/>
  <c r="H166" i="2"/>
  <c r="H167" i="2"/>
  <c r="H168" i="2"/>
  <c r="H169" i="2"/>
  <c r="H170" i="2"/>
  <c r="H171" i="2"/>
  <c r="G5" i="2"/>
  <c r="G6" i="2"/>
  <c r="G7" i="2"/>
  <c r="G8" i="2"/>
  <c r="G9" i="2"/>
  <c r="G10" i="2"/>
  <c r="G11" i="2"/>
  <c r="G12" i="2"/>
  <c r="G13" i="2"/>
  <c r="G14" i="2"/>
  <c r="G15" i="2"/>
  <c r="G4" i="2"/>
  <c r="C4" i="1" l="1"/>
  <c r="C3" i="1"/>
  <c r="G16" i="2"/>
  <c r="C2" i="1" l="1"/>
  <c r="F171" i="2" l="1"/>
  <c r="D171" i="2"/>
  <c r="F170" i="2"/>
  <c r="D170" i="2"/>
  <c r="F169" i="2"/>
  <c r="D169" i="2"/>
  <c r="F168" i="2"/>
  <c r="D168" i="2"/>
  <c r="F167" i="2"/>
  <c r="D167" i="2"/>
  <c r="F166" i="2"/>
  <c r="D166" i="2"/>
  <c r="F165" i="2"/>
  <c r="D165" i="2"/>
  <c r="F164" i="2"/>
  <c r="D164" i="2"/>
  <c r="F163" i="2"/>
  <c r="D163" i="2"/>
  <c r="F162" i="2"/>
  <c r="D162" i="2"/>
  <c r="F161" i="2"/>
  <c r="D161" i="2"/>
  <c r="F160" i="2"/>
  <c r="D160" i="2"/>
  <c r="F159" i="2"/>
  <c r="D159" i="2"/>
  <c r="F158" i="2"/>
  <c r="D158" i="2"/>
  <c r="F157" i="2"/>
  <c r="D157" i="2"/>
  <c r="F156" i="2"/>
  <c r="D156" i="2"/>
  <c r="F155" i="2"/>
  <c r="D155" i="2"/>
  <c r="F154" i="2"/>
  <c r="D154" i="2"/>
  <c r="F153" i="2"/>
  <c r="D153" i="2"/>
  <c r="F152" i="2"/>
  <c r="D152" i="2"/>
  <c r="F151" i="2"/>
  <c r="D151" i="2"/>
  <c r="F150" i="2"/>
  <c r="D150" i="2"/>
  <c r="F149" i="2"/>
  <c r="D149" i="2"/>
  <c r="F148" i="2"/>
  <c r="D148" i="2"/>
  <c r="F147" i="2"/>
  <c r="D147" i="2"/>
  <c r="F146" i="2"/>
  <c r="D146" i="2"/>
  <c r="F145" i="2"/>
  <c r="D145" i="2"/>
  <c r="F144" i="2"/>
  <c r="D144" i="2"/>
  <c r="F143" i="2"/>
  <c r="D143" i="2"/>
  <c r="F142" i="2"/>
  <c r="D142" i="2"/>
  <c r="F141" i="2"/>
  <c r="D141" i="2"/>
  <c r="F140" i="2"/>
  <c r="D140" i="2"/>
  <c r="F139" i="2"/>
  <c r="D139" i="2"/>
  <c r="F138" i="2"/>
  <c r="D138" i="2"/>
  <c r="F137" i="2"/>
  <c r="D137" i="2"/>
  <c r="F136" i="2"/>
  <c r="D136" i="2"/>
  <c r="F135" i="2"/>
  <c r="D135" i="2"/>
  <c r="F134" i="2"/>
  <c r="D134" i="2"/>
  <c r="F133" i="2"/>
  <c r="D133" i="2"/>
  <c r="F132" i="2"/>
  <c r="D132" i="2"/>
  <c r="F131" i="2"/>
  <c r="D131" i="2"/>
  <c r="F130" i="2"/>
  <c r="D130" i="2"/>
  <c r="F129" i="2"/>
  <c r="D129" i="2"/>
  <c r="F128" i="2"/>
  <c r="D128" i="2"/>
  <c r="F127" i="2"/>
  <c r="D127" i="2"/>
  <c r="F126" i="2"/>
  <c r="D126" i="2"/>
  <c r="F125" i="2"/>
  <c r="D125" i="2"/>
  <c r="F124" i="2"/>
  <c r="D124" i="2"/>
  <c r="F123" i="2"/>
  <c r="D123" i="2"/>
  <c r="F122" i="2"/>
  <c r="D122" i="2"/>
  <c r="F121" i="2"/>
  <c r="D121" i="2"/>
  <c r="F120" i="2"/>
  <c r="D120" i="2"/>
  <c r="F119" i="2"/>
  <c r="D119" i="2"/>
  <c r="F118" i="2"/>
  <c r="D118" i="2"/>
  <c r="F117" i="2"/>
  <c r="D117" i="2"/>
  <c r="F116" i="2"/>
  <c r="D116" i="2"/>
  <c r="F115" i="2"/>
  <c r="D115" i="2"/>
  <c r="F114" i="2"/>
  <c r="D114" i="2"/>
  <c r="F113" i="2"/>
  <c r="D113" i="2"/>
  <c r="F112" i="2"/>
  <c r="D112" i="2"/>
  <c r="F111" i="2"/>
  <c r="D111" i="2"/>
  <c r="F110" i="2"/>
  <c r="D110" i="2"/>
  <c r="F109" i="2"/>
  <c r="D109" i="2"/>
  <c r="F108" i="2"/>
  <c r="D108" i="2"/>
  <c r="F107" i="2"/>
  <c r="D107" i="2"/>
  <c r="F106" i="2"/>
  <c r="D106" i="2"/>
  <c r="F105" i="2"/>
  <c r="D105" i="2"/>
  <c r="F104" i="2"/>
  <c r="D104" i="2"/>
  <c r="F103" i="2"/>
  <c r="D103" i="2"/>
  <c r="F102" i="2"/>
  <c r="D102" i="2"/>
  <c r="F101" i="2"/>
  <c r="D101" i="2"/>
  <c r="F100" i="2"/>
  <c r="D100" i="2"/>
  <c r="F99" i="2"/>
  <c r="D99" i="2"/>
  <c r="F98" i="2"/>
  <c r="D98" i="2"/>
  <c r="F97" i="2"/>
  <c r="D97" i="2"/>
  <c r="F96" i="2"/>
  <c r="D96" i="2"/>
  <c r="F95" i="2"/>
  <c r="D95" i="2"/>
  <c r="F94" i="2"/>
  <c r="D94" i="2"/>
  <c r="F93" i="2"/>
  <c r="D93" i="2"/>
  <c r="F92" i="2"/>
  <c r="D92" i="2"/>
  <c r="F91" i="2"/>
  <c r="D91" i="2"/>
  <c r="F90" i="2"/>
  <c r="D90" i="2"/>
  <c r="F89" i="2"/>
  <c r="D89" i="2"/>
  <c r="F88" i="2"/>
  <c r="D88" i="2"/>
  <c r="F87" i="2"/>
  <c r="D87" i="2"/>
  <c r="F86" i="2"/>
  <c r="D86" i="2"/>
  <c r="F85" i="2"/>
  <c r="D85" i="2"/>
  <c r="F84" i="2"/>
  <c r="D84" i="2"/>
  <c r="F83" i="2"/>
  <c r="D83" i="2"/>
  <c r="F82" i="2"/>
  <c r="D82" i="2"/>
  <c r="F81" i="2"/>
  <c r="D81" i="2"/>
  <c r="F80" i="2"/>
  <c r="D80" i="2"/>
  <c r="F79" i="2"/>
  <c r="D79" i="2"/>
  <c r="F78" i="2"/>
  <c r="D78" i="2"/>
  <c r="F77" i="2"/>
  <c r="D77" i="2"/>
  <c r="F76" i="2"/>
  <c r="D76" i="2"/>
  <c r="F75" i="2"/>
  <c r="D75" i="2"/>
  <c r="F74" i="2"/>
  <c r="D74" i="2"/>
  <c r="F73" i="2"/>
  <c r="D73" i="2"/>
  <c r="F72" i="2"/>
  <c r="D72" i="2"/>
  <c r="F71" i="2"/>
  <c r="D71" i="2"/>
  <c r="F70" i="2"/>
  <c r="D70" i="2"/>
  <c r="F69" i="2"/>
  <c r="D69" i="2"/>
  <c r="F68" i="2"/>
  <c r="D68" i="2"/>
  <c r="F67" i="2"/>
  <c r="D67" i="2"/>
  <c r="F66" i="2"/>
  <c r="D66" i="2"/>
  <c r="F65" i="2"/>
  <c r="D65" i="2"/>
  <c r="F64" i="2"/>
  <c r="D64" i="2"/>
  <c r="F63" i="2"/>
  <c r="D63" i="2"/>
  <c r="F62" i="2"/>
  <c r="D62" i="2"/>
  <c r="F61" i="2"/>
  <c r="D61" i="2"/>
  <c r="F60" i="2"/>
  <c r="D60" i="2"/>
  <c r="F59" i="2"/>
  <c r="D59" i="2"/>
  <c r="F58" i="2"/>
  <c r="D58" i="2"/>
  <c r="F57" i="2"/>
  <c r="D57" i="2"/>
  <c r="F56" i="2"/>
  <c r="D56" i="2"/>
  <c r="F55" i="2"/>
  <c r="D55" i="2"/>
  <c r="F54" i="2"/>
  <c r="D54" i="2"/>
  <c r="F53" i="2"/>
  <c r="D53" i="2"/>
  <c r="F52" i="2"/>
  <c r="D52" i="2"/>
  <c r="F51" i="2"/>
  <c r="D51" i="2"/>
  <c r="F50" i="2"/>
  <c r="D50" i="2"/>
  <c r="F49" i="2"/>
  <c r="D49" i="2"/>
  <c r="F48" i="2"/>
  <c r="D48" i="2"/>
  <c r="F47" i="2"/>
  <c r="D47" i="2"/>
  <c r="F46" i="2"/>
  <c r="D46" i="2"/>
  <c r="F45" i="2"/>
  <c r="D45" i="2"/>
  <c r="F44" i="2"/>
  <c r="D44" i="2"/>
  <c r="F43" i="2"/>
  <c r="D43" i="2"/>
  <c r="F42" i="2"/>
  <c r="D42" i="2"/>
  <c r="F41" i="2"/>
  <c r="D41" i="2"/>
  <c r="F40" i="2"/>
  <c r="D40" i="2"/>
  <c r="F39" i="2"/>
  <c r="D39" i="2"/>
  <c r="F38" i="2"/>
  <c r="D38" i="2"/>
  <c r="F37" i="2"/>
  <c r="D37" i="2"/>
  <c r="F36" i="2"/>
  <c r="D36" i="2"/>
  <c r="F35" i="2"/>
  <c r="D35" i="2"/>
  <c r="F34" i="2"/>
  <c r="D34" i="2"/>
  <c r="F33" i="2"/>
  <c r="D33" i="2"/>
  <c r="F32" i="2"/>
  <c r="D32" i="2"/>
  <c r="F31" i="2"/>
  <c r="D31" i="2"/>
  <c r="F30" i="2"/>
  <c r="D30" i="2"/>
  <c r="F29" i="2"/>
  <c r="D29" i="2"/>
  <c r="F28" i="2"/>
  <c r="D28" i="2"/>
  <c r="F27" i="2"/>
  <c r="D27" i="2"/>
  <c r="F26" i="2"/>
  <c r="D26" i="2"/>
  <c r="F25" i="2"/>
  <c r="D25" i="2"/>
  <c r="F24" i="2"/>
  <c r="D24" i="2"/>
  <c r="F23" i="2"/>
  <c r="D23" i="2"/>
  <c r="F22" i="2"/>
  <c r="D22" i="2"/>
  <c r="F21" i="2"/>
  <c r="D21" i="2"/>
  <c r="F20" i="2"/>
  <c r="D20" i="2"/>
  <c r="F19" i="2"/>
  <c r="D19" i="2"/>
  <c r="F18" i="2"/>
  <c r="D18" i="2"/>
  <c r="F16" i="2"/>
  <c r="D16" i="2"/>
  <c r="F17" i="2"/>
  <c r="D17" i="2"/>
  <c r="H19" i="1" l="1"/>
  <c r="H20" i="1"/>
  <c r="H21" i="1"/>
  <c r="H22" i="1"/>
  <c r="H23" i="1"/>
  <c r="C23" i="1" l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G43" i="2" l="1"/>
  <c r="G47" i="2"/>
  <c r="G51" i="2"/>
  <c r="G41" i="2"/>
  <c r="G45" i="2"/>
  <c r="G42" i="2"/>
  <c r="G50" i="2"/>
  <c r="G44" i="2"/>
  <c r="G48" i="2"/>
  <c r="G40" i="2"/>
  <c r="G49" i="2"/>
  <c r="G46" i="2"/>
  <c r="G91" i="2"/>
  <c r="G95" i="2"/>
  <c r="G99" i="2"/>
  <c r="G93" i="2"/>
  <c r="G94" i="2"/>
  <c r="G98" i="2"/>
  <c r="G92" i="2"/>
  <c r="G96" i="2"/>
  <c r="G88" i="2"/>
  <c r="G89" i="2"/>
  <c r="G97" i="2"/>
  <c r="G90" i="2"/>
  <c r="G139" i="2"/>
  <c r="G143" i="2"/>
  <c r="G147" i="2"/>
  <c r="G137" i="2"/>
  <c r="G146" i="2"/>
  <c r="G140" i="2"/>
  <c r="G144" i="2"/>
  <c r="G136" i="2"/>
  <c r="G141" i="2"/>
  <c r="G145" i="2"/>
  <c r="G138" i="2"/>
  <c r="G142" i="2"/>
  <c r="G55" i="2"/>
  <c r="G59" i="2"/>
  <c r="G63" i="2"/>
  <c r="G61" i="2"/>
  <c r="G54" i="2"/>
  <c r="G56" i="2"/>
  <c r="G60" i="2"/>
  <c r="G52" i="2"/>
  <c r="G53" i="2"/>
  <c r="G57" i="2"/>
  <c r="G58" i="2"/>
  <c r="G62" i="2"/>
  <c r="G103" i="2"/>
  <c r="G107" i="2"/>
  <c r="G111" i="2"/>
  <c r="G101" i="2"/>
  <c r="G109" i="2"/>
  <c r="G106" i="2"/>
  <c r="G110" i="2"/>
  <c r="G104" i="2"/>
  <c r="G108" i="2"/>
  <c r="G100" i="2"/>
  <c r="G105" i="2"/>
  <c r="G102" i="2"/>
  <c r="G151" i="2"/>
  <c r="G155" i="2"/>
  <c r="G159" i="2"/>
  <c r="G157" i="2"/>
  <c r="G150" i="2"/>
  <c r="G154" i="2"/>
  <c r="G158" i="2"/>
  <c r="G152" i="2"/>
  <c r="G156" i="2"/>
  <c r="G148" i="2"/>
  <c r="G149" i="2"/>
  <c r="G153" i="2"/>
  <c r="G18" i="2"/>
  <c r="G22" i="2"/>
  <c r="G26" i="2"/>
  <c r="G21" i="2"/>
  <c r="G19" i="2"/>
  <c r="G23" i="2"/>
  <c r="G27" i="2"/>
  <c r="G20" i="2"/>
  <c r="G24" i="2"/>
  <c r="G17" i="2"/>
  <c r="G25" i="2"/>
  <c r="G67" i="2"/>
  <c r="G71" i="2"/>
  <c r="G75" i="2"/>
  <c r="G69" i="2"/>
  <c r="G66" i="2"/>
  <c r="G68" i="2"/>
  <c r="G72" i="2"/>
  <c r="G64" i="2"/>
  <c r="G65" i="2"/>
  <c r="G73" i="2"/>
  <c r="G70" i="2"/>
  <c r="G74" i="2"/>
  <c r="G115" i="2"/>
  <c r="G119" i="2"/>
  <c r="G123" i="2"/>
  <c r="G113" i="2"/>
  <c r="G117" i="2"/>
  <c r="G122" i="2"/>
  <c r="G116" i="2"/>
  <c r="G120" i="2"/>
  <c r="G112" i="2"/>
  <c r="G121" i="2"/>
  <c r="G114" i="2"/>
  <c r="G118" i="2"/>
  <c r="G169" i="2"/>
  <c r="G165" i="2"/>
  <c r="G161" i="2"/>
  <c r="G167" i="2"/>
  <c r="G170" i="2"/>
  <c r="G166" i="2"/>
  <c r="G168" i="2"/>
  <c r="G164" i="2"/>
  <c r="G160" i="2"/>
  <c r="G171" i="2"/>
  <c r="G163" i="2"/>
  <c r="G162" i="2"/>
  <c r="G30" i="2"/>
  <c r="G34" i="2"/>
  <c r="G38" i="2"/>
  <c r="G36" i="2"/>
  <c r="G33" i="2"/>
  <c r="G37" i="2"/>
  <c r="G31" i="2"/>
  <c r="G35" i="2"/>
  <c r="G39" i="2"/>
  <c r="G32" i="2"/>
  <c r="G28" i="2"/>
  <c r="G29" i="2"/>
  <c r="G79" i="2"/>
  <c r="G83" i="2"/>
  <c r="G87" i="2"/>
  <c r="G77" i="2"/>
  <c r="G82" i="2"/>
  <c r="G80" i="2"/>
  <c r="G84" i="2"/>
  <c r="G76" i="2"/>
  <c r="G81" i="2"/>
  <c r="G85" i="2"/>
  <c r="G78" i="2"/>
  <c r="G86" i="2"/>
  <c r="G127" i="2"/>
  <c r="G131" i="2"/>
  <c r="G135" i="2"/>
  <c r="G129" i="2"/>
  <c r="G130" i="2"/>
  <c r="G128" i="2"/>
  <c r="G132" i="2"/>
  <c r="G124" i="2"/>
  <c r="G125" i="2"/>
  <c r="G133" i="2"/>
  <c r="G126" i="2"/>
  <c r="G134" i="2"/>
</calcChain>
</file>

<file path=xl/sharedStrings.xml><?xml version="1.0" encoding="utf-8"?>
<sst xmlns="http://schemas.openxmlformats.org/spreadsheetml/2006/main" count="14" uniqueCount="12">
  <si>
    <t>Year</t>
  </si>
  <si>
    <t>Total_EI 
kwh/household</t>
  </si>
  <si>
    <t>Month</t>
  </si>
  <si>
    <t>EI_Idx</t>
  </si>
  <si>
    <t>Population (Thousands ('000s))</t>
  </si>
  <si>
    <t>PerCap Income ($, 2002)</t>
  </si>
  <si>
    <t>Population_Idx</t>
  </si>
  <si>
    <t>PerCap Income_Idx</t>
  </si>
  <si>
    <t>Combined: Population*PerCap Income*EI_Idx</t>
  </si>
  <si>
    <t>Population*PerCapita Income*EI_Idx for Residential Class</t>
  </si>
  <si>
    <t>12 Months Moving Average_EI Idx</t>
  </si>
  <si>
    <t>Appendix H-1-3 - Residential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</si>
</sst>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  <numFmt numFmtId="165" formatCode="_(* #,##0.0_);_(* \(#,##0.0\);_(* &quot;-&quot;??_);_(@_)"/>
    <numFmt numFmtId="166" formatCode="#,##0.0"/>
    <numFmt numFmtId="167" formatCode="mm/dd/yyyy"/>
    <numFmt numFmtId="168" formatCode="0\-0"/>
    <numFmt numFmtId="169" formatCode="_(* #,##0.00_);_(* \(#,##0.00\);_(* &quot;-&quot;??_);_(@_)"/>
    <numFmt numFmtId="170" formatCode="&quot;$&quot;#,##0_);\(&quot;$&quot;#,##0\)"/>
    <numFmt numFmtId="171" formatCode="##\-#"/>
    <numFmt numFmtId="172" formatCode="_(* #,##0_);_(* \(#,##0\);_(* &quot;-&quot;??_);_(@_)"/>
    <numFmt numFmtId="173" formatCode="&quot;£ &quot;#,##0.00;[Red]\-&quot;£ &quot;#,##0.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5">
    <xf numFmtId="0" fontId="0" fillId="0" borderId="0"/>
    <xf numFmtId="43" fontId="1" fillId="0" borderId="0" applyFont="0" applyFill="0" applyBorder="0" applyAlignment="0" applyProtection="0"/>
    <xf numFmtId="165" fontId="19" fillId="0" borderId="0"/>
    <xf numFmtId="166" fontId="19" fillId="0" borderId="0"/>
    <xf numFmtId="165" fontId="19" fillId="0" borderId="0"/>
    <xf numFmtId="165" fontId="19" fillId="0" borderId="0"/>
    <xf numFmtId="165" fontId="19" fillId="0" borderId="0"/>
    <xf numFmtId="165" fontId="19" fillId="0" borderId="0"/>
    <xf numFmtId="167" fontId="19" fillId="0" borderId="0"/>
    <xf numFmtId="168" fontId="19" fillId="0" borderId="0"/>
    <xf numFmtId="167" fontId="19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0" fontId="17" fillId="9" borderId="0" applyNumberFormat="0" applyBorder="0" applyAlignment="0" applyProtection="0"/>
    <xf numFmtId="0" fontId="17" fillId="13" borderId="0" applyNumberFormat="0" applyBorder="0" applyAlignment="0" applyProtection="0"/>
    <xf numFmtId="0" fontId="17" fillId="17" borderId="0" applyNumberFormat="0" applyBorder="0" applyAlignment="0" applyProtection="0"/>
    <xf numFmtId="0" fontId="17" fillId="21" borderId="0" applyNumberFormat="0" applyBorder="0" applyAlignment="0" applyProtection="0"/>
    <xf numFmtId="0" fontId="17" fillId="25" borderId="0" applyNumberFormat="0" applyBorder="0" applyAlignment="0" applyProtection="0"/>
    <xf numFmtId="0" fontId="17" fillId="29" borderId="0" applyNumberFormat="0" applyBorder="0" applyAlignment="0" applyProtection="0"/>
    <xf numFmtId="0" fontId="7" fillId="3" borderId="0" applyNumberFormat="0" applyBorder="0" applyAlignment="0" applyProtection="0"/>
    <xf numFmtId="0" fontId="11" fillId="6" borderId="4" applyNumberFormat="0" applyAlignment="0" applyProtection="0"/>
    <xf numFmtId="0" fontId="13" fillId="7" borderId="7" applyNumberFormat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3" fontId="1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4" fontId="19" fillId="0" borderId="0" applyFont="0" applyFill="0" applyBorder="0" applyAlignment="0" applyProtection="0"/>
    <xf numFmtId="0" fontId="15" fillId="0" borderId="0" applyNumberFormat="0" applyFill="0" applyBorder="0" applyAlignment="0" applyProtection="0"/>
    <xf numFmtId="2" fontId="19" fillId="0" borderId="0" applyFont="0" applyFill="0" applyBorder="0" applyAlignment="0" applyProtection="0"/>
    <xf numFmtId="0" fontId="6" fillId="2" borderId="0" applyNumberFormat="0" applyBorder="0" applyAlignment="0" applyProtection="0"/>
    <xf numFmtId="38" fontId="20" fillId="34" borderId="0" applyNumberFormat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10" fontId="20" fillId="35" borderId="18" applyNumberFormat="0" applyBorder="0" applyAlignment="0" applyProtection="0"/>
    <xf numFmtId="0" fontId="9" fillId="5" borderId="4" applyNumberFormat="0" applyAlignment="0" applyProtection="0"/>
    <xf numFmtId="0" fontId="12" fillId="0" borderId="6" applyNumberFormat="0" applyFill="0" applyAlignment="0" applyProtection="0"/>
    <xf numFmtId="171" fontId="19" fillId="0" borderId="0"/>
    <xf numFmtId="172" fontId="19" fillId="0" borderId="0"/>
    <xf numFmtId="171" fontId="19" fillId="0" borderId="0"/>
    <xf numFmtId="171" fontId="19" fillId="0" borderId="0"/>
    <xf numFmtId="171" fontId="19" fillId="0" borderId="0"/>
    <xf numFmtId="171" fontId="19" fillId="0" borderId="0"/>
    <xf numFmtId="0" fontId="8" fillId="4" borderId="0" applyNumberFormat="0" applyBorder="0" applyAlignment="0" applyProtection="0"/>
    <xf numFmtId="173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0" fillId="6" borderId="5" applyNumberFormat="0" applyAlignment="0" applyProtection="0"/>
    <xf numFmtId="10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4" fillId="0" borderId="0" applyNumberFormat="0" applyFill="0" applyBorder="0" applyAlignment="0" applyProtection="0"/>
  </cellStyleXfs>
  <cellXfs count="34">
    <xf numFmtId="0" fontId="0" fillId="0" borderId="0" xfId="0"/>
    <xf numFmtId="0" fontId="16" fillId="33" borderId="10" xfId="0" applyFont="1" applyFill="1" applyBorder="1"/>
    <xf numFmtId="0" fontId="16" fillId="33" borderId="11" xfId="0" applyFont="1" applyFill="1" applyBorder="1" applyAlignment="1">
      <alignment wrapText="1"/>
    </xf>
    <xf numFmtId="43" fontId="16" fillId="33" borderId="12" xfId="1" applyFont="1" applyFill="1" applyBorder="1"/>
    <xf numFmtId="0" fontId="0" fillId="0" borderId="13" xfId="0" applyBorder="1"/>
    <xf numFmtId="4" fontId="0" fillId="0" borderId="0" xfId="0" applyNumberFormat="1" applyBorder="1"/>
    <xf numFmtId="43" fontId="0" fillId="0" borderId="14" xfId="1" applyFont="1" applyBorder="1"/>
    <xf numFmtId="0" fontId="0" fillId="0" borderId="15" xfId="0" applyBorder="1"/>
    <xf numFmtId="4" fontId="0" fillId="0" borderId="16" xfId="0" applyNumberFormat="1" applyBorder="1"/>
    <xf numFmtId="43" fontId="0" fillId="0" borderId="17" xfId="1" applyFont="1" applyBorder="1"/>
    <xf numFmtId="4" fontId="0" fillId="0" borderId="0" xfId="0" applyNumberFormat="1"/>
    <xf numFmtId="43" fontId="0" fillId="0" borderId="0" xfId="1" applyFont="1"/>
    <xf numFmtId="0" fontId="18" fillId="0" borderId="0" xfId="0" applyFont="1"/>
    <xf numFmtId="0" fontId="16" fillId="0" borderId="0" xfId="0" applyFont="1"/>
    <xf numFmtId="0" fontId="16" fillId="33" borderId="11" xfId="0" applyFont="1" applyFill="1" applyBorder="1"/>
    <xf numFmtId="0" fontId="0" fillId="0" borderId="0" xfId="0" applyBorder="1"/>
    <xf numFmtId="164" fontId="0" fillId="0" borderId="0" xfId="1" applyNumberFormat="1" applyFont="1" applyBorder="1"/>
    <xf numFmtId="0" fontId="0" fillId="0" borderId="16" xfId="0" applyBorder="1"/>
    <xf numFmtId="164" fontId="0" fillId="0" borderId="16" xfId="1" applyNumberFormat="1" applyFont="1" applyBorder="1"/>
    <xf numFmtId="164" fontId="0" fillId="0" borderId="0" xfId="1" applyNumberFormat="1" applyFont="1"/>
    <xf numFmtId="2" fontId="0" fillId="0" borderId="0" xfId="0" applyNumberFormat="1"/>
    <xf numFmtId="43" fontId="0" fillId="0" borderId="0" xfId="0" applyNumberFormat="1" applyBorder="1"/>
    <xf numFmtId="0" fontId="16" fillId="33" borderId="18" xfId="0" applyFont="1" applyFill="1" applyBorder="1"/>
    <xf numFmtId="0" fontId="0" fillId="0" borderId="19" xfId="0" applyBorder="1"/>
    <xf numFmtId="0" fontId="0" fillId="0" borderId="20" xfId="0" applyBorder="1"/>
    <xf numFmtId="2" fontId="0" fillId="0" borderId="0" xfId="1" applyNumberFormat="1" applyFont="1"/>
    <xf numFmtId="2" fontId="16" fillId="33" borderId="12" xfId="1" applyNumberFormat="1" applyFont="1" applyFill="1" applyBorder="1"/>
    <xf numFmtId="2" fontId="0" fillId="0" borderId="14" xfId="0" applyNumberFormat="1" applyBorder="1"/>
    <xf numFmtId="2" fontId="0" fillId="0" borderId="17" xfId="0" applyNumberFormat="1" applyBorder="1"/>
    <xf numFmtId="2" fontId="16" fillId="33" borderId="11" xfId="0" applyNumberFormat="1" applyFont="1" applyFill="1" applyBorder="1"/>
    <xf numFmtId="2" fontId="0" fillId="0" borderId="0" xfId="0" applyNumberFormat="1" applyBorder="1"/>
    <xf numFmtId="2" fontId="0" fillId="0" borderId="16" xfId="0" applyNumberFormat="1" applyBorder="1"/>
    <xf numFmtId="43" fontId="0" fillId="0" borderId="0" xfId="1" applyNumberFormat="1" applyFont="1"/>
    <xf numFmtId="43" fontId="0" fillId="0" borderId="16" xfId="1" applyNumberFormat="1" applyFont="1" applyBorder="1"/>
  </cellXfs>
  <cellStyles count="85">
    <cellStyle name="$" xfId="2"/>
    <cellStyle name="$.00" xfId="3"/>
    <cellStyle name="$_9. Rev2Cost_GDPIPI" xfId="4"/>
    <cellStyle name="$_lists" xfId="5"/>
    <cellStyle name="$_lists_4. Current Monthly Fixed Charge" xfId="6"/>
    <cellStyle name="$_Sheet4" xfId="7"/>
    <cellStyle name="$M" xfId="8"/>
    <cellStyle name="$M.00" xfId="9"/>
    <cellStyle name="$M_9. Rev2Cost_GDPIPI" xfId="10"/>
    <cellStyle name="20% - Accent1 2" xfId="11"/>
    <cellStyle name="20% - Accent2 2" xfId="12"/>
    <cellStyle name="20% - Accent3 2" xfId="13"/>
    <cellStyle name="20% - Accent4 2" xfId="14"/>
    <cellStyle name="20% - Accent5 2" xfId="15"/>
    <cellStyle name="20% - Accent6 2" xfId="16"/>
    <cellStyle name="40% - Accent1 2" xfId="17"/>
    <cellStyle name="40% - Accent2 2" xfId="18"/>
    <cellStyle name="40% - Accent3 2" xfId="19"/>
    <cellStyle name="40% - Accent4 2" xfId="20"/>
    <cellStyle name="40% - Accent5 2" xfId="21"/>
    <cellStyle name="40% - Accent6 2" xfId="22"/>
    <cellStyle name="60% - Accent1 2" xfId="23"/>
    <cellStyle name="60% - Accent2 2" xfId="24"/>
    <cellStyle name="60% - Accent3 2" xfId="25"/>
    <cellStyle name="60% - Accent4 2" xfId="26"/>
    <cellStyle name="60% - Accent5 2" xfId="27"/>
    <cellStyle name="60% - Accent6 2" xfId="28"/>
    <cellStyle name="Accent1 2" xfId="29"/>
    <cellStyle name="Accent2 2" xfId="30"/>
    <cellStyle name="Accent3 2" xfId="31"/>
    <cellStyle name="Accent4 2" xfId="32"/>
    <cellStyle name="Accent5 2" xfId="33"/>
    <cellStyle name="Accent6 2" xfId="34"/>
    <cellStyle name="Bad 2" xfId="35"/>
    <cellStyle name="Calculation 2" xfId="36"/>
    <cellStyle name="Check Cell 2" xfId="37"/>
    <cellStyle name="Comma" xfId="1" builtinId="3"/>
    <cellStyle name="Comma 2" xfId="38"/>
    <cellStyle name="Comma 3" xfId="39"/>
    <cellStyle name="Comma 3 2" xfId="40"/>
    <cellStyle name="Comma 4" xfId="41"/>
    <cellStyle name="Comma 5" xfId="42"/>
    <cellStyle name="Comma 6" xfId="43"/>
    <cellStyle name="Comma 7" xfId="44"/>
    <cellStyle name="Comma0" xfId="45"/>
    <cellStyle name="Currency 2" xfId="46"/>
    <cellStyle name="Currency 3" xfId="47"/>
    <cellStyle name="Currency0" xfId="48"/>
    <cellStyle name="Date" xfId="49"/>
    <cellStyle name="Explanatory Text 2" xfId="50"/>
    <cellStyle name="Fixed" xfId="51"/>
    <cellStyle name="Good 2" xfId="52"/>
    <cellStyle name="Grey" xfId="53"/>
    <cellStyle name="Heading 1 2" xfId="54"/>
    <cellStyle name="Heading 2 2" xfId="55"/>
    <cellStyle name="Heading 3 2" xfId="56"/>
    <cellStyle name="Heading 4 2" xfId="57"/>
    <cellStyle name="Input [yellow]" xfId="58"/>
    <cellStyle name="Input 2" xfId="59"/>
    <cellStyle name="Linked Cell 2" xfId="60"/>
    <cellStyle name="M" xfId="61"/>
    <cellStyle name="M.00" xfId="62"/>
    <cellStyle name="M_9. Rev2Cost_GDPIPI" xfId="63"/>
    <cellStyle name="M_lists" xfId="64"/>
    <cellStyle name="M_lists_4. Current Monthly Fixed Charge" xfId="65"/>
    <cellStyle name="M_Sheet4" xfId="66"/>
    <cellStyle name="Neutral 2" xfId="67"/>
    <cellStyle name="Normal" xfId="0" builtinId="0"/>
    <cellStyle name="Normal - Style1" xfId="68"/>
    <cellStyle name="Normal 2" xfId="69"/>
    <cellStyle name="Normal 3" xfId="70"/>
    <cellStyle name="Normal 4" xfId="71"/>
    <cellStyle name="Normal 5" xfId="72"/>
    <cellStyle name="Normal 5 2" xfId="73"/>
    <cellStyle name="Normal 6" xfId="74"/>
    <cellStyle name="Note 2" xfId="75"/>
    <cellStyle name="Output 2" xfId="76"/>
    <cellStyle name="Percent [2]" xfId="77"/>
    <cellStyle name="Percent 2" xfId="78"/>
    <cellStyle name="Percent 3" xfId="79"/>
    <cellStyle name="Percent 3 2" xfId="80"/>
    <cellStyle name="Percent 4" xfId="81"/>
    <cellStyle name="Title 2" xfId="82"/>
    <cellStyle name="Total 2" xfId="83"/>
    <cellStyle name="Warning Text 2" xfId="8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zoomScale="80" zoomScaleNormal="80" workbookViewId="0">
      <selection activeCell="G15" sqref="G14:G15"/>
    </sheetView>
  </sheetViews>
  <sheetFormatPr defaultRowHeight="15" x14ac:dyDescent="0.25"/>
  <cols>
    <col min="2" max="2" width="17.85546875" customWidth="1"/>
    <col min="3" max="3" width="13.85546875" style="11" bestFit="1" customWidth="1"/>
    <col min="5" max="5" width="14.5703125" bestFit="1" customWidth="1"/>
  </cols>
  <sheetData>
    <row r="1" spans="1:8" ht="30" x14ac:dyDescent="0.25">
      <c r="A1" s="1" t="s">
        <v>0</v>
      </c>
      <c r="B1" s="2" t="s">
        <v>1</v>
      </c>
      <c r="C1" s="3" t="s">
        <v>3</v>
      </c>
    </row>
    <row r="2" spans="1:8" x14ac:dyDescent="0.25">
      <c r="A2" s="4">
        <v>2004</v>
      </c>
      <c r="B2" s="5">
        <v>9372.06</v>
      </c>
      <c r="C2" s="6">
        <f>B2/$B$6</f>
        <v>1.0400538001338344</v>
      </c>
    </row>
    <row r="3" spans="1:8" x14ac:dyDescent="0.25">
      <c r="A3" s="4">
        <v>2005</v>
      </c>
      <c r="B3" s="5">
        <v>9319.17</v>
      </c>
      <c r="C3" s="6">
        <f>B3/$B$6</f>
        <v>1.0341843919685989</v>
      </c>
      <c r="E3" s="19"/>
      <c r="F3" s="20"/>
      <c r="H3" s="10"/>
    </row>
    <row r="4" spans="1:8" x14ac:dyDescent="0.25">
      <c r="A4" s="4">
        <v>2006</v>
      </c>
      <c r="B4" s="5">
        <v>9191.76</v>
      </c>
      <c r="C4" s="6">
        <f>B4/$B$6</f>
        <v>1.0200452107560318</v>
      </c>
      <c r="E4" s="19"/>
      <c r="F4" s="20"/>
      <c r="H4" s="10"/>
    </row>
    <row r="5" spans="1:8" x14ac:dyDescent="0.25">
      <c r="A5" s="4">
        <v>2007</v>
      </c>
      <c r="B5" s="5">
        <v>9089.1299999999992</v>
      </c>
      <c r="C5" s="6">
        <f t="shared" ref="C5:C23" si="0">B5/$B$6</f>
        <v>1.0086559621268365</v>
      </c>
      <c r="E5" s="19"/>
      <c r="F5" s="20"/>
      <c r="H5" s="10"/>
    </row>
    <row r="6" spans="1:8" x14ac:dyDescent="0.25">
      <c r="A6" s="4">
        <v>2008</v>
      </c>
      <c r="B6" s="5">
        <v>9011.1299999999992</v>
      </c>
      <c r="C6" s="6">
        <f t="shared" si="0"/>
        <v>1</v>
      </c>
      <c r="E6" s="19"/>
      <c r="F6" s="20"/>
      <c r="H6" s="10"/>
    </row>
    <row r="7" spans="1:8" x14ac:dyDescent="0.25">
      <c r="A7" s="4">
        <v>2009</v>
      </c>
      <c r="B7" s="5">
        <v>8871.74</v>
      </c>
      <c r="C7" s="6">
        <f t="shared" si="0"/>
        <v>0.98453135178384954</v>
      </c>
      <c r="E7" s="19"/>
      <c r="F7" s="20"/>
      <c r="H7" s="10"/>
    </row>
    <row r="8" spans="1:8" x14ac:dyDescent="0.25">
      <c r="A8" s="4">
        <v>2010</v>
      </c>
      <c r="B8" s="5">
        <v>8736.56</v>
      </c>
      <c r="C8" s="6">
        <f t="shared" si="0"/>
        <v>0.9695299035748014</v>
      </c>
      <c r="E8" s="19"/>
      <c r="F8" s="20"/>
      <c r="H8" s="10"/>
    </row>
    <row r="9" spans="1:8" x14ac:dyDescent="0.25">
      <c r="A9" s="4">
        <v>2011</v>
      </c>
      <c r="B9" s="5">
        <v>8676.49</v>
      </c>
      <c r="C9" s="6">
        <f t="shared" si="0"/>
        <v>0.96286370299840318</v>
      </c>
      <c r="E9" s="19"/>
      <c r="F9" s="20"/>
      <c r="H9" s="10"/>
    </row>
    <row r="10" spans="1:8" x14ac:dyDescent="0.25">
      <c r="A10" s="4">
        <v>2012</v>
      </c>
      <c r="B10" s="5">
        <v>8577.36</v>
      </c>
      <c r="C10" s="6">
        <f t="shared" si="0"/>
        <v>0.95186286292618139</v>
      </c>
      <c r="E10" s="19"/>
      <c r="F10" s="20"/>
      <c r="H10" s="10"/>
    </row>
    <row r="11" spans="1:8" x14ac:dyDescent="0.25">
      <c r="A11" s="4">
        <v>2013</v>
      </c>
      <c r="B11" s="5">
        <v>8304.32</v>
      </c>
      <c r="C11" s="6">
        <f t="shared" si="0"/>
        <v>0.92156255652731678</v>
      </c>
      <c r="E11" s="19"/>
      <c r="F11" s="20"/>
      <c r="H11" s="10"/>
    </row>
    <row r="12" spans="1:8" x14ac:dyDescent="0.25">
      <c r="A12" s="4">
        <v>2014</v>
      </c>
      <c r="B12" s="5">
        <v>8124.22</v>
      </c>
      <c r="C12" s="6">
        <f t="shared" si="0"/>
        <v>0.90157616192419832</v>
      </c>
      <c r="E12" s="19"/>
      <c r="F12" s="20"/>
      <c r="H12" s="10"/>
    </row>
    <row r="13" spans="1:8" x14ac:dyDescent="0.25">
      <c r="A13" s="4">
        <v>2015</v>
      </c>
      <c r="B13" s="5">
        <v>7992.5</v>
      </c>
      <c r="C13" s="6">
        <f t="shared" si="0"/>
        <v>0.88695868331718675</v>
      </c>
      <c r="E13" s="19"/>
      <c r="F13" s="20"/>
      <c r="H13" s="10"/>
    </row>
    <row r="14" spans="1:8" x14ac:dyDescent="0.25">
      <c r="A14" s="4">
        <v>2016</v>
      </c>
      <c r="B14" s="5">
        <v>7802.9</v>
      </c>
      <c r="C14" s="6">
        <f t="shared" si="0"/>
        <v>0.86591803691656877</v>
      </c>
      <c r="E14" s="19"/>
      <c r="F14" s="20"/>
      <c r="H14" s="10"/>
    </row>
    <row r="15" spans="1:8" x14ac:dyDescent="0.25">
      <c r="A15" s="4">
        <v>2017</v>
      </c>
      <c r="B15" s="5">
        <v>7632.55</v>
      </c>
      <c r="C15" s="6">
        <f t="shared" si="0"/>
        <v>0.84701363757930481</v>
      </c>
      <c r="E15" s="19"/>
      <c r="F15" s="20"/>
      <c r="H15" s="10"/>
    </row>
    <row r="16" spans="1:8" x14ac:dyDescent="0.25">
      <c r="A16" s="4">
        <v>2018</v>
      </c>
      <c r="B16" s="5">
        <v>7545.76</v>
      </c>
      <c r="C16" s="6">
        <f t="shared" si="0"/>
        <v>0.83738221510509792</v>
      </c>
      <c r="E16" s="19"/>
      <c r="F16" s="20"/>
      <c r="H16" s="10"/>
    </row>
    <row r="17" spans="1:8" x14ac:dyDescent="0.25">
      <c r="A17" s="4">
        <v>2019</v>
      </c>
      <c r="B17" s="5">
        <v>7465.06</v>
      </c>
      <c r="C17" s="6">
        <f t="shared" si="0"/>
        <v>0.82842662352002483</v>
      </c>
      <c r="E17" s="19"/>
      <c r="F17" s="20"/>
      <c r="H17" s="10"/>
    </row>
    <row r="18" spans="1:8" x14ac:dyDescent="0.25">
      <c r="A18" s="7">
        <v>2020</v>
      </c>
      <c r="B18" s="8">
        <v>7373.24</v>
      </c>
      <c r="C18" s="9">
        <f t="shared" si="0"/>
        <v>0.8182370024625103</v>
      </c>
      <c r="E18" s="19"/>
      <c r="F18" s="20"/>
      <c r="H18" s="10"/>
    </row>
    <row r="19" spans="1:8" hidden="1" x14ac:dyDescent="0.25">
      <c r="A19">
        <v>2021</v>
      </c>
      <c r="B19" s="10">
        <v>7287.55</v>
      </c>
      <c r="C19" s="11">
        <f t="shared" si="0"/>
        <v>0.80872765124906654</v>
      </c>
      <c r="H19" s="10">
        <f t="shared" ref="H19:H23" si="1">B19-E19</f>
        <v>7287.55</v>
      </c>
    </row>
    <row r="20" spans="1:8" hidden="1" x14ac:dyDescent="0.25">
      <c r="A20">
        <v>2022</v>
      </c>
      <c r="B20" s="10">
        <v>7196.75</v>
      </c>
      <c r="C20" s="11">
        <f t="shared" si="0"/>
        <v>0.79865122354244145</v>
      </c>
      <c r="H20" s="10">
        <f t="shared" si="1"/>
        <v>7196.75</v>
      </c>
    </row>
    <row r="21" spans="1:8" hidden="1" x14ac:dyDescent="0.25">
      <c r="A21">
        <v>2023</v>
      </c>
      <c r="B21" s="10">
        <v>7109.55</v>
      </c>
      <c r="C21" s="11">
        <f t="shared" si="0"/>
        <v>0.78897430178013195</v>
      </c>
      <c r="H21" s="10">
        <f t="shared" si="1"/>
        <v>7109.55</v>
      </c>
    </row>
    <row r="22" spans="1:8" hidden="1" x14ac:dyDescent="0.25">
      <c r="A22">
        <v>2024</v>
      </c>
      <c r="B22" s="10">
        <v>7022.07</v>
      </c>
      <c r="C22" s="11">
        <f t="shared" si="0"/>
        <v>0.77926630733326452</v>
      </c>
      <c r="H22" s="10">
        <f t="shared" si="1"/>
        <v>7022.07</v>
      </c>
    </row>
    <row r="23" spans="1:8" hidden="1" x14ac:dyDescent="0.25">
      <c r="A23">
        <v>2025</v>
      </c>
      <c r="B23" s="10">
        <v>6940.2</v>
      </c>
      <c r="C23" s="11">
        <f t="shared" si="0"/>
        <v>0.77018087631628895</v>
      </c>
      <c r="H23" s="10">
        <f t="shared" si="1"/>
        <v>6940.2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1"/>
  <sheetViews>
    <sheetView tabSelected="1" zoomScale="80" zoomScaleNormal="80" workbookViewId="0">
      <selection activeCell="E21" sqref="E21"/>
    </sheetView>
  </sheetViews>
  <sheetFormatPr defaultRowHeight="15" x14ac:dyDescent="0.25"/>
  <cols>
    <col min="3" max="3" width="29.140625" bestFit="1" customWidth="1"/>
    <col min="4" max="4" width="21.85546875" style="20" customWidth="1"/>
    <col min="5" max="5" width="21.85546875" bestFit="1" customWidth="1"/>
    <col min="6" max="6" width="21.85546875" style="20" customWidth="1"/>
    <col min="7" max="7" width="7.42578125" bestFit="1" customWidth="1"/>
    <col min="8" max="8" width="29.85546875" bestFit="1" customWidth="1"/>
    <col min="9" max="9" width="42.5703125" style="25" bestFit="1" customWidth="1"/>
    <col min="11" max="11" width="9.140625" style="32"/>
  </cols>
  <sheetData>
    <row r="1" spans="1:10" x14ac:dyDescent="0.25">
      <c r="A1" s="12" t="s">
        <v>11</v>
      </c>
    </row>
    <row r="2" spans="1:10" x14ac:dyDescent="0.25">
      <c r="A2" s="13" t="s">
        <v>9</v>
      </c>
    </row>
    <row r="3" spans="1:10" x14ac:dyDescent="0.25">
      <c r="A3" s="22" t="s">
        <v>0</v>
      </c>
      <c r="B3" s="14" t="s">
        <v>2</v>
      </c>
      <c r="C3" s="14" t="s">
        <v>4</v>
      </c>
      <c r="D3" s="29" t="s">
        <v>6</v>
      </c>
      <c r="E3" s="14" t="s">
        <v>5</v>
      </c>
      <c r="F3" s="29" t="s">
        <v>7</v>
      </c>
      <c r="G3" s="14" t="s">
        <v>3</v>
      </c>
      <c r="H3" s="14" t="s">
        <v>10</v>
      </c>
      <c r="I3" s="26" t="s">
        <v>8</v>
      </c>
    </row>
    <row r="4" spans="1:10" x14ac:dyDescent="0.25">
      <c r="A4" s="23">
        <v>2007</v>
      </c>
      <c r="B4" s="15">
        <v>1</v>
      </c>
      <c r="C4" s="16"/>
      <c r="D4" s="30"/>
      <c r="E4" s="16"/>
      <c r="F4" s="30"/>
      <c r="G4" s="21">
        <f>+EI!$C$5</f>
        <v>1.0086559621268365</v>
      </c>
      <c r="H4" s="15"/>
      <c r="I4" s="27"/>
    </row>
    <row r="5" spans="1:10" x14ac:dyDescent="0.25">
      <c r="A5" s="23">
        <v>2007</v>
      </c>
      <c r="B5" s="15">
        <v>2</v>
      </c>
      <c r="C5" s="16"/>
      <c r="D5" s="30"/>
      <c r="E5" s="16"/>
      <c r="F5" s="30"/>
      <c r="G5" s="21">
        <f>+EI!$C$5</f>
        <v>1.0086559621268365</v>
      </c>
      <c r="H5" s="15"/>
      <c r="I5" s="27"/>
    </row>
    <row r="6" spans="1:10" x14ac:dyDescent="0.25">
      <c r="A6" s="23">
        <v>2007</v>
      </c>
      <c r="B6" s="15">
        <v>3</v>
      </c>
      <c r="C6" s="16"/>
      <c r="D6" s="30"/>
      <c r="E6" s="16"/>
      <c r="F6" s="30"/>
      <c r="G6" s="21">
        <f>+EI!$C$5</f>
        <v>1.0086559621268365</v>
      </c>
      <c r="H6" s="15"/>
      <c r="I6" s="27"/>
    </row>
    <row r="7" spans="1:10" x14ac:dyDescent="0.25">
      <c r="A7" s="23">
        <v>2007</v>
      </c>
      <c r="B7" s="15">
        <v>4</v>
      </c>
      <c r="C7" s="16"/>
      <c r="D7" s="30"/>
      <c r="E7" s="16"/>
      <c r="F7" s="30"/>
      <c r="G7" s="21">
        <f>+EI!$C$5</f>
        <v>1.0086559621268365</v>
      </c>
      <c r="H7" s="15"/>
      <c r="I7" s="27"/>
    </row>
    <row r="8" spans="1:10" x14ac:dyDescent="0.25">
      <c r="A8" s="23">
        <v>2007</v>
      </c>
      <c r="B8" s="15">
        <v>5</v>
      </c>
      <c r="C8" s="16"/>
      <c r="D8" s="30"/>
      <c r="E8" s="16"/>
      <c r="F8" s="30"/>
      <c r="G8" s="21">
        <f>+EI!$C$5</f>
        <v>1.0086559621268365</v>
      </c>
      <c r="H8" s="15"/>
      <c r="I8" s="27"/>
    </row>
    <row r="9" spans="1:10" x14ac:dyDescent="0.25">
      <c r="A9" s="23">
        <v>2007</v>
      </c>
      <c r="B9" s="15">
        <v>6</v>
      </c>
      <c r="C9" s="16"/>
      <c r="D9" s="30"/>
      <c r="E9" s="16"/>
      <c r="F9" s="30"/>
      <c r="G9" s="21">
        <f>+EI!$C$5</f>
        <v>1.0086559621268365</v>
      </c>
      <c r="H9" s="15"/>
      <c r="I9" s="27"/>
    </row>
    <row r="10" spans="1:10" x14ac:dyDescent="0.25">
      <c r="A10" s="23">
        <v>2007</v>
      </c>
      <c r="B10" s="15">
        <v>7</v>
      </c>
      <c r="C10" s="16"/>
      <c r="D10" s="30"/>
      <c r="E10" s="16"/>
      <c r="F10" s="30"/>
      <c r="G10" s="21">
        <f>+EI!$C$5</f>
        <v>1.0086559621268365</v>
      </c>
      <c r="H10" s="15"/>
      <c r="I10" s="27"/>
    </row>
    <row r="11" spans="1:10" x14ac:dyDescent="0.25">
      <c r="A11" s="23">
        <v>2007</v>
      </c>
      <c r="B11" s="15">
        <v>8</v>
      </c>
      <c r="C11" s="16"/>
      <c r="D11" s="30"/>
      <c r="E11" s="16"/>
      <c r="F11" s="30"/>
      <c r="G11" s="21">
        <f>+EI!$C$5</f>
        <v>1.0086559621268365</v>
      </c>
      <c r="H11" s="15"/>
      <c r="I11" s="27"/>
    </row>
    <row r="12" spans="1:10" x14ac:dyDescent="0.25">
      <c r="A12" s="23">
        <v>2007</v>
      </c>
      <c r="B12" s="15">
        <v>9</v>
      </c>
      <c r="C12" s="16"/>
      <c r="D12" s="30"/>
      <c r="E12" s="16"/>
      <c r="F12" s="30"/>
      <c r="G12" s="21">
        <f>+EI!$C$5</f>
        <v>1.0086559621268365</v>
      </c>
      <c r="H12" s="15"/>
      <c r="I12" s="27"/>
    </row>
    <row r="13" spans="1:10" x14ac:dyDescent="0.25">
      <c r="A13" s="23">
        <v>2007</v>
      </c>
      <c r="B13" s="15">
        <v>10</v>
      </c>
      <c r="C13" s="16"/>
      <c r="D13" s="30"/>
      <c r="E13" s="16"/>
      <c r="F13" s="30"/>
      <c r="G13" s="21">
        <f>+EI!$C$5</f>
        <v>1.0086559621268365</v>
      </c>
      <c r="H13" s="15"/>
      <c r="I13" s="27"/>
    </row>
    <row r="14" spans="1:10" x14ac:dyDescent="0.25">
      <c r="A14" s="23">
        <v>2007</v>
      </c>
      <c r="B14" s="15">
        <v>11</v>
      </c>
      <c r="C14" s="16"/>
      <c r="D14" s="30"/>
      <c r="E14" s="16"/>
      <c r="F14" s="30"/>
      <c r="G14" s="21">
        <f>+EI!$C$5</f>
        <v>1.0086559621268365</v>
      </c>
      <c r="H14" s="15"/>
      <c r="I14" s="27"/>
    </row>
    <row r="15" spans="1:10" x14ac:dyDescent="0.25">
      <c r="A15" s="23">
        <v>2007</v>
      </c>
      <c r="B15" s="15">
        <v>12</v>
      </c>
      <c r="C15" s="16"/>
      <c r="D15" s="30"/>
      <c r="E15" s="16"/>
      <c r="F15" s="30"/>
      <c r="G15" s="21">
        <f>+EI!$C$5</f>
        <v>1.0086559621268365</v>
      </c>
      <c r="H15" s="15"/>
      <c r="I15" s="30"/>
      <c r="J15" s="4"/>
    </row>
    <row r="16" spans="1:10" x14ac:dyDescent="0.25">
      <c r="A16" s="23">
        <v>2008</v>
      </c>
      <c r="B16" s="15">
        <v>1</v>
      </c>
      <c r="C16" s="16">
        <v>5464.99</v>
      </c>
      <c r="D16" s="30">
        <f t="shared" ref="D16:D47" si="0">C16/$C$16</f>
        <v>1</v>
      </c>
      <c r="E16" s="16">
        <v>34374.74</v>
      </c>
      <c r="F16" s="30">
        <f t="shared" ref="F16:F47" si="1">E16/$E$16</f>
        <v>1</v>
      </c>
      <c r="G16" s="21">
        <f>+EI!$C$6</f>
        <v>1</v>
      </c>
      <c r="H16" s="32">
        <f>AVERAGE(G5:G16)</f>
        <v>1.0079346319495999</v>
      </c>
      <c r="I16" s="27">
        <f>D16*F16*H16</f>
        <v>1.0079346319495999</v>
      </c>
    </row>
    <row r="17" spans="1:9" x14ac:dyDescent="0.25">
      <c r="A17" s="23">
        <v>2008</v>
      </c>
      <c r="B17" s="15">
        <v>2</v>
      </c>
      <c r="C17" s="16">
        <v>5472.39</v>
      </c>
      <c r="D17" s="30">
        <f t="shared" si="0"/>
        <v>1.0013540738409403</v>
      </c>
      <c r="E17" s="16">
        <v>34269.14</v>
      </c>
      <c r="F17" s="30">
        <f t="shared" si="1"/>
        <v>0.99692797676433342</v>
      </c>
      <c r="G17" s="21">
        <f>+EI!$C$6</f>
        <v>1</v>
      </c>
      <c r="H17" s="32">
        <f>AVERAGE(G6:G17)</f>
        <v>1.0072133017723635</v>
      </c>
      <c r="I17" s="27">
        <f t="shared" ref="I17:I80" si="2">D17*F17*H17</f>
        <v>1.0054787705384158</v>
      </c>
    </row>
    <row r="18" spans="1:9" x14ac:dyDescent="0.25">
      <c r="A18" s="23">
        <v>2008</v>
      </c>
      <c r="B18" s="15">
        <v>3</v>
      </c>
      <c r="C18" s="16">
        <v>5479.61</v>
      </c>
      <c r="D18" s="30">
        <f t="shared" si="0"/>
        <v>1.0026752107506143</v>
      </c>
      <c r="E18" s="16">
        <v>34159.910000000003</v>
      </c>
      <c r="F18" s="30">
        <f t="shared" si="1"/>
        <v>0.99375035272994083</v>
      </c>
      <c r="G18" s="21">
        <f>+EI!$C$6</f>
        <v>1</v>
      </c>
      <c r="H18" s="32">
        <f>AVERAGE(G7:G18)</f>
        <v>1.0064919715951273</v>
      </c>
      <c r="I18" s="27">
        <f t="shared" si="2"/>
        <v>1.0028775022716898</v>
      </c>
    </row>
    <row r="19" spans="1:9" x14ac:dyDescent="0.25">
      <c r="A19" s="23">
        <v>2008</v>
      </c>
      <c r="B19" s="15">
        <v>4</v>
      </c>
      <c r="C19" s="16">
        <v>5486.82</v>
      </c>
      <c r="D19" s="30">
        <f t="shared" si="0"/>
        <v>1.0039945178307736</v>
      </c>
      <c r="E19" s="16">
        <v>34050.67</v>
      </c>
      <c r="F19" s="30">
        <f t="shared" si="1"/>
        <v>0.99057243778425674</v>
      </c>
      <c r="G19" s="21">
        <f>+EI!$C$6</f>
        <v>1</v>
      </c>
      <c r="H19" s="32">
        <f>AVERAGE(G8:G19)</f>
        <v>1.0057706414178909</v>
      </c>
      <c r="I19" s="27">
        <f t="shared" si="2"/>
        <v>1.0002683690025196</v>
      </c>
    </row>
    <row r="20" spans="1:9" x14ac:dyDescent="0.25">
      <c r="A20" s="23">
        <v>2008</v>
      </c>
      <c r="B20" s="15">
        <v>5</v>
      </c>
      <c r="C20" s="16">
        <v>5494.03</v>
      </c>
      <c r="D20" s="30">
        <f t="shared" si="0"/>
        <v>1.005313824910933</v>
      </c>
      <c r="E20" s="16">
        <v>33941.440000000002</v>
      </c>
      <c r="F20" s="30">
        <f t="shared" si="1"/>
        <v>0.98739481374986415</v>
      </c>
      <c r="G20" s="21">
        <f>+EI!$C$6</f>
        <v>1</v>
      </c>
      <c r="H20" s="32">
        <f>AVERAGE(G9:G20)</f>
        <v>1.0050493112406544</v>
      </c>
      <c r="I20" s="27">
        <f t="shared" si="2"/>
        <v>0.99765381358426219</v>
      </c>
    </row>
    <row r="21" spans="1:9" x14ac:dyDescent="0.25">
      <c r="A21" s="23">
        <v>2008</v>
      </c>
      <c r="B21" s="15">
        <v>6</v>
      </c>
      <c r="C21" s="16">
        <v>5501.24</v>
      </c>
      <c r="D21" s="30">
        <f t="shared" si="0"/>
        <v>1.0066331319910924</v>
      </c>
      <c r="E21" s="16">
        <v>33827.300000000003</v>
      </c>
      <c r="F21" s="30">
        <f t="shared" si="1"/>
        <v>0.98407435227146456</v>
      </c>
      <c r="G21" s="21">
        <f>+EI!$C$6</f>
        <v>1</v>
      </c>
      <c r="H21" s="32">
        <f>AVERAGE(G10:G21)</f>
        <v>1.0043279810634183</v>
      </c>
      <c r="I21" s="27">
        <f t="shared" si="2"/>
        <v>0.99488915337580086</v>
      </c>
    </row>
    <row r="22" spans="1:9" x14ac:dyDescent="0.25">
      <c r="A22" s="23">
        <v>2008</v>
      </c>
      <c r="B22" s="15">
        <v>7</v>
      </c>
      <c r="C22" s="16">
        <v>5508.45</v>
      </c>
      <c r="D22" s="30">
        <f t="shared" si="0"/>
        <v>1.0079524390712518</v>
      </c>
      <c r="E22" s="16">
        <v>33713.17</v>
      </c>
      <c r="F22" s="30">
        <f t="shared" si="1"/>
        <v>0.98075418170435613</v>
      </c>
      <c r="G22" s="21">
        <f>+EI!$C$6</f>
        <v>1</v>
      </c>
      <c r="H22" s="32">
        <f>AVERAGE(G11:G22)</f>
        <v>1.0036066508861818</v>
      </c>
      <c r="I22" s="27">
        <f t="shared" si="2"/>
        <v>0.99211893718599298</v>
      </c>
    </row>
    <row r="23" spans="1:9" x14ac:dyDescent="0.25">
      <c r="A23" s="23">
        <v>2008</v>
      </c>
      <c r="B23" s="15">
        <v>8</v>
      </c>
      <c r="C23" s="16">
        <v>5515.66</v>
      </c>
      <c r="D23" s="30">
        <f t="shared" si="0"/>
        <v>1.0092717461514111</v>
      </c>
      <c r="E23" s="16">
        <v>33599.03</v>
      </c>
      <c r="F23" s="30">
        <f t="shared" si="1"/>
        <v>0.97743372022595665</v>
      </c>
      <c r="G23" s="21">
        <f>+EI!$C$6</f>
        <v>1</v>
      </c>
      <c r="H23" s="32">
        <f>AVERAGE(G12:G23)</f>
        <v>1.0028853207089454</v>
      </c>
      <c r="I23" s="27">
        <f t="shared" si="2"/>
        <v>0.989342595583249</v>
      </c>
    </row>
    <row r="24" spans="1:9" x14ac:dyDescent="0.25">
      <c r="A24" s="23">
        <v>2008</v>
      </c>
      <c r="B24" s="15">
        <v>9</v>
      </c>
      <c r="C24" s="16">
        <v>5522.86</v>
      </c>
      <c r="D24" s="30">
        <f t="shared" si="0"/>
        <v>1.0105892234020557</v>
      </c>
      <c r="E24" s="16">
        <v>33515.910000000003</v>
      </c>
      <c r="F24" s="30">
        <f t="shared" si="1"/>
        <v>0.97501566557303432</v>
      </c>
      <c r="G24" s="21">
        <f>+EI!$C$6</f>
        <v>1</v>
      </c>
      <c r="H24" s="32">
        <f>AVERAGE(G13:G24)</f>
        <v>1.0021639905317092</v>
      </c>
      <c r="I24" s="27">
        <f t="shared" si="2"/>
        <v>0.98747259140853649</v>
      </c>
    </row>
    <row r="25" spans="1:9" x14ac:dyDescent="0.25">
      <c r="A25" s="23">
        <v>2008</v>
      </c>
      <c r="B25" s="15">
        <v>10</v>
      </c>
      <c r="C25" s="16">
        <v>5530.06</v>
      </c>
      <c r="D25" s="30">
        <f t="shared" si="0"/>
        <v>1.0119067006527003</v>
      </c>
      <c r="E25" s="16">
        <v>33432.79</v>
      </c>
      <c r="F25" s="30">
        <f t="shared" si="1"/>
        <v>0.97259761092011177</v>
      </c>
      <c r="G25" s="21">
        <f>+EI!$C$6</f>
        <v>1</v>
      </c>
      <c r="H25" s="32">
        <f>AVERAGE(G14:G25)</f>
        <v>1.0014426603544726</v>
      </c>
      <c r="I25" s="27">
        <f t="shared" si="2"/>
        <v>0.98559787416823985</v>
      </c>
    </row>
    <row r="26" spans="1:9" x14ac:dyDescent="0.25">
      <c r="A26" s="23">
        <v>2008</v>
      </c>
      <c r="B26" s="15">
        <v>11</v>
      </c>
      <c r="C26" s="16">
        <v>5537.26</v>
      </c>
      <c r="D26" s="30">
        <f t="shared" si="0"/>
        <v>1.0132241779033448</v>
      </c>
      <c r="E26" s="16">
        <v>33349.67</v>
      </c>
      <c r="F26" s="30">
        <f t="shared" si="1"/>
        <v>0.97017955626718921</v>
      </c>
      <c r="G26" s="21">
        <f>+EI!$C$6</f>
        <v>1</v>
      </c>
      <c r="H26" s="32">
        <f>AVERAGE(G15:G26)</f>
        <v>1.0007213301772364</v>
      </c>
      <c r="I26" s="27">
        <f t="shared" si="2"/>
        <v>0.98371845765014809</v>
      </c>
    </row>
    <row r="27" spans="1:9" x14ac:dyDescent="0.25">
      <c r="A27" s="23">
        <v>2008</v>
      </c>
      <c r="B27" s="15">
        <v>12</v>
      </c>
      <c r="C27" s="16">
        <v>5544.23</v>
      </c>
      <c r="D27" s="30">
        <f t="shared" si="0"/>
        <v>1.0144995690751493</v>
      </c>
      <c r="E27" s="16">
        <v>33215.47</v>
      </c>
      <c r="F27" s="30">
        <f t="shared" si="1"/>
        <v>0.96627552673852957</v>
      </c>
      <c r="G27" s="21">
        <f>+EI!$C$6</f>
        <v>1</v>
      </c>
      <c r="H27" s="32">
        <f>AVERAGE(G16:G27)</f>
        <v>1</v>
      </c>
      <c r="I27" s="27">
        <f t="shared" si="2"/>
        <v>0.98028610548410111</v>
      </c>
    </row>
    <row r="28" spans="1:9" x14ac:dyDescent="0.25">
      <c r="A28" s="23">
        <v>2009</v>
      </c>
      <c r="B28" s="15">
        <v>1</v>
      </c>
      <c r="C28" s="16">
        <v>5551.19</v>
      </c>
      <c r="D28" s="30">
        <f t="shared" si="0"/>
        <v>1.0157731304174389</v>
      </c>
      <c r="E28" s="16">
        <v>33081.26</v>
      </c>
      <c r="F28" s="30">
        <f t="shared" si="1"/>
        <v>0.96237120629857864</v>
      </c>
      <c r="G28" s="21">
        <f>+EI!$C$7</f>
        <v>0.98453135178384954</v>
      </c>
      <c r="H28" s="32">
        <f>AVERAGE(G17:G28)</f>
        <v>0.9987109459819874</v>
      </c>
      <c r="I28" s="27">
        <f t="shared" si="2"/>
        <v>0.97629069704240412</v>
      </c>
    </row>
    <row r="29" spans="1:9" x14ac:dyDescent="0.25">
      <c r="A29" s="23">
        <v>2009</v>
      </c>
      <c r="B29" s="15">
        <v>2</v>
      </c>
      <c r="C29" s="16">
        <v>5558.16</v>
      </c>
      <c r="D29" s="30">
        <f t="shared" si="0"/>
        <v>1.0170485215892435</v>
      </c>
      <c r="E29" s="16">
        <v>32947.050000000003</v>
      </c>
      <c r="F29" s="30">
        <f t="shared" si="1"/>
        <v>0.95846688585862772</v>
      </c>
      <c r="G29" s="21">
        <f>+EI!$C$7</f>
        <v>0.98453135178384954</v>
      </c>
      <c r="H29" s="32">
        <f>AVERAGE(G18:G29)</f>
        <v>0.99742189196397479</v>
      </c>
      <c r="I29" s="27">
        <f t="shared" si="2"/>
        <v>0.97229417064563561</v>
      </c>
    </row>
    <row r="30" spans="1:9" x14ac:dyDescent="0.25">
      <c r="A30" s="23">
        <v>2009</v>
      </c>
      <c r="B30" s="15">
        <v>3</v>
      </c>
      <c r="C30" s="16">
        <v>5565.44</v>
      </c>
      <c r="D30" s="30">
        <f t="shared" si="0"/>
        <v>1.0183806374760063</v>
      </c>
      <c r="E30" s="16">
        <v>32984.17</v>
      </c>
      <c r="F30" s="30">
        <f t="shared" si="1"/>
        <v>0.95954674857177102</v>
      </c>
      <c r="G30" s="21">
        <f>+EI!$C$7</f>
        <v>0.98453135178384954</v>
      </c>
      <c r="H30" s="32">
        <f>AVERAGE(G19:G30)</f>
        <v>0.99613283794596219</v>
      </c>
      <c r="I30" s="27">
        <f t="shared" si="2"/>
        <v>0.97340490127329315</v>
      </c>
    </row>
    <row r="31" spans="1:9" x14ac:dyDescent="0.25">
      <c r="A31" s="23">
        <v>2009</v>
      </c>
      <c r="B31" s="15">
        <v>4</v>
      </c>
      <c r="C31" s="16">
        <v>5572.73</v>
      </c>
      <c r="D31" s="30">
        <f t="shared" si="0"/>
        <v>1.019714583192284</v>
      </c>
      <c r="E31" s="16">
        <v>33021.29</v>
      </c>
      <c r="F31" s="30">
        <f t="shared" si="1"/>
        <v>0.96062661128491456</v>
      </c>
      <c r="G31" s="21">
        <f>+EI!$C$7</f>
        <v>0.98453135178384954</v>
      </c>
      <c r="H31" s="32">
        <f>AVERAGE(G20:G31)</f>
        <v>0.99484378392794959</v>
      </c>
      <c r="I31" s="27">
        <f t="shared" si="2"/>
        <v>0.97451411591608683</v>
      </c>
    </row>
    <row r="32" spans="1:9" x14ac:dyDescent="0.25">
      <c r="A32" s="23">
        <v>2009</v>
      </c>
      <c r="B32" s="15">
        <v>5</v>
      </c>
      <c r="C32" s="16">
        <v>5580.01</v>
      </c>
      <c r="D32" s="30">
        <f t="shared" si="0"/>
        <v>1.021046699079047</v>
      </c>
      <c r="E32" s="16">
        <v>33058.410000000003</v>
      </c>
      <c r="F32" s="30">
        <f t="shared" si="1"/>
        <v>0.96170647399805809</v>
      </c>
      <c r="G32" s="21">
        <f>+EI!$C$7</f>
        <v>0.98453135178384954</v>
      </c>
      <c r="H32" s="32">
        <f>AVERAGE(G21:G32)</f>
        <v>0.9935547299099371</v>
      </c>
      <c r="I32" s="27">
        <f t="shared" si="2"/>
        <v>0.97561830570669039</v>
      </c>
    </row>
    <row r="33" spans="1:9" x14ac:dyDescent="0.25">
      <c r="A33" s="23">
        <v>2009</v>
      </c>
      <c r="B33" s="15">
        <v>6</v>
      </c>
      <c r="C33" s="16">
        <v>5587.38</v>
      </c>
      <c r="D33" s="30">
        <f t="shared" si="0"/>
        <v>1.0223952834314427</v>
      </c>
      <c r="E33" s="16">
        <v>33290.21</v>
      </c>
      <c r="F33" s="30">
        <f t="shared" si="1"/>
        <v>0.96844979772937922</v>
      </c>
      <c r="G33" s="21">
        <f>+EI!$C$7</f>
        <v>0.98453135178384954</v>
      </c>
      <c r="H33" s="32">
        <f>AVERAGE(G22:G33)</f>
        <v>0.99226567589192449</v>
      </c>
      <c r="I33" s="27">
        <f t="shared" si="2"/>
        <v>0.982480453325704</v>
      </c>
    </row>
    <row r="34" spans="1:9" x14ac:dyDescent="0.25">
      <c r="A34" s="23">
        <v>2009</v>
      </c>
      <c r="B34" s="15">
        <v>7</v>
      </c>
      <c r="C34" s="16">
        <v>5594.75</v>
      </c>
      <c r="D34" s="30">
        <f t="shared" si="0"/>
        <v>1.0237438677838386</v>
      </c>
      <c r="E34" s="16">
        <v>33522.01</v>
      </c>
      <c r="F34" s="30">
        <f t="shared" si="1"/>
        <v>0.97519312146070058</v>
      </c>
      <c r="G34" s="21">
        <f>+EI!$C$7</f>
        <v>0.98453135178384954</v>
      </c>
      <c r="H34" s="32">
        <f>AVERAGE(G23:G34)</f>
        <v>0.99097662187391211</v>
      </c>
      <c r="I34" s="27">
        <f t="shared" si="2"/>
        <v>0.98933950669345971</v>
      </c>
    </row>
    <row r="35" spans="1:9" x14ac:dyDescent="0.25">
      <c r="A35" s="23">
        <v>2009</v>
      </c>
      <c r="B35" s="15">
        <v>8</v>
      </c>
      <c r="C35" s="16">
        <v>5602.12</v>
      </c>
      <c r="D35" s="30">
        <f t="shared" si="0"/>
        <v>1.0250924521362346</v>
      </c>
      <c r="E35" s="16">
        <v>33753.800000000003</v>
      </c>
      <c r="F35" s="30">
        <f t="shared" si="1"/>
        <v>0.98193615428073067</v>
      </c>
      <c r="G35" s="21">
        <f>+EI!$C$7</f>
        <v>0.98453135178384954</v>
      </c>
      <c r="H35" s="32">
        <f>AVERAGE(G24:G35)</f>
        <v>0.98968756785589951</v>
      </c>
      <c r="I35" s="27">
        <f t="shared" si="2"/>
        <v>0.99619510033878189</v>
      </c>
    </row>
    <row r="36" spans="1:9" x14ac:dyDescent="0.25">
      <c r="A36" s="23">
        <v>2009</v>
      </c>
      <c r="B36" s="15">
        <v>9</v>
      </c>
      <c r="C36" s="16">
        <v>5609.58</v>
      </c>
      <c r="D36" s="30">
        <f t="shared" si="0"/>
        <v>1.0264575049542635</v>
      </c>
      <c r="E36" s="16">
        <v>33792.14</v>
      </c>
      <c r="F36" s="30">
        <f t="shared" si="1"/>
        <v>0.9830515081714073</v>
      </c>
      <c r="G36" s="21">
        <f>+EI!$C$7</f>
        <v>0.98453135178384954</v>
      </c>
      <c r="H36" s="32">
        <f>AVERAGE(G25:G36)</f>
        <v>0.98839851383788702</v>
      </c>
      <c r="I36" s="27">
        <f t="shared" si="2"/>
        <v>0.99735399575101547</v>
      </c>
    </row>
    <row r="37" spans="1:9" x14ac:dyDescent="0.25">
      <c r="A37" s="23">
        <v>2009</v>
      </c>
      <c r="B37" s="15">
        <v>10</v>
      </c>
      <c r="C37" s="16">
        <v>5617.03</v>
      </c>
      <c r="D37" s="30">
        <f t="shared" si="0"/>
        <v>1.0278207279427776</v>
      </c>
      <c r="E37" s="16">
        <v>33830.47</v>
      </c>
      <c r="F37" s="30">
        <f t="shared" si="1"/>
        <v>0.98416657115079276</v>
      </c>
      <c r="G37" s="21">
        <f>+EI!$C$7</f>
        <v>0.98453135178384954</v>
      </c>
      <c r="H37" s="32">
        <f>AVERAGE(G26:G37)</f>
        <v>0.98710945981987441</v>
      </c>
      <c r="I37" s="27">
        <f t="shared" si="2"/>
        <v>0.99850741688734734</v>
      </c>
    </row>
    <row r="38" spans="1:9" x14ac:dyDescent="0.25">
      <c r="A38" s="23">
        <v>2009</v>
      </c>
      <c r="B38" s="15">
        <v>11</v>
      </c>
      <c r="C38" s="16">
        <v>5624.49</v>
      </c>
      <c r="D38" s="30">
        <f t="shared" si="0"/>
        <v>1.0291857807608065</v>
      </c>
      <c r="E38" s="16">
        <v>33868.800000000003</v>
      </c>
      <c r="F38" s="30">
        <f t="shared" si="1"/>
        <v>0.98528163413017833</v>
      </c>
      <c r="G38" s="21">
        <f>+EI!$C$7</f>
        <v>0.98453135178384954</v>
      </c>
      <c r="H38" s="32">
        <f>AVERAGE(G27:G38)</f>
        <v>0.98582040580186192</v>
      </c>
      <c r="I38" s="27">
        <f t="shared" si="2"/>
        <v>0.99965920270689534</v>
      </c>
    </row>
    <row r="39" spans="1:9" x14ac:dyDescent="0.25">
      <c r="A39" s="23">
        <v>2009</v>
      </c>
      <c r="B39" s="15">
        <v>12</v>
      </c>
      <c r="C39" s="16">
        <v>5632.38</v>
      </c>
      <c r="D39" s="30">
        <f t="shared" si="0"/>
        <v>1.0306295162479713</v>
      </c>
      <c r="E39" s="16">
        <v>33714.36</v>
      </c>
      <c r="F39" s="30">
        <f t="shared" si="1"/>
        <v>0.98078880014801573</v>
      </c>
      <c r="G39" s="21">
        <f>+EI!$C$7</f>
        <v>0.98453135178384954</v>
      </c>
      <c r="H39" s="32">
        <f>AVERAGE(G28:G39)</f>
        <v>0.98453135178384932</v>
      </c>
      <c r="I39" s="27">
        <f t="shared" si="2"/>
        <v>0.99519371471520335</v>
      </c>
    </row>
    <row r="40" spans="1:9" x14ac:dyDescent="0.25">
      <c r="A40" s="23">
        <v>2010</v>
      </c>
      <c r="B40" s="15">
        <v>1</v>
      </c>
      <c r="C40" s="16">
        <v>5640.27</v>
      </c>
      <c r="D40" s="30">
        <f t="shared" si="0"/>
        <v>1.0320732517351359</v>
      </c>
      <c r="E40" s="16">
        <v>33559.910000000003</v>
      </c>
      <c r="F40" s="30">
        <f t="shared" si="1"/>
        <v>0.97629567525456207</v>
      </c>
      <c r="G40" s="21">
        <f>+EI!$C$8</f>
        <v>0.9695299035748014</v>
      </c>
      <c r="H40" s="32">
        <f>AVERAGE(G29:G40)</f>
        <v>0.98328123109976218</v>
      </c>
      <c r="I40" s="27">
        <f t="shared" si="2"/>
        <v>0.99076267601666468</v>
      </c>
    </row>
    <row r="41" spans="1:9" x14ac:dyDescent="0.25">
      <c r="A41" s="23">
        <v>2010</v>
      </c>
      <c r="B41" s="15">
        <v>2</v>
      </c>
      <c r="C41" s="16">
        <v>5648.16</v>
      </c>
      <c r="D41" s="30">
        <f t="shared" si="0"/>
        <v>1.0335169872223005</v>
      </c>
      <c r="E41" s="16">
        <v>33405.47</v>
      </c>
      <c r="F41" s="30">
        <f t="shared" si="1"/>
        <v>0.97180284127239958</v>
      </c>
      <c r="G41" s="21">
        <f>+EI!$C$8</f>
        <v>0.9695299035748014</v>
      </c>
      <c r="H41" s="32">
        <f>AVERAGE(G30:G41)</f>
        <v>0.98203111041567492</v>
      </c>
      <c r="I41" s="27">
        <f t="shared" si="2"/>
        <v>0.98632724579737585</v>
      </c>
    </row>
    <row r="42" spans="1:9" ht="14.45" x14ac:dyDescent="0.3">
      <c r="A42" s="23">
        <v>2010</v>
      </c>
      <c r="B42" s="15">
        <v>3</v>
      </c>
      <c r="C42" s="16">
        <v>5655.65</v>
      </c>
      <c r="D42" s="30">
        <f t="shared" si="0"/>
        <v>1.0348875295288738</v>
      </c>
      <c r="E42" s="16">
        <v>33379.839999999997</v>
      </c>
      <c r="F42" s="30">
        <f t="shared" si="1"/>
        <v>0.97105723563290947</v>
      </c>
      <c r="G42" s="21">
        <f>+EI!$C$8</f>
        <v>0.9695299035748014</v>
      </c>
      <c r="H42" s="32">
        <f>AVERAGE(G31:G42)</f>
        <v>0.98078098973158767</v>
      </c>
      <c r="I42" s="27">
        <f t="shared" si="2"/>
        <v>0.98562116707732994</v>
      </c>
    </row>
    <row r="43" spans="1:9" ht="14.45" x14ac:dyDescent="0.3">
      <c r="A43" s="23">
        <v>2010</v>
      </c>
      <c r="B43" s="15">
        <v>4</v>
      </c>
      <c r="C43" s="16">
        <v>5663.15</v>
      </c>
      <c r="D43" s="30">
        <f t="shared" si="0"/>
        <v>1.0362599016649618</v>
      </c>
      <c r="E43" s="16">
        <v>33354.21</v>
      </c>
      <c r="F43" s="30">
        <f t="shared" si="1"/>
        <v>0.97031162999341958</v>
      </c>
      <c r="G43" s="21">
        <f>+EI!$C$8</f>
        <v>0.9695299035748014</v>
      </c>
      <c r="H43" s="32">
        <f>AVERAGE(G32:G43)</f>
        <v>0.97953086904750031</v>
      </c>
      <c r="I43" s="27">
        <f t="shared" si="2"/>
        <v>0.98491342475255672</v>
      </c>
    </row>
    <row r="44" spans="1:9" ht="14.45" x14ac:dyDescent="0.3">
      <c r="A44" s="23">
        <v>2010</v>
      </c>
      <c r="B44" s="15">
        <v>5</v>
      </c>
      <c r="C44" s="16">
        <v>5670.64</v>
      </c>
      <c r="D44" s="30">
        <f t="shared" si="0"/>
        <v>1.0376304439715354</v>
      </c>
      <c r="E44" s="16">
        <v>33328.58</v>
      </c>
      <c r="F44" s="30">
        <f t="shared" si="1"/>
        <v>0.9695660243539298</v>
      </c>
      <c r="G44" s="21">
        <f>+EI!$C$8</f>
        <v>0.9695299035748014</v>
      </c>
      <c r="H44" s="32">
        <f>AVERAGE(G33:G44)</f>
        <v>0.97828074836341294</v>
      </c>
      <c r="I44" s="27">
        <f t="shared" si="2"/>
        <v>0.98420054460999751</v>
      </c>
    </row>
    <row r="45" spans="1:9" ht="14.45" x14ac:dyDescent="0.3">
      <c r="A45" s="23">
        <v>2010</v>
      </c>
      <c r="B45" s="15">
        <v>6</v>
      </c>
      <c r="C45" s="16">
        <v>5678.08</v>
      </c>
      <c r="D45" s="30">
        <f t="shared" si="0"/>
        <v>1.0389918371305347</v>
      </c>
      <c r="E45" s="16">
        <v>33271.949999999997</v>
      </c>
      <c r="F45" s="30">
        <f t="shared" si="1"/>
        <v>0.96791859371154509</v>
      </c>
      <c r="G45" s="21">
        <f>+EI!$C$8</f>
        <v>0.9695299035748014</v>
      </c>
      <c r="H45" s="32">
        <f>AVERAGE(G34:G45)</f>
        <v>0.97703062767932558</v>
      </c>
      <c r="I45" s="27">
        <f t="shared" si="2"/>
        <v>0.98256014997930319</v>
      </c>
    </row>
    <row r="46" spans="1:9" ht="14.45" x14ac:dyDescent="0.3">
      <c r="A46" s="23">
        <v>2010</v>
      </c>
      <c r="B46" s="15">
        <v>7</v>
      </c>
      <c r="C46" s="16">
        <v>5685.52</v>
      </c>
      <c r="D46" s="30">
        <f t="shared" si="0"/>
        <v>1.040353230289534</v>
      </c>
      <c r="E46" s="16">
        <v>33215.33</v>
      </c>
      <c r="F46" s="30">
        <f t="shared" si="1"/>
        <v>0.966271453980452</v>
      </c>
      <c r="G46" s="21">
        <f>+EI!$C$8</f>
        <v>0.9695299035748014</v>
      </c>
      <c r="H46" s="32">
        <f>AVERAGE(G35:G46)</f>
        <v>0.97578050699523822</v>
      </c>
      <c r="I46" s="27">
        <f t="shared" si="2"/>
        <v>0.98091665306709097</v>
      </c>
    </row>
    <row r="47" spans="1:9" ht="14.45" x14ac:dyDescent="0.3">
      <c r="A47" s="23">
        <v>2010</v>
      </c>
      <c r="B47" s="15">
        <v>8</v>
      </c>
      <c r="C47" s="16">
        <v>5692.96</v>
      </c>
      <c r="D47" s="30">
        <f t="shared" si="0"/>
        <v>1.0417146234485333</v>
      </c>
      <c r="E47" s="16">
        <v>33158.699999999997</v>
      </c>
      <c r="F47" s="30">
        <f t="shared" si="1"/>
        <v>0.9646240233380674</v>
      </c>
      <c r="G47" s="21">
        <f>+EI!$C$8</f>
        <v>0.9695299035748014</v>
      </c>
      <c r="H47" s="32">
        <f>AVERAGE(G36:G47)</f>
        <v>0.97453038631115108</v>
      </c>
      <c r="I47" s="27">
        <f t="shared" si="2"/>
        <v>0.97926948006267855</v>
      </c>
    </row>
    <row r="48" spans="1:9" ht="14.45" x14ac:dyDescent="0.3">
      <c r="A48" s="23">
        <v>2010</v>
      </c>
      <c r="B48" s="15">
        <v>9</v>
      </c>
      <c r="C48" s="16">
        <v>5700.35</v>
      </c>
      <c r="D48" s="30">
        <f t="shared" ref="D48:D79" si="3">C48/$C$16</f>
        <v>1.0430668674599588</v>
      </c>
      <c r="E48" s="16">
        <v>33168.480000000003</v>
      </c>
      <c r="F48" s="30">
        <f t="shared" ref="F48:F79" si="4">E48/$E$16</f>
        <v>0.9649085345809163</v>
      </c>
      <c r="G48" s="21">
        <f>+EI!$C$8</f>
        <v>0.9695299035748014</v>
      </c>
      <c r="H48" s="32">
        <f>AVERAGE(G37:G48)</f>
        <v>0.97328026562706371</v>
      </c>
      <c r="I48" s="27">
        <f t="shared" si="2"/>
        <v>0.97957166854025068</v>
      </c>
    </row>
    <row r="49" spans="1:9" x14ac:dyDescent="0.25">
      <c r="A49" s="23">
        <v>2010</v>
      </c>
      <c r="B49" s="15">
        <v>10</v>
      </c>
      <c r="C49" s="16">
        <v>5707.74</v>
      </c>
      <c r="D49" s="30">
        <f t="shared" si="3"/>
        <v>1.0444191114713841</v>
      </c>
      <c r="E49" s="16">
        <v>33178.25</v>
      </c>
      <c r="F49" s="30">
        <f t="shared" si="4"/>
        <v>0.96519275491247358</v>
      </c>
      <c r="G49" s="21">
        <f>+EI!$C$8</f>
        <v>0.9695299035748014</v>
      </c>
      <c r="H49" s="32">
        <f>AVERAGE(G38:G49)</f>
        <v>0.97203014494297635</v>
      </c>
      <c r="I49" s="27">
        <f t="shared" si="2"/>
        <v>0.97987030630357852</v>
      </c>
    </row>
    <row r="50" spans="1:9" x14ac:dyDescent="0.25">
      <c r="A50" s="23">
        <v>2010</v>
      </c>
      <c r="B50" s="15">
        <v>11</v>
      </c>
      <c r="C50" s="16">
        <v>5715.12</v>
      </c>
      <c r="D50" s="30">
        <f t="shared" si="3"/>
        <v>1.0457695256532948</v>
      </c>
      <c r="E50" s="16">
        <v>33188.019999999997</v>
      </c>
      <c r="F50" s="30">
        <f t="shared" si="4"/>
        <v>0.96547697524403087</v>
      </c>
      <c r="G50" s="21">
        <f>+EI!$C$8</f>
        <v>0.9695299035748014</v>
      </c>
      <c r="H50" s="32">
        <f>AVERAGE(G39:G50)</f>
        <v>0.97078002425888898</v>
      </c>
      <c r="I50" s="27">
        <f t="shared" si="2"/>
        <v>0.98016397076138473</v>
      </c>
    </row>
    <row r="51" spans="1:9" x14ac:dyDescent="0.25">
      <c r="A51" s="23">
        <v>2010</v>
      </c>
      <c r="B51" s="15">
        <v>12</v>
      </c>
      <c r="C51" s="16">
        <v>5721.7</v>
      </c>
      <c r="D51" s="30">
        <f t="shared" si="3"/>
        <v>1.0469735534740228</v>
      </c>
      <c r="E51" s="16">
        <v>33259.18</v>
      </c>
      <c r="F51" s="30">
        <f t="shared" si="4"/>
        <v>0.9675470999926109</v>
      </c>
      <c r="G51" s="21">
        <f>+EI!$C$8</f>
        <v>0.9695299035748014</v>
      </c>
      <c r="H51" s="32">
        <f>AVERAGE(G40:G51)</f>
        <v>0.96952990357480162</v>
      </c>
      <c r="I51" s="27">
        <f t="shared" si="2"/>
        <v>0.98213013276545147</v>
      </c>
    </row>
    <row r="52" spans="1:9" x14ac:dyDescent="0.25">
      <c r="A52" s="23">
        <v>2011</v>
      </c>
      <c r="B52" s="15">
        <v>1</v>
      </c>
      <c r="C52" s="16">
        <v>5728.27</v>
      </c>
      <c r="D52" s="30">
        <f t="shared" si="3"/>
        <v>1.0481757514652361</v>
      </c>
      <c r="E52" s="16">
        <v>33330.33</v>
      </c>
      <c r="F52" s="30">
        <f t="shared" si="4"/>
        <v>0.96961693382989966</v>
      </c>
      <c r="G52" s="21">
        <f>+EI!$C$9</f>
        <v>0.96286370299840318</v>
      </c>
      <c r="H52" s="32">
        <f>AVERAGE(G41:G52)</f>
        <v>0.96897438686010162</v>
      </c>
      <c r="I52" s="27">
        <f t="shared" si="2"/>
        <v>0.98479672916901506</v>
      </c>
    </row>
    <row r="53" spans="1:9" x14ac:dyDescent="0.25">
      <c r="A53" s="23">
        <v>2011</v>
      </c>
      <c r="B53" s="15">
        <v>2</v>
      </c>
      <c r="C53" s="16">
        <v>5734.85</v>
      </c>
      <c r="D53" s="30">
        <f t="shared" si="3"/>
        <v>1.049379779285964</v>
      </c>
      <c r="E53" s="16">
        <v>33401.49</v>
      </c>
      <c r="F53" s="30">
        <f t="shared" si="4"/>
        <v>0.97168705857847948</v>
      </c>
      <c r="G53" s="21">
        <f>+EI!$C$9</f>
        <v>0.96286370299840318</v>
      </c>
      <c r="H53" s="32">
        <f>AVERAGE(G42:G53)</f>
        <v>0.96841887014540173</v>
      </c>
      <c r="I53" s="27">
        <f t="shared" si="2"/>
        <v>0.98746645983001746</v>
      </c>
    </row>
    <row r="54" spans="1:9" x14ac:dyDescent="0.25">
      <c r="A54" s="23">
        <v>2011</v>
      </c>
      <c r="B54" s="15">
        <v>3</v>
      </c>
      <c r="C54" s="16">
        <v>5742.44</v>
      </c>
      <c r="D54" s="30">
        <f t="shared" si="3"/>
        <v>1.0507686198876851</v>
      </c>
      <c r="E54" s="16">
        <v>33207.49</v>
      </c>
      <c r="F54" s="30">
        <f t="shared" si="4"/>
        <v>0.96604337952810693</v>
      </c>
      <c r="G54" s="21">
        <f>+EI!$C$9</f>
        <v>0.96286370299840318</v>
      </c>
      <c r="H54" s="32">
        <f>AVERAGE(G43:G54)</f>
        <v>0.96786335343070184</v>
      </c>
      <c r="I54" s="27">
        <f t="shared" si="2"/>
        <v>0.98246654215919815</v>
      </c>
    </row>
    <row r="55" spans="1:9" x14ac:dyDescent="0.25">
      <c r="A55" s="23">
        <v>2011</v>
      </c>
      <c r="B55" s="15">
        <v>4</v>
      </c>
      <c r="C55" s="16">
        <v>5750.03</v>
      </c>
      <c r="D55" s="30">
        <f t="shared" si="3"/>
        <v>1.0521574604894062</v>
      </c>
      <c r="E55" s="16">
        <v>33013.5</v>
      </c>
      <c r="F55" s="30">
        <f t="shared" si="4"/>
        <v>0.96039999138902588</v>
      </c>
      <c r="G55" s="21">
        <f>+EI!$C$9</f>
        <v>0.96286370299840318</v>
      </c>
      <c r="H55" s="32">
        <f>AVERAGE(G44:G55)</f>
        <v>0.96730783671600207</v>
      </c>
      <c r="I55" s="27">
        <f t="shared" si="2"/>
        <v>0.97745684600987537</v>
      </c>
    </row>
    <row r="56" spans="1:9" x14ac:dyDescent="0.25">
      <c r="A56" s="23">
        <v>2011</v>
      </c>
      <c r="B56" s="15">
        <v>5</v>
      </c>
      <c r="C56" s="16">
        <v>5757.61</v>
      </c>
      <c r="D56" s="30">
        <f t="shared" si="3"/>
        <v>1.0535444712616124</v>
      </c>
      <c r="E56" s="16">
        <v>32819.51</v>
      </c>
      <c r="F56" s="30">
        <f t="shared" si="4"/>
        <v>0.95475660324994471</v>
      </c>
      <c r="G56" s="21">
        <f>+EI!$C$9</f>
        <v>0.96286370299840318</v>
      </c>
      <c r="H56" s="32">
        <f>AVERAGE(G45:G56)</f>
        <v>0.96675232000130207</v>
      </c>
      <c r="I56" s="27">
        <f t="shared" si="2"/>
        <v>0.97243541291393343</v>
      </c>
    </row>
    <row r="57" spans="1:9" x14ac:dyDescent="0.25">
      <c r="A57" s="23">
        <v>2011</v>
      </c>
      <c r="B57" s="15">
        <v>6</v>
      </c>
      <c r="C57" s="16">
        <v>5765.46</v>
      </c>
      <c r="D57" s="30">
        <f t="shared" si="3"/>
        <v>1.0549808874307181</v>
      </c>
      <c r="E57" s="16">
        <v>32929.800000000003</v>
      </c>
      <c r="F57" s="30">
        <f t="shared" si="4"/>
        <v>0.95796506388121061</v>
      </c>
      <c r="G57" s="21">
        <f>+EI!$C$9</f>
        <v>0.96286370299840318</v>
      </c>
      <c r="H57" s="32">
        <f>AVERAGE(G46:G57)</f>
        <v>0.96619680328660229</v>
      </c>
      <c r="I57" s="27">
        <f t="shared" si="2"/>
        <v>0.97647214514824188</v>
      </c>
    </row>
    <row r="58" spans="1:9" x14ac:dyDescent="0.25">
      <c r="A58" s="23">
        <v>2011</v>
      </c>
      <c r="B58" s="15">
        <v>7</v>
      </c>
      <c r="C58" s="16">
        <v>5773.3</v>
      </c>
      <c r="D58" s="30">
        <f t="shared" si="3"/>
        <v>1.0564154737703089</v>
      </c>
      <c r="E58" s="16">
        <v>33040.089999999997</v>
      </c>
      <c r="F58" s="30">
        <f t="shared" si="4"/>
        <v>0.96117352451247628</v>
      </c>
      <c r="G58" s="21">
        <f>+EI!$C$9</f>
        <v>0.96286370299840318</v>
      </c>
      <c r="H58" s="32">
        <f>AVERAGE(G47:G58)</f>
        <v>0.9656412865719024</v>
      </c>
      <c r="I58" s="27">
        <f t="shared" si="2"/>
        <v>0.98051079530098206</v>
      </c>
    </row>
    <row r="59" spans="1:9" x14ac:dyDescent="0.25">
      <c r="A59" s="23">
        <v>2011</v>
      </c>
      <c r="B59" s="15">
        <v>8</v>
      </c>
      <c r="C59" s="16">
        <v>5781.14</v>
      </c>
      <c r="D59" s="30">
        <f t="shared" si="3"/>
        <v>1.0578500601098997</v>
      </c>
      <c r="E59" s="16">
        <v>33150.379999999997</v>
      </c>
      <c r="F59" s="30">
        <f t="shared" si="4"/>
        <v>0.96438198514374218</v>
      </c>
      <c r="G59" s="21">
        <f>+EI!$C$9</f>
        <v>0.96286370299840318</v>
      </c>
      <c r="H59" s="32">
        <f>AVERAGE(G48:G59)</f>
        <v>0.96508576985720262</v>
      </c>
      <c r="I59" s="27">
        <f t="shared" si="2"/>
        <v>0.98455303698723928</v>
      </c>
    </row>
    <row r="60" spans="1:9" x14ac:dyDescent="0.25">
      <c r="A60" s="23">
        <v>2011</v>
      </c>
      <c r="B60" s="15">
        <v>9</v>
      </c>
      <c r="C60" s="16">
        <v>5789.24</v>
      </c>
      <c r="D60" s="30">
        <f t="shared" si="3"/>
        <v>1.0593322220168746</v>
      </c>
      <c r="E60" s="16">
        <v>33184.58</v>
      </c>
      <c r="F60" s="30">
        <f t="shared" si="4"/>
        <v>0.96537690175983892</v>
      </c>
      <c r="G60" s="21">
        <f>+EI!$C$9</f>
        <v>0.96286370299840318</v>
      </c>
      <c r="H60" s="32">
        <f>AVERAGE(G49:G60)</f>
        <v>0.96453025314250274</v>
      </c>
      <c r="I60" s="27">
        <f t="shared" si="2"/>
        <v>0.98638154947409107</v>
      </c>
    </row>
    <row r="61" spans="1:9" x14ac:dyDescent="0.25">
      <c r="A61" s="23">
        <v>2011</v>
      </c>
      <c r="B61" s="15">
        <v>10</v>
      </c>
      <c r="C61" s="16">
        <v>5797.34</v>
      </c>
      <c r="D61" s="30">
        <f t="shared" si="3"/>
        <v>1.06081438392385</v>
      </c>
      <c r="E61" s="16">
        <v>33218.769999999997</v>
      </c>
      <c r="F61" s="30">
        <f t="shared" si="4"/>
        <v>0.96637152746464405</v>
      </c>
      <c r="G61" s="21">
        <f>+EI!$C$9</f>
        <v>0.96286370299840318</v>
      </c>
      <c r="H61" s="32">
        <f>AVERAGE(G50:G61)</f>
        <v>0.96397473642780296</v>
      </c>
      <c r="I61" s="27">
        <f t="shared" si="2"/>
        <v>0.98820984843416271</v>
      </c>
    </row>
    <row r="62" spans="1:9" x14ac:dyDescent="0.25">
      <c r="A62" s="23">
        <v>2011</v>
      </c>
      <c r="B62" s="15">
        <v>11</v>
      </c>
      <c r="C62" s="16">
        <v>5805.43</v>
      </c>
      <c r="D62" s="30">
        <f t="shared" si="3"/>
        <v>1.0622947160013103</v>
      </c>
      <c r="E62" s="16">
        <v>33252.959999999999</v>
      </c>
      <c r="F62" s="30">
        <f t="shared" si="4"/>
        <v>0.96736615316944941</v>
      </c>
      <c r="G62" s="21">
        <f>+EI!$C$9</f>
        <v>0.96286370299840318</v>
      </c>
      <c r="H62" s="32">
        <f>AVERAGE(G51:G62)</f>
        <v>0.96341921971310296</v>
      </c>
      <c r="I62" s="27">
        <f t="shared" si="2"/>
        <v>0.99003652058686709</v>
      </c>
    </row>
    <row r="63" spans="1:9" x14ac:dyDescent="0.25">
      <c r="A63" s="23">
        <v>2011</v>
      </c>
      <c r="B63" s="15">
        <v>12</v>
      </c>
      <c r="C63" s="16">
        <v>5814.97</v>
      </c>
      <c r="D63" s="30">
        <f t="shared" si="3"/>
        <v>1.0640403733584143</v>
      </c>
      <c r="E63" s="16">
        <v>33464.160000000003</v>
      </c>
      <c r="F63" s="30">
        <f t="shared" si="4"/>
        <v>0.97351019964078289</v>
      </c>
      <c r="G63" s="21">
        <f>+EI!$C$9</f>
        <v>0.96286370299840318</v>
      </c>
      <c r="H63" s="32">
        <f>AVERAGE(G52:G63)</f>
        <v>0.96286370299840318</v>
      </c>
      <c r="I63" s="27">
        <f t="shared" si="2"/>
        <v>0.99738636869553055</v>
      </c>
    </row>
    <row r="64" spans="1:9" x14ac:dyDescent="0.25">
      <c r="A64" s="23">
        <v>2012</v>
      </c>
      <c r="B64" s="15">
        <v>1</v>
      </c>
      <c r="C64" s="16">
        <v>5824.5</v>
      </c>
      <c r="D64" s="30">
        <f t="shared" si="3"/>
        <v>1.0657842008860035</v>
      </c>
      <c r="E64" s="16">
        <v>33675.360000000001</v>
      </c>
      <c r="F64" s="30">
        <f t="shared" si="4"/>
        <v>0.97965424611211616</v>
      </c>
      <c r="G64" s="21">
        <f>+EI!$C$10</f>
        <v>0.95186286292618139</v>
      </c>
      <c r="H64" s="32">
        <f>AVERAGE(G53:G64)</f>
        <v>0.96194696632571797</v>
      </c>
      <c r="I64" s="27">
        <f t="shared" si="2"/>
        <v>1.0043688446991053</v>
      </c>
    </row>
    <row r="65" spans="1:9" x14ac:dyDescent="0.25">
      <c r="A65" s="23">
        <v>2012</v>
      </c>
      <c r="B65" s="15">
        <v>2</v>
      </c>
      <c r="C65" s="16">
        <v>5834.04</v>
      </c>
      <c r="D65" s="30">
        <f t="shared" si="3"/>
        <v>1.0675298582431074</v>
      </c>
      <c r="E65" s="16">
        <v>33886.559999999998</v>
      </c>
      <c r="F65" s="30">
        <f t="shared" si="4"/>
        <v>0.98579829258344931</v>
      </c>
      <c r="G65" s="21">
        <f>+EI!$C$10</f>
        <v>0.95186286292618139</v>
      </c>
      <c r="H65" s="32">
        <f>AVERAGE(G54:G65)</f>
        <v>0.96103022965303297</v>
      </c>
      <c r="I65" s="27">
        <f t="shared" si="2"/>
        <v>1.011358528941033</v>
      </c>
    </row>
    <row r="66" spans="1:9" x14ac:dyDescent="0.25">
      <c r="A66" s="23">
        <v>2012</v>
      </c>
      <c r="B66" s="15">
        <v>3</v>
      </c>
      <c r="C66" s="16">
        <v>5842.17</v>
      </c>
      <c r="D66" s="30">
        <f t="shared" si="3"/>
        <v>1.069017509638627</v>
      </c>
      <c r="E66" s="16">
        <v>33893.230000000003</v>
      </c>
      <c r="F66" s="30">
        <f t="shared" si="4"/>
        <v>0.98599233041471745</v>
      </c>
      <c r="G66" s="21">
        <f>+EI!$C$10</f>
        <v>0.95186286292618139</v>
      </c>
      <c r="H66" s="32">
        <f>AVERAGE(G55:G66)</f>
        <v>0.96011349298034754</v>
      </c>
      <c r="I66" s="27">
        <f t="shared" si="2"/>
        <v>1.0120009694483461</v>
      </c>
    </row>
    <row r="67" spans="1:9" x14ac:dyDescent="0.25">
      <c r="A67" s="23">
        <v>2012</v>
      </c>
      <c r="B67" s="15">
        <v>4</v>
      </c>
      <c r="C67" s="16">
        <v>5850.3</v>
      </c>
      <c r="D67" s="30">
        <f t="shared" si="3"/>
        <v>1.0705051610341465</v>
      </c>
      <c r="E67" s="16">
        <v>33899.9</v>
      </c>
      <c r="F67" s="30">
        <f t="shared" si="4"/>
        <v>0.98618636824598538</v>
      </c>
      <c r="G67" s="21">
        <f>+EI!$C$10</f>
        <v>0.95186286292618139</v>
      </c>
      <c r="H67" s="32">
        <f>AVERAGE(G56:G67)</f>
        <v>0.95919675630766255</v>
      </c>
      <c r="I67" s="27">
        <f t="shared" si="2"/>
        <v>1.0126408945702559</v>
      </c>
    </row>
    <row r="68" spans="1:9" x14ac:dyDescent="0.25">
      <c r="A68" s="23">
        <v>2012</v>
      </c>
      <c r="B68" s="15">
        <v>5</v>
      </c>
      <c r="C68" s="16">
        <v>5858.42</v>
      </c>
      <c r="D68" s="30">
        <f t="shared" si="3"/>
        <v>1.0719909826001512</v>
      </c>
      <c r="E68" s="16">
        <v>33906.57</v>
      </c>
      <c r="F68" s="30">
        <f t="shared" si="4"/>
        <v>0.9863804060772533</v>
      </c>
      <c r="G68" s="21">
        <f>+EI!$C$10</f>
        <v>0.95186286292618139</v>
      </c>
      <c r="H68" s="32">
        <f>AVERAGE(G57:G68)</f>
        <v>0.95828001963497711</v>
      </c>
      <c r="I68" s="27">
        <f t="shared" si="2"/>
        <v>1.0132765731117528</v>
      </c>
    </row>
    <row r="69" spans="1:9" x14ac:dyDescent="0.25">
      <c r="A69" s="23">
        <v>2012</v>
      </c>
      <c r="B69" s="15">
        <v>6</v>
      </c>
      <c r="C69" s="16">
        <v>5866.33</v>
      </c>
      <c r="D69" s="30">
        <f t="shared" si="3"/>
        <v>1.0734383777463454</v>
      </c>
      <c r="E69" s="16">
        <v>34056.089999999997</v>
      </c>
      <c r="F69" s="30">
        <f t="shared" si="4"/>
        <v>0.99073011170411762</v>
      </c>
      <c r="G69" s="21">
        <f>+EI!$C$10</f>
        <v>0.95186286292618139</v>
      </c>
      <c r="H69" s="32">
        <f>AVERAGE(G58:G69)</f>
        <v>0.95736328296229212</v>
      </c>
      <c r="I69" s="27">
        <f t="shared" si="2"/>
        <v>1.0181440987354591</v>
      </c>
    </row>
    <row r="70" spans="1:9" x14ac:dyDescent="0.25">
      <c r="A70" s="23">
        <v>2012</v>
      </c>
      <c r="B70" s="15">
        <v>7</v>
      </c>
      <c r="C70" s="16">
        <v>5874.24</v>
      </c>
      <c r="D70" s="30">
        <f t="shared" si="3"/>
        <v>1.0748857728925396</v>
      </c>
      <c r="E70" s="16">
        <v>34205.61</v>
      </c>
      <c r="F70" s="30">
        <f t="shared" si="4"/>
        <v>0.99507981733098205</v>
      </c>
      <c r="G70" s="21">
        <f>+EI!$C$10</f>
        <v>0.95186286292618139</v>
      </c>
      <c r="H70" s="32">
        <f>AVERAGE(G59:G70)</f>
        <v>0.95644654628960701</v>
      </c>
      <c r="I70" s="27">
        <f t="shared" si="2"/>
        <v>1.0230124890793402</v>
      </c>
    </row>
    <row r="71" spans="1:9" x14ac:dyDescent="0.25">
      <c r="A71" s="23">
        <v>2012</v>
      </c>
      <c r="B71" s="15">
        <v>8</v>
      </c>
      <c r="C71" s="16">
        <v>5882.14</v>
      </c>
      <c r="D71" s="30">
        <f t="shared" si="3"/>
        <v>1.0763313382092192</v>
      </c>
      <c r="E71" s="16">
        <v>34355.129999999997</v>
      </c>
      <c r="F71" s="30">
        <f t="shared" si="4"/>
        <v>0.99942952295784637</v>
      </c>
      <c r="G71" s="21">
        <f>+EI!$C$10</f>
        <v>0.95186286292618139</v>
      </c>
      <c r="H71" s="32">
        <f>AVERAGE(G60:G71)</f>
        <v>0.95552980961692191</v>
      </c>
      <c r="I71" s="27">
        <f t="shared" si="2"/>
        <v>1.0278799620549728</v>
      </c>
    </row>
    <row r="72" spans="1:9" x14ac:dyDescent="0.25">
      <c r="A72" s="23">
        <v>2012</v>
      </c>
      <c r="B72" s="15">
        <v>9</v>
      </c>
      <c r="C72" s="16">
        <v>5889.83</v>
      </c>
      <c r="D72" s="30">
        <f t="shared" si="3"/>
        <v>1.0777384771060881</v>
      </c>
      <c r="E72" s="16">
        <v>34437.17</v>
      </c>
      <c r="F72" s="30">
        <f t="shared" si="4"/>
        <v>1.0018161591913131</v>
      </c>
      <c r="G72" s="21">
        <f>+EI!$C$10</f>
        <v>0.95186286292618139</v>
      </c>
      <c r="H72" s="32">
        <f>AVERAGE(G61:G72)</f>
        <v>0.95461307294423658</v>
      </c>
      <c r="I72" s="27">
        <f t="shared" si="2"/>
        <v>1.0306917462430671</v>
      </c>
    </row>
    <row r="73" spans="1:9" x14ac:dyDescent="0.25">
      <c r="A73" s="23">
        <v>2012</v>
      </c>
      <c r="B73" s="15">
        <v>10</v>
      </c>
      <c r="C73" s="16">
        <v>5897.51</v>
      </c>
      <c r="D73" s="30">
        <f t="shared" si="3"/>
        <v>1.0791437861734423</v>
      </c>
      <c r="E73" s="16">
        <v>34519.22</v>
      </c>
      <c r="F73" s="30">
        <f t="shared" si="4"/>
        <v>1.0042030863360714</v>
      </c>
      <c r="G73" s="21">
        <f>+EI!$C$10</f>
        <v>0.95186286292618139</v>
      </c>
      <c r="H73" s="32">
        <f>AVERAGE(G62:G73)</f>
        <v>0.95369633627155148</v>
      </c>
      <c r="I73" s="27">
        <f t="shared" si="2"/>
        <v>1.0335011885609873</v>
      </c>
    </row>
    <row r="74" spans="1:9" x14ac:dyDescent="0.25">
      <c r="A74" s="23">
        <v>2012</v>
      </c>
      <c r="B74" s="15">
        <v>11</v>
      </c>
      <c r="C74" s="16">
        <v>5905.2</v>
      </c>
      <c r="D74" s="30">
        <f t="shared" si="3"/>
        <v>1.0805509250703111</v>
      </c>
      <c r="E74" s="16">
        <v>34601.26</v>
      </c>
      <c r="F74" s="30">
        <f t="shared" si="4"/>
        <v>1.0065897225695382</v>
      </c>
      <c r="G74" s="21">
        <f>+EI!$C$10</f>
        <v>0.95186286292618139</v>
      </c>
      <c r="H74" s="32">
        <f>AVERAGE(G63:G74)</f>
        <v>0.95277959959886649</v>
      </c>
      <c r="I74" s="27">
        <f t="shared" si="2"/>
        <v>1.0363111742368303</v>
      </c>
    </row>
    <row r="75" spans="1:9" x14ac:dyDescent="0.25">
      <c r="A75" s="23">
        <v>2012</v>
      </c>
      <c r="B75" s="15">
        <v>12</v>
      </c>
      <c r="C75" s="16">
        <v>5912.66</v>
      </c>
      <c r="D75" s="30">
        <f t="shared" si="3"/>
        <v>1.0819159778883403</v>
      </c>
      <c r="E75" s="16">
        <v>34615.839999999997</v>
      </c>
      <c r="F75" s="30">
        <f t="shared" si="4"/>
        <v>1.0070138712321897</v>
      </c>
      <c r="G75" s="21">
        <f>+EI!$C$10</f>
        <v>0.95186286292618139</v>
      </c>
      <c r="H75" s="32">
        <f>AVERAGE(G64:G75)</f>
        <v>0.95186286292618105</v>
      </c>
      <c r="I75" s="27">
        <f t="shared" si="2"/>
        <v>1.0370587747287647</v>
      </c>
    </row>
    <row r="76" spans="1:9" x14ac:dyDescent="0.25">
      <c r="A76" s="23">
        <v>2013</v>
      </c>
      <c r="B76" s="15">
        <v>1</v>
      </c>
      <c r="C76" s="16">
        <v>5920.12</v>
      </c>
      <c r="D76" s="30">
        <f t="shared" si="3"/>
        <v>1.0832810307063692</v>
      </c>
      <c r="E76" s="16">
        <v>34630.43</v>
      </c>
      <c r="F76" s="30">
        <f t="shared" si="4"/>
        <v>1.0074383108061327</v>
      </c>
      <c r="G76" s="21">
        <f>+EI!$C$11</f>
        <v>0.92156255652731678</v>
      </c>
      <c r="H76" s="32">
        <f>AVERAGE(G65:G76)</f>
        <v>0.94933783739294242</v>
      </c>
      <c r="I76" s="27">
        <f t="shared" si="2"/>
        <v>1.0360492273652528</v>
      </c>
    </row>
    <row r="77" spans="1:9" x14ac:dyDescent="0.25">
      <c r="A77" s="23">
        <v>2013</v>
      </c>
      <c r="B77" s="15">
        <v>2</v>
      </c>
      <c r="C77" s="16">
        <v>5927.58</v>
      </c>
      <c r="D77" s="30">
        <f t="shared" si="3"/>
        <v>1.0846460835243981</v>
      </c>
      <c r="E77" s="16">
        <v>34645.01</v>
      </c>
      <c r="F77" s="30">
        <f t="shared" si="4"/>
        <v>1.0078624594687844</v>
      </c>
      <c r="G77" s="21">
        <f>+EI!$C$11</f>
        <v>0.92156255652731678</v>
      </c>
      <c r="H77" s="32">
        <f>AVERAGE(G66:G77)</f>
        <v>0.94681281185970378</v>
      </c>
      <c r="I77" s="27">
        <f t="shared" si="2"/>
        <v>1.0350312144951279</v>
      </c>
    </row>
    <row r="78" spans="1:9" x14ac:dyDescent="0.25">
      <c r="A78" s="23">
        <v>2013</v>
      </c>
      <c r="B78" s="15">
        <v>3</v>
      </c>
      <c r="C78" s="16">
        <v>5934.83</v>
      </c>
      <c r="D78" s="30">
        <f t="shared" si="3"/>
        <v>1.0859727099226166</v>
      </c>
      <c r="E78" s="16">
        <v>34649.230000000003</v>
      </c>
      <c r="F78" s="30">
        <f t="shared" si="4"/>
        <v>1.0079852240336946</v>
      </c>
      <c r="G78" s="21">
        <f>+EI!$C$11</f>
        <v>0.92156255652731678</v>
      </c>
      <c r="H78" s="32">
        <f>AVERAGE(G67:G78)</f>
        <v>0.94428778632646504</v>
      </c>
      <c r="I78" s="27">
        <f t="shared" si="2"/>
        <v>1.0336593800724008</v>
      </c>
    </row>
    <row r="79" spans="1:9" x14ac:dyDescent="0.25">
      <c r="A79" s="23">
        <v>2013</v>
      </c>
      <c r="B79" s="15">
        <v>4</v>
      </c>
      <c r="C79" s="16">
        <v>5942.07</v>
      </c>
      <c r="D79" s="30">
        <f t="shared" si="3"/>
        <v>1.0872975064913202</v>
      </c>
      <c r="E79" s="16">
        <v>34653.449999999997</v>
      </c>
      <c r="F79" s="30">
        <f t="shared" si="4"/>
        <v>1.0081079885986046</v>
      </c>
      <c r="G79" s="21">
        <f>+EI!$C$11</f>
        <v>0.92156255652731678</v>
      </c>
      <c r="H79" s="32">
        <f>AVERAGE(G68:G79)</f>
        <v>0.94176276079322641</v>
      </c>
      <c r="I79" s="27">
        <f t="shared" si="2"/>
        <v>1.0322786896947969</v>
      </c>
    </row>
    <row r="80" spans="1:9" x14ac:dyDescent="0.25">
      <c r="A80" s="23">
        <v>2013</v>
      </c>
      <c r="B80" s="15">
        <v>5</v>
      </c>
      <c r="C80" s="16">
        <v>5949.31</v>
      </c>
      <c r="D80" s="30">
        <f t="shared" ref="D80:D111" si="5">C80/$C$16</f>
        <v>1.0886223030600239</v>
      </c>
      <c r="E80" s="16">
        <v>34657.68</v>
      </c>
      <c r="F80" s="30">
        <f t="shared" ref="F80:F111" si="6">E80/$E$16</f>
        <v>1.0082310440748061</v>
      </c>
      <c r="G80" s="21">
        <f>+EI!$C$11</f>
        <v>0.92156255652731678</v>
      </c>
      <c r="H80" s="32">
        <f>AVERAGE(G69:G80)</f>
        <v>0.93923773525998777</v>
      </c>
      <c r="I80" s="27">
        <f t="shared" si="2"/>
        <v>1.0308911844756763</v>
      </c>
    </row>
    <row r="81" spans="1:9" x14ac:dyDescent="0.25">
      <c r="A81" s="23">
        <v>2013</v>
      </c>
      <c r="B81" s="15">
        <v>6</v>
      </c>
      <c r="C81" s="16">
        <v>5956.33</v>
      </c>
      <c r="D81" s="30">
        <f t="shared" si="5"/>
        <v>1.0899068433794024</v>
      </c>
      <c r="E81" s="16">
        <v>34698.82</v>
      </c>
      <c r="F81" s="30">
        <f t="shared" si="6"/>
        <v>1.0094278531270346</v>
      </c>
      <c r="G81" s="21">
        <f>+EI!$C$11</f>
        <v>0.92156255652731678</v>
      </c>
      <c r="H81" s="32">
        <f>AVERAGE(G70:G81)</f>
        <v>0.93671270972674892</v>
      </c>
      <c r="I81" s="27">
        <f t="shared" ref="I81:I144" si="7">D81*F81*H81</f>
        <v>1.0305547668638333</v>
      </c>
    </row>
    <row r="82" spans="1:9" x14ac:dyDescent="0.25">
      <c r="A82" s="23">
        <v>2013</v>
      </c>
      <c r="B82" s="15">
        <v>7</v>
      </c>
      <c r="C82" s="16">
        <v>5963.35</v>
      </c>
      <c r="D82" s="30">
        <f t="shared" si="5"/>
        <v>1.091191383698781</v>
      </c>
      <c r="E82" s="16">
        <v>34739.96</v>
      </c>
      <c r="F82" s="30">
        <f t="shared" si="6"/>
        <v>1.0106246621792632</v>
      </c>
      <c r="G82" s="21">
        <f>+EI!$C$11</f>
        <v>0.92156255652731678</v>
      </c>
      <c r="H82" s="32">
        <f>AVERAGE(G71:G82)</f>
        <v>0.93418768419351028</v>
      </c>
      <c r="I82" s="27">
        <f t="shared" si="7"/>
        <v>1.0302080938699387</v>
      </c>
    </row>
    <row r="83" spans="1:9" x14ac:dyDescent="0.25">
      <c r="A83" s="23">
        <v>2013</v>
      </c>
      <c r="B83" s="15">
        <v>8</v>
      </c>
      <c r="C83" s="16">
        <v>5970.37</v>
      </c>
      <c r="D83" s="30">
        <f t="shared" si="5"/>
        <v>1.0924759240181592</v>
      </c>
      <c r="E83" s="16">
        <v>34781.11</v>
      </c>
      <c r="F83" s="30">
        <f t="shared" si="6"/>
        <v>1.0118217621427827</v>
      </c>
      <c r="G83" s="21">
        <f>+EI!$C$11</f>
        <v>0.92156255652731678</v>
      </c>
      <c r="H83" s="32">
        <f>AVERAGE(G72:G83)</f>
        <v>0.93166265866027143</v>
      </c>
      <c r="I83" s="27">
        <f t="shared" si="7"/>
        <v>1.0298514382979584</v>
      </c>
    </row>
    <row r="84" spans="1:9" x14ac:dyDescent="0.25">
      <c r="A84" s="23">
        <v>2013</v>
      </c>
      <c r="B84" s="15">
        <v>9</v>
      </c>
      <c r="C84" s="16">
        <v>5977.17</v>
      </c>
      <c r="D84" s="30">
        <f t="shared" si="5"/>
        <v>1.0937202080882125</v>
      </c>
      <c r="E84" s="16">
        <v>34918.97</v>
      </c>
      <c r="F84" s="30">
        <f t="shared" si="6"/>
        <v>1.0158322652040424</v>
      </c>
      <c r="G84" s="21">
        <f>+EI!$C$11</f>
        <v>0.92156255652731678</v>
      </c>
      <c r="H84" s="32">
        <f>AVERAGE(G73:G84)</f>
        <v>0.92913763312703279</v>
      </c>
      <c r="I84" s="27">
        <f t="shared" si="7"/>
        <v>1.0323056162484647</v>
      </c>
    </row>
    <row r="85" spans="1:9" x14ac:dyDescent="0.25">
      <c r="A85" s="23">
        <v>2013</v>
      </c>
      <c r="B85" s="15">
        <v>10</v>
      </c>
      <c r="C85" s="16">
        <v>5983.96</v>
      </c>
      <c r="D85" s="30">
        <f t="shared" si="5"/>
        <v>1.0949626623287509</v>
      </c>
      <c r="E85" s="16">
        <v>35056.83</v>
      </c>
      <c r="F85" s="30">
        <f t="shared" si="6"/>
        <v>1.019842768265302</v>
      </c>
      <c r="G85" s="21">
        <f>+EI!$C$11</f>
        <v>0.92156255652731678</v>
      </c>
      <c r="H85" s="32">
        <f>AVERAGE(G74:G85)</f>
        <v>0.92661260759379405</v>
      </c>
      <c r="I85" s="27">
        <f t="shared" si="7"/>
        <v>1.0347388036193714</v>
      </c>
    </row>
    <row r="86" spans="1:9" x14ac:dyDescent="0.25">
      <c r="A86" s="23">
        <v>2013</v>
      </c>
      <c r="B86" s="15">
        <v>11</v>
      </c>
      <c r="C86" s="16">
        <v>5990.76</v>
      </c>
      <c r="D86" s="30">
        <f t="shared" si="5"/>
        <v>1.096206946398804</v>
      </c>
      <c r="E86" s="16">
        <v>35194.699999999997</v>
      </c>
      <c r="F86" s="30">
        <f t="shared" si="6"/>
        <v>1.0238535622378526</v>
      </c>
      <c r="G86" s="21">
        <f>+EI!$C$11</f>
        <v>0.92156255652731678</v>
      </c>
      <c r="H86" s="32">
        <f>AVERAGE(G75:G86)</f>
        <v>0.92408758206055541</v>
      </c>
      <c r="I86" s="27">
        <f t="shared" si="7"/>
        <v>1.0371546758042225</v>
      </c>
    </row>
    <row r="87" spans="1:9" x14ac:dyDescent="0.25">
      <c r="A87" s="23">
        <v>2013</v>
      </c>
      <c r="B87" s="15">
        <v>12</v>
      </c>
      <c r="C87" s="16">
        <v>6000.44</v>
      </c>
      <c r="D87" s="30">
        <f t="shared" si="5"/>
        <v>1.0979782213691149</v>
      </c>
      <c r="E87" s="16">
        <v>35108.19</v>
      </c>
      <c r="F87" s="30">
        <f t="shared" si="6"/>
        <v>1.0213368886571943</v>
      </c>
      <c r="G87" s="21">
        <f>+EI!$C$11</f>
        <v>0.92156255652731678</v>
      </c>
      <c r="H87" s="32">
        <f>AVERAGE(G76:G87)</f>
        <v>0.92156255652731656</v>
      </c>
      <c r="I87" s="27">
        <f t="shared" si="7"/>
        <v>1.0334454673268416</v>
      </c>
    </row>
    <row r="88" spans="1:9" x14ac:dyDescent="0.25">
      <c r="A88" s="23">
        <v>2014</v>
      </c>
      <c r="B88" s="15">
        <v>1</v>
      </c>
      <c r="C88" s="16">
        <v>6010.12</v>
      </c>
      <c r="D88" s="30">
        <f t="shared" si="5"/>
        <v>1.0997494963394261</v>
      </c>
      <c r="E88" s="16">
        <v>35021.68</v>
      </c>
      <c r="F88" s="30">
        <f t="shared" si="6"/>
        <v>1.018820215076536</v>
      </c>
      <c r="G88" s="21">
        <f>+EI!$C$12</f>
        <v>0.90157616192419832</v>
      </c>
      <c r="H88" s="32">
        <f>AVERAGE(G77:G88)</f>
        <v>0.9198970236437235</v>
      </c>
      <c r="I88" s="27">
        <f t="shared" si="7"/>
        <v>1.0306958773682238</v>
      </c>
    </row>
    <row r="89" spans="1:9" x14ac:dyDescent="0.25">
      <c r="A89" s="23">
        <v>2014</v>
      </c>
      <c r="B89" s="15">
        <v>2</v>
      </c>
      <c r="C89" s="16">
        <v>6019.8</v>
      </c>
      <c r="D89" s="30">
        <f t="shared" si="5"/>
        <v>1.1015207713097372</v>
      </c>
      <c r="E89" s="16">
        <v>34935.17</v>
      </c>
      <c r="F89" s="30">
        <f t="shared" si="6"/>
        <v>1.0163035414958774</v>
      </c>
      <c r="G89" s="21">
        <f>+EI!$C$12</f>
        <v>0.90157616192419832</v>
      </c>
      <c r="H89" s="32">
        <f>AVERAGE(G78:G89)</f>
        <v>0.91823149076013033</v>
      </c>
      <c r="I89" s="27">
        <f t="shared" si="7"/>
        <v>1.0279412942698183</v>
      </c>
    </row>
    <row r="90" spans="1:9" x14ac:dyDescent="0.25">
      <c r="A90" s="23">
        <v>2014</v>
      </c>
      <c r="B90" s="15">
        <v>3</v>
      </c>
      <c r="C90" s="16">
        <v>6028.79</v>
      </c>
      <c r="D90" s="30">
        <f t="shared" si="5"/>
        <v>1.1031657880435279</v>
      </c>
      <c r="E90" s="16">
        <v>34783.82</v>
      </c>
      <c r="F90" s="30">
        <f t="shared" si="6"/>
        <v>1.0119005991027132</v>
      </c>
      <c r="G90" s="21">
        <f>+EI!$C$12</f>
        <v>0.90157616192419832</v>
      </c>
      <c r="H90" s="32">
        <f>AVERAGE(G79:G90)</f>
        <v>0.91656595787653716</v>
      </c>
      <c r="I90" s="27">
        <f t="shared" si="7"/>
        <v>1.0231571910478525</v>
      </c>
    </row>
    <row r="91" spans="1:9" x14ac:dyDescent="0.25">
      <c r="A91" s="23">
        <v>2014</v>
      </c>
      <c r="B91" s="15">
        <v>4</v>
      </c>
      <c r="C91" s="16">
        <v>6037.78</v>
      </c>
      <c r="D91" s="30">
        <f t="shared" si="5"/>
        <v>1.1048108047773189</v>
      </c>
      <c r="E91" s="16">
        <v>34632.480000000003</v>
      </c>
      <c r="F91" s="30">
        <f t="shared" si="6"/>
        <v>1.0074979476208403</v>
      </c>
      <c r="G91" s="21">
        <f>+EI!$C$12</f>
        <v>0.90157616192419832</v>
      </c>
      <c r="H91" s="32">
        <f>AVERAGE(G80:G91)</f>
        <v>0.91490042499294411</v>
      </c>
      <c r="I91" s="27">
        <f t="shared" si="7"/>
        <v>1.0183707393605939</v>
      </c>
    </row>
    <row r="92" spans="1:9" x14ac:dyDescent="0.25">
      <c r="A92" s="23">
        <v>2014</v>
      </c>
      <c r="B92" s="15">
        <v>5</v>
      </c>
      <c r="C92" s="16">
        <v>6046.77</v>
      </c>
      <c r="D92" s="30">
        <f t="shared" si="5"/>
        <v>1.10645582151111</v>
      </c>
      <c r="E92" s="16">
        <v>34481.129999999997</v>
      </c>
      <c r="F92" s="30">
        <f t="shared" si="6"/>
        <v>1.0030950052276759</v>
      </c>
      <c r="G92" s="21">
        <f>+EI!$C$12</f>
        <v>0.90157616192419832</v>
      </c>
      <c r="H92" s="32">
        <f>AVERAGE(G81:G92)</f>
        <v>0.91323489210935083</v>
      </c>
      <c r="I92" s="27">
        <f t="shared" si="7"/>
        <v>1.0135814233880966</v>
      </c>
    </row>
    <row r="93" spans="1:9" x14ac:dyDescent="0.25">
      <c r="A93" s="23">
        <v>2014</v>
      </c>
      <c r="B93" s="15">
        <v>6</v>
      </c>
      <c r="C93" s="16">
        <v>6055.88</v>
      </c>
      <c r="D93" s="30">
        <f t="shared" si="5"/>
        <v>1.1081227961990783</v>
      </c>
      <c r="E93" s="16">
        <v>34496.910000000003</v>
      </c>
      <c r="F93" s="30">
        <f t="shared" si="6"/>
        <v>1.0035540632452786</v>
      </c>
      <c r="G93" s="21">
        <f>+EI!$C$12</f>
        <v>0.90157616192419832</v>
      </c>
      <c r="H93" s="32">
        <f>AVERAGE(G82:G93)</f>
        <v>0.91156935922575766</v>
      </c>
      <c r="I93" s="27">
        <f t="shared" si="7"/>
        <v>1.0137208559786259</v>
      </c>
    </row>
    <row r="94" spans="1:9" x14ac:dyDescent="0.25">
      <c r="A94" s="23">
        <v>2014</v>
      </c>
      <c r="B94" s="15">
        <v>7</v>
      </c>
      <c r="C94" s="16">
        <v>6064.99</v>
      </c>
      <c r="D94" s="30">
        <f t="shared" si="5"/>
        <v>1.1097897708870466</v>
      </c>
      <c r="E94" s="16">
        <v>34512.68</v>
      </c>
      <c r="F94" s="30">
        <f t="shared" si="6"/>
        <v>1.0040128303515896</v>
      </c>
      <c r="G94" s="21">
        <f>+EI!$C$12</f>
        <v>0.90157616192419832</v>
      </c>
      <c r="H94" s="32">
        <f>AVERAGE(G83:G94)</f>
        <v>0.90990382634216438</v>
      </c>
      <c r="I94" s="27">
        <f t="shared" si="7"/>
        <v>1.0138541229155491</v>
      </c>
    </row>
    <row r="95" spans="1:9" x14ac:dyDescent="0.25">
      <c r="A95" s="23">
        <v>2014</v>
      </c>
      <c r="B95" s="15">
        <v>8</v>
      </c>
      <c r="C95" s="16">
        <v>6074.11</v>
      </c>
      <c r="D95" s="30">
        <f t="shared" si="5"/>
        <v>1.1114585754045296</v>
      </c>
      <c r="E95" s="16">
        <v>34528.46</v>
      </c>
      <c r="F95" s="30">
        <f t="shared" si="6"/>
        <v>1.0044718883691921</v>
      </c>
      <c r="G95" s="21">
        <f>+EI!$C$12</f>
        <v>0.90157616192419832</v>
      </c>
      <c r="H95" s="32">
        <f>AVERAGE(G84:G95)</f>
        <v>0.90823829345857121</v>
      </c>
      <c r="I95" s="27">
        <f t="shared" si="7"/>
        <v>1.0139834735277129</v>
      </c>
    </row>
    <row r="96" spans="1:9" x14ac:dyDescent="0.25">
      <c r="A96" s="23">
        <v>2014</v>
      </c>
      <c r="B96" s="15">
        <v>9</v>
      </c>
      <c r="C96" s="16">
        <v>6082.96</v>
      </c>
      <c r="D96" s="30">
        <f t="shared" si="5"/>
        <v>1.1130779745251136</v>
      </c>
      <c r="E96" s="16">
        <v>34522.239999999998</v>
      </c>
      <c r="F96" s="30">
        <f t="shared" si="6"/>
        <v>1.0042909415460306</v>
      </c>
      <c r="G96" s="21">
        <f>+EI!$C$12</f>
        <v>0.90157616192419832</v>
      </c>
      <c r="H96" s="32">
        <f>AVERAGE(G85:G96)</f>
        <v>0.90657276057497793</v>
      </c>
      <c r="I96" s="27">
        <f t="shared" si="7"/>
        <v>1.0134161018798278</v>
      </c>
    </row>
    <row r="97" spans="1:9" x14ac:dyDescent="0.25">
      <c r="A97" s="23">
        <v>2014</v>
      </c>
      <c r="B97" s="15">
        <v>10</v>
      </c>
      <c r="C97" s="16">
        <v>6091.81</v>
      </c>
      <c r="D97" s="30">
        <f t="shared" si="5"/>
        <v>1.1146973736456975</v>
      </c>
      <c r="E97" s="16">
        <v>34516.019999999997</v>
      </c>
      <c r="F97" s="30">
        <f t="shared" si="6"/>
        <v>1.0041099947228691</v>
      </c>
      <c r="G97" s="21">
        <f>+EI!$C$12</f>
        <v>0.90157616192419832</v>
      </c>
      <c r="H97" s="32">
        <f>AVERAGE(G86:G97)</f>
        <v>0.90490722769138487</v>
      </c>
      <c r="I97" s="27">
        <f t="shared" si="7"/>
        <v>1.0128434523660794</v>
      </c>
    </row>
    <row r="98" spans="1:9" x14ac:dyDescent="0.25">
      <c r="A98" s="23">
        <v>2014</v>
      </c>
      <c r="B98" s="15">
        <v>11</v>
      </c>
      <c r="C98" s="16">
        <v>6100.66</v>
      </c>
      <c r="D98" s="30">
        <f t="shared" si="5"/>
        <v>1.1163167727662813</v>
      </c>
      <c r="E98" s="16">
        <v>34509.800000000003</v>
      </c>
      <c r="F98" s="30">
        <f t="shared" si="6"/>
        <v>1.0039290478997078</v>
      </c>
      <c r="G98" s="21">
        <f>+EI!$C$12</f>
        <v>0.90157616192419832</v>
      </c>
      <c r="H98" s="32">
        <f>AVERAGE(G87:G98)</f>
        <v>0.9032416948077916</v>
      </c>
      <c r="I98" s="27">
        <f t="shared" si="7"/>
        <v>1.0122655279147252</v>
      </c>
    </row>
    <row r="99" spans="1:9" x14ac:dyDescent="0.25">
      <c r="A99" s="23">
        <v>2014</v>
      </c>
      <c r="B99" s="15">
        <v>12</v>
      </c>
      <c r="C99" s="16">
        <v>6109.17</v>
      </c>
      <c r="D99" s="30">
        <f t="shared" si="5"/>
        <v>1.1178739576833627</v>
      </c>
      <c r="E99" s="16">
        <v>34539.68</v>
      </c>
      <c r="F99" s="30">
        <f t="shared" si="6"/>
        <v>1.0047982908379818</v>
      </c>
      <c r="G99" s="21">
        <f>+EI!$C$12</f>
        <v>0.90157616192419832</v>
      </c>
      <c r="H99" s="32">
        <f>AVERAGE(G88:G99)</f>
        <v>0.90157616192419843</v>
      </c>
      <c r="I99" s="27">
        <f t="shared" si="7"/>
        <v>1.0126844625657421</v>
      </c>
    </row>
    <row r="100" spans="1:9" x14ac:dyDescent="0.25">
      <c r="A100" s="23">
        <v>2015</v>
      </c>
      <c r="B100" s="15">
        <v>1</v>
      </c>
      <c r="C100" s="16">
        <v>6117.68</v>
      </c>
      <c r="D100" s="30">
        <f t="shared" si="5"/>
        <v>1.119431142600444</v>
      </c>
      <c r="E100" s="16">
        <v>34569.57</v>
      </c>
      <c r="F100" s="30">
        <f t="shared" si="6"/>
        <v>1.0056678246875468</v>
      </c>
      <c r="G100" s="21">
        <f>+EI!$C$13</f>
        <v>0.88695868331718675</v>
      </c>
      <c r="H100" s="32">
        <f>AVERAGE(G89:G100)</f>
        <v>0.90035803870694731</v>
      </c>
      <c r="I100" s="27">
        <f t="shared" si="7"/>
        <v>1.0136013652009626</v>
      </c>
    </row>
    <row r="101" spans="1:9" x14ac:dyDescent="0.25">
      <c r="A101" s="23">
        <v>2015</v>
      </c>
      <c r="B101" s="15">
        <v>2</v>
      </c>
      <c r="C101" s="16">
        <v>6126.18</v>
      </c>
      <c r="D101" s="30">
        <f t="shared" si="5"/>
        <v>1.1209864976880104</v>
      </c>
      <c r="E101" s="16">
        <v>34599.449999999997</v>
      </c>
      <c r="F101" s="30">
        <f t="shared" si="6"/>
        <v>1.0065370676258205</v>
      </c>
      <c r="G101" s="21">
        <f>+EI!$C$13</f>
        <v>0.88695868331718675</v>
      </c>
      <c r="H101" s="32">
        <f>AVERAGE(G90:G101)</f>
        <v>0.89913991548969641</v>
      </c>
      <c r="I101" s="27">
        <f t="shared" si="7"/>
        <v>1.0145125702162092</v>
      </c>
    </row>
    <row r="102" spans="1:9" x14ac:dyDescent="0.25">
      <c r="A102" s="23">
        <v>2015</v>
      </c>
      <c r="B102" s="15">
        <v>3</v>
      </c>
      <c r="C102" s="16">
        <v>6134.8</v>
      </c>
      <c r="D102" s="30">
        <f t="shared" si="5"/>
        <v>1.1225638107297544</v>
      </c>
      <c r="E102" s="16">
        <v>34608.31</v>
      </c>
      <c r="F102" s="30">
        <f t="shared" si="6"/>
        <v>1.0067948150298738</v>
      </c>
      <c r="G102" s="21">
        <f>+EI!$C$13</f>
        <v>0.88695868331718675</v>
      </c>
      <c r="H102" s="32">
        <f>AVERAGE(G91:G102)</f>
        <v>0.89792179227244517</v>
      </c>
      <c r="I102" s="27">
        <f t="shared" si="7"/>
        <v>1.0148235092132509</v>
      </c>
    </row>
    <row r="103" spans="1:9" x14ac:dyDescent="0.25">
      <c r="A103" s="23">
        <v>2015</v>
      </c>
      <c r="B103" s="15">
        <v>4</v>
      </c>
      <c r="C103" s="16">
        <v>6143.41</v>
      </c>
      <c r="D103" s="30">
        <f t="shared" si="5"/>
        <v>1.1241392939419834</v>
      </c>
      <c r="E103" s="16">
        <v>34617.18</v>
      </c>
      <c r="F103" s="30">
        <f t="shared" si="6"/>
        <v>1.0070528533452181</v>
      </c>
      <c r="G103" s="21">
        <f>+EI!$C$13</f>
        <v>0.88695868331718675</v>
      </c>
      <c r="H103" s="32">
        <f>AVERAGE(G92:G103)</f>
        <v>0.89670366905519427</v>
      </c>
      <c r="I103" s="27">
        <f t="shared" si="7"/>
        <v>1.0151292454327707</v>
      </c>
    </row>
    <row r="104" spans="1:9" x14ac:dyDescent="0.25">
      <c r="A104" s="23">
        <v>2015</v>
      </c>
      <c r="B104" s="15">
        <v>5</v>
      </c>
      <c r="C104" s="16">
        <v>6152.02</v>
      </c>
      <c r="D104" s="30">
        <f t="shared" si="5"/>
        <v>1.1257147771542126</v>
      </c>
      <c r="E104" s="16">
        <v>34626.04</v>
      </c>
      <c r="F104" s="30">
        <f t="shared" si="6"/>
        <v>1.0073106007492711</v>
      </c>
      <c r="G104" s="21">
        <f>+EI!$C$13</f>
        <v>0.88695868331718675</v>
      </c>
      <c r="H104" s="32">
        <f>AVERAGE(G93:G104)</f>
        <v>0.89548554583794326</v>
      </c>
      <c r="I104" s="27">
        <f t="shared" si="7"/>
        <v>1.0154308454582415</v>
      </c>
    </row>
    <row r="105" spans="1:9" x14ac:dyDescent="0.25">
      <c r="A105" s="23">
        <v>2015</v>
      </c>
      <c r="B105" s="15">
        <v>6</v>
      </c>
      <c r="C105" s="16">
        <v>6160.75</v>
      </c>
      <c r="D105" s="30">
        <f t="shared" si="5"/>
        <v>1.127312218320619</v>
      </c>
      <c r="E105" s="16">
        <v>34647.550000000003</v>
      </c>
      <c r="F105" s="30">
        <f t="shared" si="6"/>
        <v>1.0079363509367636</v>
      </c>
      <c r="G105" s="21">
        <f>+EI!$C$13</f>
        <v>0.88695868331718675</v>
      </c>
      <c r="H105" s="32">
        <f>AVERAGE(G94:G105)</f>
        <v>0.89426742262069236</v>
      </c>
      <c r="I105" s="27">
        <f t="shared" si="7"/>
        <v>1.0161193748981165</v>
      </c>
    </row>
    <row r="106" spans="1:9" x14ac:dyDescent="0.25">
      <c r="A106" s="23">
        <v>2015</v>
      </c>
      <c r="B106" s="15">
        <v>7</v>
      </c>
      <c r="C106" s="16">
        <v>6169.48</v>
      </c>
      <c r="D106" s="30">
        <f t="shared" si="5"/>
        <v>1.1289096594870256</v>
      </c>
      <c r="E106" s="16">
        <v>34669.07</v>
      </c>
      <c r="F106" s="30">
        <f t="shared" si="6"/>
        <v>1.0085623920355471</v>
      </c>
      <c r="G106" s="21">
        <f>+EI!$C$13</f>
        <v>0.88695868331718675</v>
      </c>
      <c r="H106" s="32">
        <f>AVERAGE(G95:G106)</f>
        <v>0.89304929940344147</v>
      </c>
      <c r="I106" s="27">
        <f t="shared" si="7"/>
        <v>1.0168043442309151</v>
      </c>
    </row>
    <row r="107" spans="1:9" x14ac:dyDescent="0.25">
      <c r="A107" s="23">
        <v>2015</v>
      </c>
      <c r="B107" s="15">
        <v>8</v>
      </c>
      <c r="C107" s="16">
        <v>6178.21</v>
      </c>
      <c r="D107" s="30">
        <f t="shared" si="5"/>
        <v>1.1305071006534322</v>
      </c>
      <c r="E107" s="16">
        <v>34690.58</v>
      </c>
      <c r="F107" s="30">
        <f t="shared" si="6"/>
        <v>1.0091881422230395</v>
      </c>
      <c r="G107" s="21">
        <f>+EI!$C$13</f>
        <v>0.88695868331718675</v>
      </c>
      <c r="H107" s="32">
        <f>AVERAGE(G96:G107)</f>
        <v>0.89183117618619046</v>
      </c>
      <c r="I107" s="27">
        <f t="shared" si="7"/>
        <v>1.0174851595880021</v>
      </c>
    </row>
    <row r="108" spans="1:9" x14ac:dyDescent="0.25">
      <c r="A108" s="23">
        <v>2015</v>
      </c>
      <c r="B108" s="15">
        <v>9</v>
      </c>
      <c r="C108" s="16">
        <v>6187.06</v>
      </c>
      <c r="D108" s="30">
        <f t="shared" si="5"/>
        <v>1.1321264997740161</v>
      </c>
      <c r="E108" s="16">
        <v>34714.65</v>
      </c>
      <c r="F108" s="30">
        <f t="shared" si="6"/>
        <v>1.0098883657010933</v>
      </c>
      <c r="G108" s="21">
        <f>+EI!$C$13</f>
        <v>0.88695868331718675</v>
      </c>
      <c r="H108" s="32">
        <f>AVERAGE(G97:G108)</f>
        <v>0.89061305296893956</v>
      </c>
      <c r="I108" s="27">
        <f t="shared" si="7"/>
        <v>1.018256945321919</v>
      </c>
    </row>
    <row r="109" spans="1:9" x14ac:dyDescent="0.25">
      <c r="A109" s="23">
        <v>2015</v>
      </c>
      <c r="B109" s="15">
        <v>10</v>
      </c>
      <c r="C109" s="16">
        <v>6195.92</v>
      </c>
      <c r="D109" s="30">
        <f t="shared" si="5"/>
        <v>1.1337477287241149</v>
      </c>
      <c r="E109" s="16">
        <v>34738.720000000001</v>
      </c>
      <c r="F109" s="30">
        <f t="shared" si="6"/>
        <v>1.0105885891791473</v>
      </c>
      <c r="G109" s="21">
        <f>+EI!$C$13</f>
        <v>0.88695868331718675</v>
      </c>
      <c r="H109" s="32">
        <f>AVERAGE(G98:G109)</f>
        <v>0.88939492975168866</v>
      </c>
      <c r="I109" s="27">
        <f t="shared" si="7"/>
        <v>1.019026479953804</v>
      </c>
    </row>
    <row r="110" spans="1:9" x14ac:dyDescent="0.25">
      <c r="A110" s="23">
        <v>2015</v>
      </c>
      <c r="B110" s="15">
        <v>11</v>
      </c>
      <c r="C110" s="16">
        <v>6204.77</v>
      </c>
      <c r="D110" s="30">
        <f t="shared" si="5"/>
        <v>1.1353671278446988</v>
      </c>
      <c r="E110" s="16">
        <v>34762.79</v>
      </c>
      <c r="F110" s="30">
        <f t="shared" si="6"/>
        <v>1.0112888126572013</v>
      </c>
      <c r="G110" s="21">
        <f>+EI!$C$13</f>
        <v>0.88695868331718675</v>
      </c>
      <c r="H110" s="32">
        <f>AVERAGE(G99:G110)</f>
        <v>0.88817680653443765</v>
      </c>
      <c r="I110" s="27">
        <f t="shared" si="7"/>
        <v>1.0197904647346321</v>
      </c>
    </row>
    <row r="111" spans="1:9" x14ac:dyDescent="0.25">
      <c r="A111" s="23">
        <v>2015</v>
      </c>
      <c r="B111" s="15">
        <v>12</v>
      </c>
      <c r="C111" s="16">
        <v>6213.8</v>
      </c>
      <c r="D111" s="30">
        <f t="shared" si="5"/>
        <v>1.1370194638965487</v>
      </c>
      <c r="E111" s="16">
        <v>34799.11</v>
      </c>
      <c r="F111" s="30">
        <f t="shared" si="6"/>
        <v>1.0123454024670442</v>
      </c>
      <c r="G111" s="21">
        <f>+EI!$C$13</f>
        <v>0.88695868331718675</v>
      </c>
      <c r="H111" s="32">
        <f>AVERAGE(G100:G111)</f>
        <v>0.88695868331718675</v>
      </c>
      <c r="I111" s="27">
        <f t="shared" si="7"/>
        <v>1.0209394927305213</v>
      </c>
    </row>
    <row r="112" spans="1:9" x14ac:dyDescent="0.25">
      <c r="A112" s="23">
        <v>2016</v>
      </c>
      <c r="B112" s="15">
        <v>1</v>
      </c>
      <c r="C112" s="16">
        <v>6222.83</v>
      </c>
      <c r="D112" s="30">
        <f t="shared" ref="D112:D143" si="8">C112/$C$16</f>
        <v>1.1386717999483988</v>
      </c>
      <c r="E112" s="16">
        <v>34835.42</v>
      </c>
      <c r="F112" s="30">
        <f t="shared" ref="F112:F143" si="9">E112/$E$16</f>
        <v>1.0134017013655958</v>
      </c>
      <c r="G112" s="21">
        <f>+EI!$C$14</f>
        <v>0.86591803691656877</v>
      </c>
      <c r="H112" s="32">
        <f>AVERAGE(G101:G112)</f>
        <v>0.88520529611713528</v>
      </c>
      <c r="I112" s="27">
        <f t="shared" si="7"/>
        <v>1.0214666640843784</v>
      </c>
    </row>
    <row r="113" spans="1:9" x14ac:dyDescent="0.25">
      <c r="A113" s="23">
        <v>2016</v>
      </c>
      <c r="B113" s="15">
        <v>2</v>
      </c>
      <c r="C113" s="16">
        <v>6231.86</v>
      </c>
      <c r="D113" s="30">
        <f t="shared" si="8"/>
        <v>1.1403241360002487</v>
      </c>
      <c r="E113" s="16">
        <v>34871.74</v>
      </c>
      <c r="F113" s="30">
        <f t="shared" si="9"/>
        <v>1.0144582911754387</v>
      </c>
      <c r="G113" s="21">
        <f>+EI!$C$14</f>
        <v>0.86591803691656877</v>
      </c>
      <c r="H113" s="32">
        <f>AVERAGE(G102:G113)</f>
        <v>0.88345190891708369</v>
      </c>
      <c r="I113" s="27">
        <f t="shared" si="7"/>
        <v>1.0219871286192301</v>
      </c>
    </row>
    <row r="114" spans="1:9" x14ac:dyDescent="0.25">
      <c r="A114" s="23">
        <v>2016</v>
      </c>
      <c r="B114" s="15">
        <v>3</v>
      </c>
      <c r="C114" s="16">
        <v>6241.01</v>
      </c>
      <c r="D114" s="30">
        <f t="shared" si="8"/>
        <v>1.1419984300062764</v>
      </c>
      <c r="E114" s="16">
        <v>34900.629999999997</v>
      </c>
      <c r="F114" s="30">
        <f t="shared" si="9"/>
        <v>1.0152987338958781</v>
      </c>
      <c r="G114" s="21">
        <f>+EI!$C$14</f>
        <v>0.86591803691656877</v>
      </c>
      <c r="H114" s="32">
        <f>AVERAGE(G103:G114)</f>
        <v>0.88169852171703222</v>
      </c>
      <c r="I114" s="27">
        <f t="shared" si="7"/>
        <v>1.0223025971129402</v>
      </c>
    </row>
    <row r="115" spans="1:9" x14ac:dyDescent="0.25">
      <c r="A115" s="23">
        <v>2016</v>
      </c>
      <c r="B115" s="15">
        <v>4</v>
      </c>
      <c r="C115" s="16">
        <v>6250.17</v>
      </c>
      <c r="D115" s="30">
        <f t="shared" si="8"/>
        <v>1.1436745538418187</v>
      </c>
      <c r="E115" s="16">
        <v>34929.51</v>
      </c>
      <c r="F115" s="30">
        <f t="shared" si="9"/>
        <v>1.0161388857050266</v>
      </c>
      <c r="G115" s="21">
        <f>+EI!$C$14</f>
        <v>0.86591803691656877</v>
      </c>
      <c r="H115" s="32">
        <f>AVERAGE(G104:G115)</f>
        <v>0.87994513451698075</v>
      </c>
      <c r="I115" s="27">
        <f t="shared" si="7"/>
        <v>1.0226125633962586</v>
      </c>
    </row>
    <row r="116" spans="1:9" x14ac:dyDescent="0.25">
      <c r="A116" s="23">
        <v>2016</v>
      </c>
      <c r="B116" s="15">
        <v>5</v>
      </c>
      <c r="C116" s="16">
        <v>6259.33</v>
      </c>
      <c r="D116" s="30">
        <f t="shared" si="8"/>
        <v>1.1453506776773608</v>
      </c>
      <c r="E116" s="16">
        <v>34958.400000000001</v>
      </c>
      <c r="F116" s="30">
        <f t="shared" si="9"/>
        <v>1.016979328425466</v>
      </c>
      <c r="G116" s="21">
        <f>+EI!$C$14</f>
        <v>0.86591803691656877</v>
      </c>
      <c r="H116" s="32">
        <f>AVERAGE(G105:G116)</f>
        <v>0.87819174731692928</v>
      </c>
      <c r="I116" s="27">
        <f t="shared" si="7"/>
        <v>1.022915958394635</v>
      </c>
    </row>
    <row r="117" spans="1:9" x14ac:dyDescent="0.25">
      <c r="A117" s="23">
        <v>2016</v>
      </c>
      <c r="B117" s="15">
        <v>6</v>
      </c>
      <c r="C117" s="16">
        <v>6268.6</v>
      </c>
      <c r="D117" s="30">
        <f t="shared" si="8"/>
        <v>1.1470469296375658</v>
      </c>
      <c r="E117" s="16">
        <v>34988.15</v>
      </c>
      <c r="F117" s="30">
        <f t="shared" si="9"/>
        <v>1.0178447895169536</v>
      </c>
      <c r="G117" s="21">
        <f>+EI!$C$14</f>
        <v>0.86591803691656877</v>
      </c>
      <c r="H117" s="32">
        <f>AVERAGE(G106:G117)</f>
        <v>0.87643836011687781</v>
      </c>
      <c r="I117" s="27">
        <f t="shared" si="7"/>
        <v>1.0232555811573358</v>
      </c>
    </row>
    <row r="118" spans="1:9" x14ac:dyDescent="0.25">
      <c r="A118" s="23">
        <v>2016</v>
      </c>
      <c r="B118" s="15">
        <v>7</v>
      </c>
      <c r="C118" s="16">
        <v>6277.87</v>
      </c>
      <c r="D118" s="30">
        <f t="shared" si="8"/>
        <v>1.1487431815977707</v>
      </c>
      <c r="E118" s="16">
        <v>35017.910000000003</v>
      </c>
      <c r="F118" s="30">
        <f t="shared" si="9"/>
        <v>1.0187105415197324</v>
      </c>
      <c r="G118" s="21">
        <f>+EI!$C$14</f>
        <v>0.86591803691656877</v>
      </c>
      <c r="H118" s="32">
        <f>AVERAGE(G107:G118)</f>
        <v>0.87468497291682634</v>
      </c>
      <c r="I118" s="27">
        <f t="shared" si="7"/>
        <v>1.0235885337363617</v>
      </c>
    </row>
    <row r="119" spans="1:9" x14ac:dyDescent="0.25">
      <c r="A119" s="23">
        <v>2016</v>
      </c>
      <c r="B119" s="15">
        <v>8</v>
      </c>
      <c r="C119" s="16">
        <v>6287.15</v>
      </c>
      <c r="D119" s="30">
        <f t="shared" si="8"/>
        <v>1.1504412633874901</v>
      </c>
      <c r="E119" s="16">
        <v>35047.660000000003</v>
      </c>
      <c r="F119" s="30">
        <f t="shared" si="9"/>
        <v>1.0195760026112199</v>
      </c>
      <c r="G119" s="21">
        <f>+EI!$C$14</f>
        <v>0.86591803691656877</v>
      </c>
      <c r="H119" s="32">
        <f>AVERAGE(G108:G119)</f>
        <v>0.87293158571677487</v>
      </c>
      <c r="I119" s="27">
        <f t="shared" si="7"/>
        <v>1.0239158445087224</v>
      </c>
    </row>
    <row r="120" spans="1:9" x14ac:dyDescent="0.25">
      <c r="A120" s="23">
        <v>2016</v>
      </c>
      <c r="B120" s="15">
        <v>9</v>
      </c>
      <c r="C120" s="16">
        <v>6296.53</v>
      </c>
      <c r="D120" s="30">
        <f t="shared" si="8"/>
        <v>1.1521576434723577</v>
      </c>
      <c r="E120" s="16">
        <v>35078.28</v>
      </c>
      <c r="F120" s="30">
        <f t="shared" si="9"/>
        <v>1.0204667729850465</v>
      </c>
      <c r="G120" s="21">
        <f>+EI!$C$14</f>
        <v>0.86591803691656877</v>
      </c>
      <c r="H120" s="32">
        <f>AVERAGE(G109:G120)</f>
        <v>0.87117819851672318</v>
      </c>
      <c r="I120" s="27">
        <f t="shared" si="7"/>
        <v>1.0242778288573595</v>
      </c>
    </row>
    <row r="121" spans="1:9" x14ac:dyDescent="0.25">
      <c r="A121" s="23">
        <v>2016</v>
      </c>
      <c r="B121" s="15">
        <v>10</v>
      </c>
      <c r="C121" s="16">
        <v>6305.92</v>
      </c>
      <c r="D121" s="30">
        <f t="shared" si="8"/>
        <v>1.1538758533867399</v>
      </c>
      <c r="E121" s="16">
        <v>35108.9</v>
      </c>
      <c r="F121" s="30">
        <f t="shared" si="9"/>
        <v>1.0213575433588735</v>
      </c>
      <c r="G121" s="21">
        <f>+EI!$C$14</f>
        <v>0.86591803691656877</v>
      </c>
      <c r="H121" s="32">
        <f>AVERAGE(G110:G121)</f>
        <v>0.86942481131667171</v>
      </c>
      <c r="I121" s="27">
        <f t="shared" si="7"/>
        <v>1.0246343607958583</v>
      </c>
    </row>
    <row r="122" spans="1:9" x14ac:dyDescent="0.25">
      <c r="A122" s="23">
        <v>2016</v>
      </c>
      <c r="B122" s="15">
        <v>11</v>
      </c>
      <c r="C122" s="16">
        <v>6315.3</v>
      </c>
      <c r="D122" s="30">
        <f t="shared" si="8"/>
        <v>1.1555922334716076</v>
      </c>
      <c r="E122" s="16">
        <v>35139.519999999997</v>
      </c>
      <c r="F122" s="30">
        <f t="shared" si="9"/>
        <v>1.0222483137327003</v>
      </c>
      <c r="G122" s="21">
        <f>+EI!$C$14</f>
        <v>0.86591803691656877</v>
      </c>
      <c r="H122" s="32">
        <f>AVERAGE(G111:G122)</f>
        <v>0.86767142411662024</v>
      </c>
      <c r="I122" s="27">
        <f t="shared" si="7"/>
        <v>1.0249821726232777</v>
      </c>
    </row>
    <row r="123" spans="1:9" x14ac:dyDescent="0.25">
      <c r="A123" s="23">
        <v>2016</v>
      </c>
      <c r="B123" s="15">
        <v>12</v>
      </c>
      <c r="C123" s="16">
        <v>6324.82</v>
      </c>
      <c r="D123" s="30">
        <f t="shared" si="8"/>
        <v>1.1573342311696819</v>
      </c>
      <c r="E123" s="16">
        <v>35172.959999999999</v>
      </c>
      <c r="F123" s="30">
        <f t="shared" si="9"/>
        <v>1.0232211210906614</v>
      </c>
      <c r="G123" s="21">
        <f>+EI!$C$14</f>
        <v>0.86591803691656877</v>
      </c>
      <c r="H123" s="32">
        <f>AVERAGE(G112:G123)</f>
        <v>0.86591803691656877</v>
      </c>
      <c r="I123" s="27">
        <f t="shared" si="7"/>
        <v>1.0254277849347475</v>
      </c>
    </row>
    <row r="124" spans="1:9" x14ac:dyDescent="0.25">
      <c r="A124" s="23">
        <v>2017</v>
      </c>
      <c r="B124" s="15">
        <v>1</v>
      </c>
      <c r="C124" s="16">
        <v>6334.33</v>
      </c>
      <c r="D124" s="30">
        <f t="shared" si="8"/>
        <v>1.1590743990382417</v>
      </c>
      <c r="E124" s="16">
        <v>35206.400000000001</v>
      </c>
      <c r="F124" s="30">
        <f t="shared" si="9"/>
        <v>1.0241939284486226</v>
      </c>
      <c r="G124" s="21">
        <f>+EI!$C$15</f>
        <v>0.84701363757930481</v>
      </c>
      <c r="H124" s="32">
        <f>AVERAGE(G113:G124)</f>
        <v>0.86434267030513023</v>
      </c>
      <c r="I124" s="27">
        <f t="shared" si="7"/>
        <v>1.0260758449991687</v>
      </c>
    </row>
    <row r="125" spans="1:9" x14ac:dyDescent="0.25">
      <c r="A125" s="23">
        <v>2017</v>
      </c>
      <c r="B125" s="15">
        <v>2</v>
      </c>
      <c r="C125" s="16">
        <v>6343.84</v>
      </c>
      <c r="D125" s="30">
        <f t="shared" si="8"/>
        <v>1.1608145669068013</v>
      </c>
      <c r="E125" s="16">
        <v>35239.839999999997</v>
      </c>
      <c r="F125" s="30">
        <f t="shared" si="9"/>
        <v>1.0251667358065835</v>
      </c>
      <c r="G125" s="21">
        <f>+EI!$C$15</f>
        <v>0.84701363757930481</v>
      </c>
      <c r="H125" s="32">
        <f>AVERAGE(G114:G125)</f>
        <v>0.8627673036936917</v>
      </c>
      <c r="I125" s="27">
        <f t="shared" si="7"/>
        <v>1.0267176633815169</v>
      </c>
    </row>
    <row r="126" spans="1:9" x14ac:dyDescent="0.25">
      <c r="A126" s="23">
        <v>2017</v>
      </c>
      <c r="B126" s="15">
        <v>3</v>
      </c>
      <c r="C126" s="16">
        <v>6353.44</v>
      </c>
      <c r="D126" s="30">
        <f t="shared" si="8"/>
        <v>1.1625712032409941</v>
      </c>
      <c r="E126" s="16">
        <v>35271.230000000003</v>
      </c>
      <c r="F126" s="30">
        <f t="shared" si="9"/>
        <v>1.0260799063498374</v>
      </c>
      <c r="G126" s="21">
        <f>+EI!$C$15</f>
        <v>0.84701363757930481</v>
      </c>
      <c r="H126" s="32">
        <f>AVERAGE(G115:G126)</f>
        <v>0.86119193708225295</v>
      </c>
      <c r="I126" s="27">
        <f t="shared" si="7"/>
        <v>1.0273080691180156</v>
      </c>
    </row>
    <row r="127" spans="1:9" x14ac:dyDescent="0.25">
      <c r="A127" s="23">
        <v>2017</v>
      </c>
      <c r="B127" s="15">
        <v>4</v>
      </c>
      <c r="C127" s="16">
        <v>6363.04</v>
      </c>
      <c r="D127" s="30">
        <f t="shared" si="8"/>
        <v>1.1643278395751868</v>
      </c>
      <c r="E127" s="16">
        <v>35302.620000000003</v>
      </c>
      <c r="F127" s="30">
        <f t="shared" si="9"/>
        <v>1.0269930768930908</v>
      </c>
      <c r="G127" s="21">
        <f>+EI!$C$15</f>
        <v>0.84701363757930481</v>
      </c>
      <c r="H127" s="32">
        <f>AVERAGE(G116:G127)</f>
        <v>0.85961657047081419</v>
      </c>
      <c r="I127" s="27">
        <f t="shared" si="7"/>
        <v>1.0278922138088964</v>
      </c>
    </row>
    <row r="128" spans="1:9" x14ac:dyDescent="0.25">
      <c r="A128" s="23">
        <v>2017</v>
      </c>
      <c r="B128" s="15">
        <v>5</v>
      </c>
      <c r="C128" s="16">
        <v>6372.64</v>
      </c>
      <c r="D128" s="30">
        <f t="shared" si="8"/>
        <v>1.1660844759093796</v>
      </c>
      <c r="E128" s="16">
        <v>35334.01</v>
      </c>
      <c r="F128" s="30">
        <f t="shared" si="9"/>
        <v>1.0279062474363443</v>
      </c>
      <c r="G128" s="21">
        <f>+EI!$C$15</f>
        <v>0.84701363757930481</v>
      </c>
      <c r="H128" s="32">
        <f>AVERAGE(G117:G128)</f>
        <v>0.85804120385937555</v>
      </c>
      <c r="I128" s="27">
        <f t="shared" si="7"/>
        <v>1.0284700822918054</v>
      </c>
    </row>
    <row r="129" spans="1:9" x14ac:dyDescent="0.25">
      <c r="A129" s="23">
        <v>2017</v>
      </c>
      <c r="B129" s="15">
        <v>6</v>
      </c>
      <c r="C129" s="16">
        <v>6382.3</v>
      </c>
      <c r="D129" s="30">
        <f t="shared" si="8"/>
        <v>1.1678520912206611</v>
      </c>
      <c r="E129" s="16">
        <v>35365.54</v>
      </c>
      <c r="F129" s="30">
        <f t="shared" si="9"/>
        <v>1.0288234907376754</v>
      </c>
      <c r="G129" s="21">
        <f>+EI!$C$15</f>
        <v>0.84701363757930481</v>
      </c>
      <c r="H129" s="32">
        <f>AVERAGE(G118:G129)</f>
        <v>0.85646583724793679</v>
      </c>
      <c r="I129" s="27">
        <f t="shared" si="7"/>
        <v>1.0290554071917584</v>
      </c>
    </row>
    <row r="130" spans="1:9" x14ac:dyDescent="0.25">
      <c r="A130" s="23">
        <v>2017</v>
      </c>
      <c r="B130" s="15">
        <v>7</v>
      </c>
      <c r="C130" s="16">
        <v>6391.97</v>
      </c>
      <c r="D130" s="30">
        <f t="shared" si="8"/>
        <v>1.1696215363614573</v>
      </c>
      <c r="E130" s="16">
        <v>35397.06</v>
      </c>
      <c r="F130" s="30">
        <f t="shared" si="9"/>
        <v>1.0297404431277153</v>
      </c>
      <c r="G130" s="21">
        <f>+EI!$C$15</f>
        <v>0.84701363757930481</v>
      </c>
      <c r="H130" s="32">
        <f>AVERAGE(G119:G130)</f>
        <v>0.85489047063649803</v>
      </c>
      <c r="I130" s="27">
        <f t="shared" si="7"/>
        <v>1.0296357243804022</v>
      </c>
    </row>
    <row r="131" spans="1:9" x14ac:dyDescent="0.25">
      <c r="A131" s="23">
        <v>2017</v>
      </c>
      <c r="B131" s="15">
        <v>8</v>
      </c>
      <c r="C131" s="16">
        <v>6401.63</v>
      </c>
      <c r="D131" s="30">
        <f t="shared" si="8"/>
        <v>1.1713891516727388</v>
      </c>
      <c r="E131" s="16">
        <v>35428.589999999997</v>
      </c>
      <c r="F131" s="30">
        <f t="shared" si="9"/>
        <v>1.0306576864290464</v>
      </c>
      <c r="G131" s="21">
        <f>+EI!$C$15</f>
        <v>0.84701363757930481</v>
      </c>
      <c r="H131" s="32">
        <f>AVERAGE(G120:G131)</f>
        <v>0.8533151040250595</v>
      </c>
      <c r="I131" s="27">
        <f t="shared" si="7"/>
        <v>1.0302083772023238</v>
      </c>
    </row>
    <row r="132" spans="1:9" x14ac:dyDescent="0.25">
      <c r="A132" s="23">
        <v>2017</v>
      </c>
      <c r="B132" s="15">
        <v>9</v>
      </c>
      <c r="C132" s="16">
        <v>6411.35</v>
      </c>
      <c r="D132" s="30">
        <f t="shared" si="8"/>
        <v>1.173167745961109</v>
      </c>
      <c r="E132" s="16">
        <v>35460.35</v>
      </c>
      <c r="F132" s="30">
        <f t="shared" si="9"/>
        <v>1.0315816206900765</v>
      </c>
      <c r="G132" s="21">
        <f>+EI!$C$15</f>
        <v>0.84701363757930481</v>
      </c>
      <c r="H132" s="32">
        <f>AVERAGE(G121:G132)</f>
        <v>0.85173973741362075</v>
      </c>
      <c r="I132" s="27">
        <f t="shared" si="7"/>
        <v>1.0307910040404771</v>
      </c>
    </row>
    <row r="133" spans="1:9" x14ac:dyDescent="0.25">
      <c r="A133" s="23">
        <v>2017</v>
      </c>
      <c r="B133" s="15">
        <v>10</v>
      </c>
      <c r="C133" s="16">
        <v>6421.06</v>
      </c>
      <c r="D133" s="30">
        <f t="shared" si="8"/>
        <v>1.1749445104199643</v>
      </c>
      <c r="E133" s="16">
        <v>35492.1</v>
      </c>
      <c r="F133" s="30">
        <f t="shared" si="9"/>
        <v>1.0325052640398154</v>
      </c>
      <c r="G133" s="21">
        <f>+EI!$C$15</f>
        <v>0.84701363757930481</v>
      </c>
      <c r="H133" s="32">
        <f>AVERAGE(G122:G133)</f>
        <v>0.8501643708021821</v>
      </c>
      <c r="I133" s="27">
        <f t="shared" si="7"/>
        <v>1.0313653373707055</v>
      </c>
    </row>
    <row r="134" spans="1:9" x14ac:dyDescent="0.25">
      <c r="A134" s="23">
        <v>2017</v>
      </c>
      <c r="B134" s="15">
        <v>11</v>
      </c>
      <c r="C134" s="16">
        <v>6430.77</v>
      </c>
      <c r="D134" s="30">
        <f t="shared" si="8"/>
        <v>1.1767212748788196</v>
      </c>
      <c r="E134" s="16">
        <v>35523.86</v>
      </c>
      <c r="F134" s="30">
        <f t="shared" si="9"/>
        <v>1.0334291983008455</v>
      </c>
      <c r="G134" s="21">
        <f>+EI!$C$15</f>
        <v>0.84701363757930481</v>
      </c>
      <c r="H134" s="32">
        <f>AVERAGE(G123:G134)</f>
        <v>0.84858900419074346</v>
      </c>
      <c r="I134" s="27">
        <f t="shared" si="7"/>
        <v>1.0319335522469486</v>
      </c>
    </row>
    <row r="135" spans="1:9" x14ac:dyDescent="0.25">
      <c r="A135" s="23">
        <v>2017</v>
      </c>
      <c r="B135" s="15">
        <v>12</v>
      </c>
      <c r="C135" s="16">
        <v>6440.43</v>
      </c>
      <c r="D135" s="30">
        <f t="shared" si="8"/>
        <v>1.1784888901901012</v>
      </c>
      <c r="E135" s="16">
        <v>35561.42</v>
      </c>
      <c r="F135" s="30">
        <f t="shared" si="9"/>
        <v>1.034521861110804</v>
      </c>
      <c r="G135" s="21">
        <f>+EI!$C$15</f>
        <v>0.84701363757930481</v>
      </c>
      <c r="H135" s="32">
        <f>AVERAGE(G124:G135)</f>
        <v>0.84701363757930481</v>
      </c>
      <c r="I135" s="27">
        <f t="shared" si="7"/>
        <v>1.0326557509831829</v>
      </c>
    </row>
    <row r="136" spans="1:9" x14ac:dyDescent="0.25">
      <c r="A136" s="23">
        <v>2018</v>
      </c>
      <c r="B136" s="15">
        <v>1</v>
      </c>
      <c r="C136" s="16">
        <v>6450.09</v>
      </c>
      <c r="D136" s="30">
        <f t="shared" si="8"/>
        <v>1.1802565055013825</v>
      </c>
      <c r="E136" s="16">
        <v>35598.99</v>
      </c>
      <c r="F136" s="30">
        <f t="shared" si="9"/>
        <v>1.0356148148320541</v>
      </c>
      <c r="G136" s="21">
        <f>+EI!$C$16</f>
        <v>0.83738221510509792</v>
      </c>
      <c r="H136" s="32">
        <f>AVERAGE(G125:G136)</f>
        <v>0.84621101903978746</v>
      </c>
      <c r="I136" s="27">
        <f t="shared" si="7"/>
        <v>1.0343162162486632</v>
      </c>
    </row>
    <row r="137" spans="1:9" x14ac:dyDescent="0.25">
      <c r="A137" s="23">
        <v>2018</v>
      </c>
      <c r="B137" s="15">
        <v>2</v>
      </c>
      <c r="C137" s="16">
        <v>6459.76</v>
      </c>
      <c r="D137" s="30">
        <f t="shared" si="8"/>
        <v>1.1820259506421789</v>
      </c>
      <c r="E137" s="16">
        <v>35636.550000000003</v>
      </c>
      <c r="F137" s="30">
        <f t="shared" si="9"/>
        <v>1.0367074776420129</v>
      </c>
      <c r="G137" s="21">
        <f>+EI!$C$16</f>
        <v>0.83738221510509792</v>
      </c>
      <c r="H137" s="32">
        <f>AVERAGE(G126:G137)</f>
        <v>0.84540840050027022</v>
      </c>
      <c r="I137" s="27">
        <f t="shared" si="7"/>
        <v>1.0359762549759679</v>
      </c>
    </row>
    <row r="138" spans="1:9" x14ac:dyDescent="0.25">
      <c r="A138" s="23">
        <v>2018</v>
      </c>
      <c r="B138" s="15">
        <v>3</v>
      </c>
      <c r="C138" s="16">
        <v>6469.46</v>
      </c>
      <c r="D138" s="30">
        <f t="shared" si="8"/>
        <v>1.1838008852715194</v>
      </c>
      <c r="E138" s="16">
        <v>35667.199999999997</v>
      </c>
      <c r="F138" s="30">
        <f t="shared" si="9"/>
        <v>1.0375991207497133</v>
      </c>
      <c r="G138" s="21">
        <f>+EI!$C$16</f>
        <v>0.83738221510509792</v>
      </c>
      <c r="H138" s="32">
        <f>AVERAGE(G127:G138)</f>
        <v>0.84460578196075298</v>
      </c>
      <c r="I138" s="27">
        <f t="shared" si="7"/>
        <v>1.0374383679984025</v>
      </c>
    </row>
    <row r="139" spans="1:9" x14ac:dyDescent="0.25">
      <c r="A139" s="23">
        <v>2018</v>
      </c>
      <c r="B139" s="15">
        <v>4</v>
      </c>
      <c r="C139" s="16">
        <v>6479.17</v>
      </c>
      <c r="D139" s="30">
        <f t="shared" si="8"/>
        <v>1.1855776497303747</v>
      </c>
      <c r="E139" s="16">
        <v>35697.839999999997</v>
      </c>
      <c r="F139" s="30">
        <f t="shared" si="9"/>
        <v>1.0384904729461226</v>
      </c>
      <c r="G139" s="21">
        <f>+EI!$C$16</f>
        <v>0.83738221510509792</v>
      </c>
      <c r="H139" s="32">
        <f>AVERAGE(G128:G139)</f>
        <v>0.84380316342123585</v>
      </c>
      <c r="I139" s="27">
        <f t="shared" si="7"/>
        <v>1.0388998161108094</v>
      </c>
    </row>
    <row r="140" spans="1:9" x14ac:dyDescent="0.25">
      <c r="A140" s="23">
        <v>2018</v>
      </c>
      <c r="B140" s="15">
        <v>5</v>
      </c>
      <c r="C140" s="16">
        <v>6488.87</v>
      </c>
      <c r="D140" s="30">
        <f t="shared" si="8"/>
        <v>1.1873525843597152</v>
      </c>
      <c r="E140" s="16">
        <v>35728.49</v>
      </c>
      <c r="F140" s="30">
        <f t="shared" si="9"/>
        <v>1.0393821160538232</v>
      </c>
      <c r="G140" s="21">
        <f>+EI!$C$16</f>
        <v>0.83738221510509792</v>
      </c>
      <c r="H140" s="32">
        <f>AVERAGE(G129:G140)</f>
        <v>0.84300054488171849</v>
      </c>
      <c r="I140" s="27">
        <f t="shared" si="7"/>
        <v>1.0403579665429086</v>
      </c>
    </row>
    <row r="141" spans="1:9" x14ac:dyDescent="0.25">
      <c r="A141" s="23">
        <v>2018</v>
      </c>
      <c r="B141" s="15">
        <v>6</v>
      </c>
      <c r="C141" s="16">
        <v>6498.64</v>
      </c>
      <c r="D141" s="30">
        <f t="shared" si="8"/>
        <v>1.1891403277956594</v>
      </c>
      <c r="E141" s="16">
        <v>35757.279999999999</v>
      </c>
      <c r="F141" s="30">
        <f t="shared" si="9"/>
        <v>1.0402196496613503</v>
      </c>
      <c r="G141" s="21">
        <f>+EI!$C$16</f>
        <v>0.83738221510509792</v>
      </c>
      <c r="H141" s="32">
        <f>AVERAGE(G130:G141)</f>
        <v>0.84219792634220136</v>
      </c>
      <c r="I141" s="27">
        <f t="shared" si="7"/>
        <v>1.0417711562001832</v>
      </c>
    </row>
    <row r="142" spans="1:9" x14ac:dyDescent="0.25">
      <c r="A142" s="23">
        <v>2018</v>
      </c>
      <c r="B142" s="15">
        <v>7</v>
      </c>
      <c r="C142" s="16">
        <v>6508.4</v>
      </c>
      <c r="D142" s="30">
        <f t="shared" si="8"/>
        <v>1.1909262414020885</v>
      </c>
      <c r="E142" s="16">
        <v>35786.080000000002</v>
      </c>
      <c r="F142" s="30">
        <f t="shared" si="9"/>
        <v>1.0410574741801684</v>
      </c>
      <c r="G142" s="21">
        <f>+EI!$C$16</f>
        <v>0.83738221510509792</v>
      </c>
      <c r="H142" s="32">
        <f>AVERAGE(G131:G142)</f>
        <v>0.84139530780268412</v>
      </c>
      <c r="I142" s="27">
        <f t="shared" si="7"/>
        <v>1.0431809726776617</v>
      </c>
    </row>
    <row r="143" spans="1:9" x14ac:dyDescent="0.25">
      <c r="A143" s="23">
        <v>2018</v>
      </c>
      <c r="B143" s="15">
        <v>8</v>
      </c>
      <c r="C143" s="16">
        <v>6518.17</v>
      </c>
      <c r="D143" s="30">
        <f t="shared" si="8"/>
        <v>1.1927139848380326</v>
      </c>
      <c r="E143" s="16">
        <v>35814.870000000003</v>
      </c>
      <c r="F143" s="30">
        <f t="shared" si="9"/>
        <v>1.0418950077876954</v>
      </c>
      <c r="G143" s="21">
        <f>+EI!$C$16</f>
        <v>0.83738221510509792</v>
      </c>
      <c r="H143" s="32">
        <f>AVERAGE(G132:G143)</f>
        <v>0.84059268926316688</v>
      </c>
      <c r="I143" s="27">
        <f t="shared" si="7"/>
        <v>1.0445900317992907</v>
      </c>
    </row>
    <row r="144" spans="1:9" x14ac:dyDescent="0.25">
      <c r="A144" s="23">
        <v>2018</v>
      </c>
      <c r="B144" s="15">
        <v>9</v>
      </c>
      <c r="C144" s="16">
        <v>6528.01</v>
      </c>
      <c r="D144" s="30">
        <f t="shared" ref="D144:D171" si="10">C144/$C$16</f>
        <v>1.1945145370805803</v>
      </c>
      <c r="E144" s="16">
        <v>35841.760000000002</v>
      </c>
      <c r="F144" s="30">
        <f t="shared" ref="F144:F171" si="11">E144/$E$16</f>
        <v>1.0426772682498837</v>
      </c>
      <c r="G144" s="21">
        <f>+EI!$C$16</f>
        <v>0.83738221510509792</v>
      </c>
      <c r="H144" s="32">
        <f>AVERAGE(G133:G144)</f>
        <v>0.83979007072364975</v>
      </c>
      <c r="I144" s="27">
        <f t="shared" si="7"/>
        <v>1.0459527842260772</v>
      </c>
    </row>
    <row r="145" spans="1:9" x14ac:dyDescent="0.25">
      <c r="A145" s="23">
        <v>2018</v>
      </c>
      <c r="B145" s="15">
        <v>10</v>
      </c>
      <c r="C145" s="16">
        <v>6537.85</v>
      </c>
      <c r="D145" s="30">
        <f t="shared" si="10"/>
        <v>1.1963150893231278</v>
      </c>
      <c r="E145" s="16">
        <v>35868.639999999999</v>
      </c>
      <c r="F145" s="30">
        <f t="shared" si="11"/>
        <v>1.0434592378007805</v>
      </c>
      <c r="G145" s="21">
        <f>+EI!$C$16</f>
        <v>0.83738221510509792</v>
      </c>
      <c r="H145" s="32">
        <f>AVERAGE(G134:G145)</f>
        <v>0.8389874521841324</v>
      </c>
      <c r="I145" s="27">
        <f t="shared" ref="I145:I171" si="12">D145*F145*H145</f>
        <v>1.0473130967252327</v>
      </c>
    </row>
    <row r="146" spans="1:9" x14ac:dyDescent="0.25">
      <c r="A146" s="23">
        <v>2018</v>
      </c>
      <c r="B146" s="15">
        <v>11</v>
      </c>
      <c r="C146" s="16">
        <v>6547.69</v>
      </c>
      <c r="D146" s="30">
        <f t="shared" si="10"/>
        <v>1.1981156415656753</v>
      </c>
      <c r="E146" s="16">
        <v>35895.53</v>
      </c>
      <c r="F146" s="30">
        <f t="shared" si="11"/>
        <v>1.0442414982629686</v>
      </c>
      <c r="G146" s="21">
        <f>+EI!$C$16</f>
        <v>0.83738221510509792</v>
      </c>
      <c r="H146" s="32">
        <f>AVERAGE(G135:G146)</f>
        <v>0.83818483364461516</v>
      </c>
      <c r="I146" s="27">
        <f t="shared" si="12"/>
        <v>1.0486715463255676</v>
      </c>
    </row>
    <row r="147" spans="1:9" x14ac:dyDescent="0.25">
      <c r="A147" s="23">
        <v>2018</v>
      </c>
      <c r="B147" s="15">
        <v>12</v>
      </c>
      <c r="C147" s="16">
        <v>6557.62</v>
      </c>
      <c r="D147" s="30">
        <f t="shared" si="10"/>
        <v>1.199932662273856</v>
      </c>
      <c r="E147" s="16">
        <v>35920.47</v>
      </c>
      <c r="F147" s="30">
        <f t="shared" si="11"/>
        <v>1.0449670310233621</v>
      </c>
      <c r="G147" s="21">
        <f>+EI!$C$16</f>
        <v>0.83738221510509792</v>
      </c>
      <c r="H147" s="32">
        <f>AVERAGE(G136:G147)</f>
        <v>0.83738221510509792</v>
      </c>
      <c r="I147" s="27">
        <f t="shared" si="12"/>
        <v>1.0499852455912828</v>
      </c>
    </row>
    <row r="148" spans="1:9" x14ac:dyDescent="0.25">
      <c r="A148" s="23">
        <v>2019</v>
      </c>
      <c r="B148" s="15">
        <v>1</v>
      </c>
      <c r="C148" s="16">
        <v>6567.55</v>
      </c>
      <c r="D148" s="30">
        <f t="shared" si="10"/>
        <v>1.2017496829820367</v>
      </c>
      <c r="E148" s="16">
        <v>35945.410000000003</v>
      </c>
      <c r="F148" s="30">
        <f t="shared" si="11"/>
        <v>1.0456925637837553</v>
      </c>
      <c r="G148" s="21">
        <f>+EI!$C$17</f>
        <v>0.82842662352002483</v>
      </c>
      <c r="H148" s="32">
        <f>AVERAGE(G137:G148)</f>
        <v>0.83663591580634178</v>
      </c>
      <c r="I148" s="27">
        <f t="shared" si="12"/>
        <v>1.0513674814787028</v>
      </c>
    </row>
    <row r="149" spans="1:9" x14ac:dyDescent="0.25">
      <c r="A149" s="23">
        <v>2019</v>
      </c>
      <c r="B149" s="15">
        <v>2</v>
      </c>
      <c r="C149" s="16">
        <v>6577.48</v>
      </c>
      <c r="D149" s="30">
        <f t="shared" si="10"/>
        <v>1.2035667036902171</v>
      </c>
      <c r="E149" s="16">
        <v>35970.35</v>
      </c>
      <c r="F149" s="30">
        <f t="shared" si="11"/>
        <v>1.0464180965441485</v>
      </c>
      <c r="G149" s="21">
        <f>+EI!$C$17</f>
        <v>0.82842662352002483</v>
      </c>
      <c r="H149" s="32">
        <f>AVERAGE(G138:G149)</f>
        <v>0.83588961650758575</v>
      </c>
      <c r="I149" s="27">
        <f t="shared" si="12"/>
        <v>1.0527477858394827</v>
      </c>
    </row>
    <row r="150" spans="1:9" x14ac:dyDescent="0.25">
      <c r="A150" s="23">
        <v>2019</v>
      </c>
      <c r="B150" s="15">
        <v>3</v>
      </c>
      <c r="C150" s="16">
        <v>6587.51</v>
      </c>
      <c r="D150" s="30">
        <f t="shared" si="10"/>
        <v>1.2054020226935458</v>
      </c>
      <c r="E150" s="16">
        <v>35993.269999999997</v>
      </c>
      <c r="F150" s="30">
        <f t="shared" si="11"/>
        <v>1.0470848652237079</v>
      </c>
      <c r="G150" s="21">
        <f>+EI!$C$17</f>
        <v>0.82842662352002483</v>
      </c>
      <c r="H150" s="32">
        <f>AVERAGE(G139:G150)</f>
        <v>0.83514331720882973</v>
      </c>
      <c r="I150" s="27">
        <f t="shared" si="12"/>
        <v>1.0540829980769009</v>
      </c>
    </row>
    <row r="151" spans="1:9" x14ac:dyDescent="0.25">
      <c r="A151" s="23">
        <v>2019</v>
      </c>
      <c r="B151" s="15">
        <v>4</v>
      </c>
      <c r="C151" s="16">
        <v>6597.55</v>
      </c>
      <c r="D151" s="30">
        <f t="shared" si="10"/>
        <v>1.207239171526389</v>
      </c>
      <c r="E151" s="16">
        <v>36016.199999999997</v>
      </c>
      <c r="F151" s="30">
        <f t="shared" si="11"/>
        <v>1.0477519248145586</v>
      </c>
      <c r="G151" s="21">
        <f>+EI!$C$17</f>
        <v>0.82842662352002483</v>
      </c>
      <c r="H151" s="32">
        <f>AVERAGE(G140:G151)</f>
        <v>0.83439701791007359</v>
      </c>
      <c r="I151" s="27">
        <f t="shared" si="12"/>
        <v>1.0554180790347047</v>
      </c>
    </row>
    <row r="152" spans="1:9" x14ac:dyDescent="0.25">
      <c r="A152" s="23">
        <v>2019</v>
      </c>
      <c r="B152" s="15">
        <v>5</v>
      </c>
      <c r="C152" s="16">
        <v>6607.58</v>
      </c>
      <c r="D152" s="30">
        <f t="shared" si="10"/>
        <v>1.2090744905297173</v>
      </c>
      <c r="E152" s="16">
        <v>36039.120000000003</v>
      </c>
      <c r="F152" s="30">
        <f t="shared" si="11"/>
        <v>1.0484186934941182</v>
      </c>
      <c r="G152" s="21">
        <f>+EI!$C$17</f>
        <v>0.82842662352002483</v>
      </c>
      <c r="H152" s="32">
        <f>AVERAGE(G141:G152)</f>
        <v>0.83365071861131756</v>
      </c>
      <c r="I152" s="27">
        <f t="shared" si="12"/>
        <v>1.0567492374995497</v>
      </c>
    </row>
    <row r="153" spans="1:9" x14ac:dyDescent="0.25">
      <c r="A153" s="23">
        <v>2019</v>
      </c>
      <c r="B153" s="15">
        <v>6</v>
      </c>
      <c r="C153" s="16">
        <v>6617.73</v>
      </c>
      <c r="D153" s="30">
        <f t="shared" si="10"/>
        <v>1.2109317674872231</v>
      </c>
      <c r="E153" s="16">
        <v>36060</v>
      </c>
      <c r="F153" s="30">
        <f t="shared" si="11"/>
        <v>1.0490261162702612</v>
      </c>
      <c r="G153" s="21">
        <f>+EI!$C$17</f>
        <v>0.82842662352002483</v>
      </c>
      <c r="H153" s="32">
        <f>AVERAGE(G142:G153)</f>
        <v>0.83290441931256154</v>
      </c>
      <c r="I153" s="27">
        <f t="shared" si="12"/>
        <v>1.0580376918567653</v>
      </c>
    </row>
    <row r="154" spans="1:9" x14ac:dyDescent="0.25">
      <c r="A154" s="23">
        <v>2019</v>
      </c>
      <c r="B154" s="15">
        <v>7</v>
      </c>
      <c r="C154" s="16">
        <v>6627.89</v>
      </c>
      <c r="D154" s="30">
        <f t="shared" si="10"/>
        <v>1.2127908742742439</v>
      </c>
      <c r="E154" s="16">
        <v>36080.870000000003</v>
      </c>
      <c r="F154" s="30">
        <f t="shared" si="11"/>
        <v>1.0496332481351134</v>
      </c>
      <c r="G154" s="21">
        <f>+EI!$C$17</f>
        <v>0.82842662352002483</v>
      </c>
      <c r="H154" s="32">
        <f>AVERAGE(G143:G154)</f>
        <v>0.8321581200138054</v>
      </c>
      <c r="I154" s="27">
        <f t="shared" si="12"/>
        <v>1.0593253242325655</v>
      </c>
    </row>
    <row r="155" spans="1:9" x14ac:dyDescent="0.25">
      <c r="A155" s="23">
        <v>2019</v>
      </c>
      <c r="B155" s="15">
        <v>8</v>
      </c>
      <c r="C155" s="16">
        <v>6638.04</v>
      </c>
      <c r="D155" s="30">
        <f t="shared" si="10"/>
        <v>1.2146481512317497</v>
      </c>
      <c r="E155" s="16">
        <v>36101.75</v>
      </c>
      <c r="F155" s="30">
        <f t="shared" si="11"/>
        <v>1.0502406709112564</v>
      </c>
      <c r="G155" s="21">
        <f>+EI!$C$17</f>
        <v>0.82842662352002483</v>
      </c>
      <c r="H155" s="32">
        <f>AVERAGE(G144:G155)</f>
        <v>0.83141182071504938</v>
      </c>
      <c r="I155" s="27">
        <f t="shared" si="12"/>
        <v>1.0606095195054219</v>
      </c>
    </row>
    <row r="156" spans="1:9" x14ac:dyDescent="0.25">
      <c r="A156" s="23">
        <v>2019</v>
      </c>
      <c r="B156" s="15">
        <v>9</v>
      </c>
      <c r="C156" s="16">
        <v>6648.33</v>
      </c>
      <c r="D156" s="30">
        <f t="shared" si="10"/>
        <v>1.2165310458024625</v>
      </c>
      <c r="E156" s="16">
        <v>36120.53</v>
      </c>
      <c r="F156" s="30">
        <f t="shared" si="11"/>
        <v>1.0507870023162358</v>
      </c>
      <c r="G156" s="21">
        <f>+EI!$C$17</f>
        <v>0.82842662352002483</v>
      </c>
      <c r="H156" s="32">
        <f>AVERAGE(G145:G156)</f>
        <v>0.83066552141629335</v>
      </c>
      <c r="I156" s="27">
        <f t="shared" si="12"/>
        <v>1.0618522050165116</v>
      </c>
    </row>
    <row r="157" spans="1:9" x14ac:dyDescent="0.25">
      <c r="A157" s="23">
        <v>2019</v>
      </c>
      <c r="B157" s="15">
        <v>10</v>
      </c>
      <c r="C157" s="16">
        <v>6658.62</v>
      </c>
      <c r="D157" s="30">
        <f t="shared" si="10"/>
        <v>1.2184139403731755</v>
      </c>
      <c r="E157" s="16">
        <v>36139.32</v>
      </c>
      <c r="F157" s="30">
        <f t="shared" si="11"/>
        <v>1.0513336246325065</v>
      </c>
      <c r="G157" s="21">
        <f>+EI!$C$17</f>
        <v>0.82842662352002483</v>
      </c>
      <c r="H157" s="32">
        <f>AVERAGE(G146:G157)</f>
        <v>0.82991922211753721</v>
      </c>
      <c r="I157" s="27">
        <f t="shared" si="12"/>
        <v>1.0630929485157996</v>
      </c>
    </row>
    <row r="158" spans="1:9" x14ac:dyDescent="0.25">
      <c r="A158" s="23">
        <v>2019</v>
      </c>
      <c r="B158" s="15">
        <v>11</v>
      </c>
      <c r="C158" s="16">
        <v>6668.91</v>
      </c>
      <c r="D158" s="30">
        <f t="shared" si="10"/>
        <v>1.2202968349438883</v>
      </c>
      <c r="E158" s="16">
        <v>36158.1</v>
      </c>
      <c r="F158" s="30">
        <f t="shared" si="11"/>
        <v>1.0518799560374856</v>
      </c>
      <c r="G158" s="21">
        <f>+EI!$C$17</f>
        <v>0.82842662352002483</v>
      </c>
      <c r="H158" s="32">
        <f>AVERAGE(G147:G158)</f>
        <v>0.82917292281878119</v>
      </c>
      <c r="I158" s="27">
        <f t="shared" si="12"/>
        <v>1.064331157256349</v>
      </c>
    </row>
    <row r="159" spans="1:9" x14ac:dyDescent="0.25">
      <c r="A159" s="23">
        <v>2019</v>
      </c>
      <c r="B159" s="15">
        <v>12</v>
      </c>
      <c r="C159" s="16">
        <v>6679.24</v>
      </c>
      <c r="D159" s="30">
        <f t="shared" si="10"/>
        <v>1.2221870488326603</v>
      </c>
      <c r="E159" s="16">
        <v>36176.910000000003</v>
      </c>
      <c r="F159" s="30">
        <f t="shared" si="11"/>
        <v>1.0524271601763389</v>
      </c>
      <c r="G159" s="21">
        <f>+EI!$C$17</f>
        <v>0.82842662352002483</v>
      </c>
      <c r="H159" s="32">
        <f>AVERAGE(G148:G159)</f>
        <v>0.82842662352002516</v>
      </c>
      <c r="I159" s="27">
        <f t="shared" si="12"/>
        <v>1.0655743856486235</v>
      </c>
    </row>
    <row r="160" spans="1:9" x14ac:dyDescent="0.25">
      <c r="A160" s="23">
        <v>2020</v>
      </c>
      <c r="B160" s="15">
        <v>1</v>
      </c>
      <c r="C160" s="16">
        <v>6689.58</v>
      </c>
      <c r="D160" s="30">
        <f t="shared" si="10"/>
        <v>1.224079092550947</v>
      </c>
      <c r="E160" s="16">
        <v>36195.730000000003</v>
      </c>
      <c r="F160" s="30">
        <f t="shared" si="11"/>
        <v>1.0529746552264834</v>
      </c>
      <c r="G160" s="21">
        <f>+EI!$C$18</f>
        <v>0.8182370024625103</v>
      </c>
      <c r="H160" s="32">
        <f>AVERAGE(G149:G160)</f>
        <v>0.82757748843189882</v>
      </c>
      <c r="I160" s="27">
        <f t="shared" si="12"/>
        <v>1.0666847022411441</v>
      </c>
    </row>
    <row r="161" spans="1:9" x14ac:dyDescent="0.25">
      <c r="A161" s="23">
        <v>2020</v>
      </c>
      <c r="B161" s="15">
        <v>2</v>
      </c>
      <c r="C161" s="16">
        <v>6699.91</v>
      </c>
      <c r="D161" s="30">
        <f t="shared" si="10"/>
        <v>1.225969306439719</v>
      </c>
      <c r="E161" s="16">
        <v>36214.54</v>
      </c>
      <c r="F161" s="30">
        <f t="shared" si="11"/>
        <v>1.0535218593653364</v>
      </c>
      <c r="G161" s="30">
        <f>+EI!$C$18</f>
        <v>0.8182370024625103</v>
      </c>
      <c r="H161" s="32">
        <f>AVERAGE(G150:G161)</f>
        <v>0.82672835334377259</v>
      </c>
      <c r="I161" s="27">
        <f t="shared" si="12"/>
        <v>1.0677903232314618</v>
      </c>
    </row>
    <row r="162" spans="1:9" x14ac:dyDescent="0.25">
      <c r="A162" s="23">
        <v>2020</v>
      </c>
      <c r="B162" s="15">
        <v>3</v>
      </c>
      <c r="C162" s="16">
        <v>6710.3</v>
      </c>
      <c r="D162" s="30">
        <f t="shared" si="10"/>
        <v>1.2278704993055798</v>
      </c>
      <c r="E162" s="16">
        <v>36233.379999999997</v>
      </c>
      <c r="F162" s="30">
        <f t="shared" si="11"/>
        <v>1.0540699362380632</v>
      </c>
      <c r="G162" s="30">
        <f>+EI!$C$18</f>
        <v>0.8182370024625103</v>
      </c>
      <c r="H162" s="32">
        <f>AVERAGE(G151:G162)</f>
        <v>0.82587921825564636</v>
      </c>
      <c r="I162" s="27">
        <f t="shared" si="12"/>
        <v>1.0689035758340129</v>
      </c>
    </row>
    <row r="163" spans="1:9" x14ac:dyDescent="0.25">
      <c r="A163" s="23">
        <v>2020</v>
      </c>
      <c r="B163" s="15">
        <v>4</v>
      </c>
      <c r="C163" s="16">
        <v>6720.68</v>
      </c>
      <c r="D163" s="30">
        <f t="shared" si="10"/>
        <v>1.2297698623419258</v>
      </c>
      <c r="E163" s="16">
        <v>36252.22</v>
      </c>
      <c r="F163" s="30">
        <f t="shared" si="11"/>
        <v>1.0546180131107901</v>
      </c>
      <c r="G163" s="30">
        <f>+EI!$C$18</f>
        <v>0.8182370024625103</v>
      </c>
      <c r="H163" s="32">
        <f>AVERAGE(G152:G163)</f>
        <v>0.82503008316752002</v>
      </c>
      <c r="I163" s="27">
        <f t="shared" si="12"/>
        <v>1.0700124112519569</v>
      </c>
    </row>
    <row r="164" spans="1:9" x14ac:dyDescent="0.25">
      <c r="A164" s="23">
        <v>2020</v>
      </c>
      <c r="B164" s="15">
        <v>5</v>
      </c>
      <c r="C164" s="16">
        <v>6731.06</v>
      </c>
      <c r="D164" s="30">
        <f t="shared" si="10"/>
        <v>1.2316692253782717</v>
      </c>
      <c r="E164" s="16">
        <v>36271.06</v>
      </c>
      <c r="F164" s="30">
        <f t="shared" si="11"/>
        <v>1.0551660899835169</v>
      </c>
      <c r="G164" s="30">
        <f>+EI!$C$18</f>
        <v>0.8182370024625103</v>
      </c>
      <c r="H164" s="32">
        <f>AVERAGE(G153:G164)</f>
        <v>0.82418094807939379</v>
      </c>
      <c r="I164" s="27">
        <f t="shared" si="12"/>
        <v>1.0711184179199205</v>
      </c>
    </row>
    <row r="165" spans="1:9" x14ac:dyDescent="0.25">
      <c r="A165" s="23">
        <v>2020</v>
      </c>
      <c r="B165" s="15">
        <v>6</v>
      </c>
      <c r="C165" s="16">
        <v>6741.49</v>
      </c>
      <c r="D165" s="30">
        <f t="shared" si="10"/>
        <v>1.2335777375621912</v>
      </c>
      <c r="E165" s="16">
        <v>36289.94</v>
      </c>
      <c r="F165" s="30">
        <f t="shared" si="11"/>
        <v>1.0557153305014091</v>
      </c>
      <c r="G165" s="30">
        <f>+EI!$C$18</f>
        <v>0.8182370024625103</v>
      </c>
      <c r="H165" s="32">
        <f>AVERAGE(G154:G165)</f>
        <v>0.82333181299126756</v>
      </c>
      <c r="I165" s="27">
        <f t="shared" si="12"/>
        <v>1.0722307248502712</v>
      </c>
    </row>
    <row r="166" spans="1:9" x14ac:dyDescent="0.25">
      <c r="A166" s="23">
        <v>2020</v>
      </c>
      <c r="B166" s="15">
        <v>7</v>
      </c>
      <c r="C166" s="16">
        <v>6751.93</v>
      </c>
      <c r="D166" s="30">
        <f t="shared" si="10"/>
        <v>1.235488079575626</v>
      </c>
      <c r="E166" s="16">
        <v>36308.81</v>
      </c>
      <c r="F166" s="30">
        <f t="shared" si="11"/>
        <v>1.0562642801080095</v>
      </c>
      <c r="G166" s="30">
        <f>+EI!$C$18</f>
        <v>0.8182370024625103</v>
      </c>
      <c r="H166" s="32">
        <f>AVERAGE(G155:G166)</f>
        <v>0.82248267790314122</v>
      </c>
      <c r="I166" s="27">
        <f t="shared" si="12"/>
        <v>1.0733414795506879</v>
      </c>
    </row>
    <row r="167" spans="1:9" x14ac:dyDescent="0.25">
      <c r="A167" s="23">
        <v>2020</v>
      </c>
      <c r="B167" s="15">
        <v>8</v>
      </c>
      <c r="C167" s="16">
        <v>6762.36</v>
      </c>
      <c r="D167" s="30">
        <f t="shared" si="10"/>
        <v>1.2373965917595457</v>
      </c>
      <c r="E167" s="16">
        <v>36327.68</v>
      </c>
      <c r="F167" s="30">
        <f t="shared" si="11"/>
        <v>1.0568132297146102</v>
      </c>
      <c r="G167" s="30">
        <f>+EI!$C$18</f>
        <v>0.8182370024625103</v>
      </c>
      <c r="H167" s="32">
        <f>AVERAGE(G156:G167)</f>
        <v>0.82163354281501499</v>
      </c>
      <c r="I167" s="27">
        <f t="shared" si="12"/>
        <v>1.0744477918149686</v>
      </c>
    </row>
    <row r="168" spans="1:9" x14ac:dyDescent="0.25">
      <c r="A168" s="23">
        <v>2020</v>
      </c>
      <c r="B168" s="15">
        <v>9</v>
      </c>
      <c r="C168" s="16">
        <v>6772.84</v>
      </c>
      <c r="D168" s="30">
        <f t="shared" si="10"/>
        <v>1.2393142530910395</v>
      </c>
      <c r="E168" s="16">
        <v>36346.58</v>
      </c>
      <c r="F168" s="30">
        <f t="shared" si="11"/>
        <v>1.0573630520550847</v>
      </c>
      <c r="G168" s="30">
        <f>+EI!$C$18</f>
        <v>0.8182370024625103</v>
      </c>
      <c r="H168" s="32">
        <f>AVERAGE(G157:G168)</f>
        <v>0.82078440772688888</v>
      </c>
      <c r="I168" s="27">
        <f t="shared" si="12"/>
        <v>1.075560074791702</v>
      </c>
    </row>
    <row r="169" spans="1:9" x14ac:dyDescent="0.25">
      <c r="A169" s="23">
        <v>2020</v>
      </c>
      <c r="B169" s="15">
        <v>10</v>
      </c>
      <c r="C169" s="16">
        <v>6783.32</v>
      </c>
      <c r="D169" s="30">
        <f t="shared" si="10"/>
        <v>1.2412319144225332</v>
      </c>
      <c r="E169" s="16">
        <v>36365.480000000003</v>
      </c>
      <c r="F169" s="30">
        <f t="shared" si="11"/>
        <v>1.0579128743955593</v>
      </c>
      <c r="G169" s="30">
        <f>+EI!$C$18</f>
        <v>0.8182370024625103</v>
      </c>
      <c r="H169" s="32">
        <f>AVERAGE(G158:G169)</f>
        <v>0.81993527263876265</v>
      </c>
      <c r="I169" s="27">
        <f t="shared" si="12"/>
        <v>1.0766694878668157</v>
      </c>
    </row>
    <row r="170" spans="1:9" x14ac:dyDescent="0.25">
      <c r="A170" s="23">
        <v>2020</v>
      </c>
      <c r="B170" s="15">
        <v>11</v>
      </c>
      <c r="C170" s="16">
        <v>6793.8</v>
      </c>
      <c r="D170" s="30">
        <f t="shared" si="10"/>
        <v>1.2431495757540272</v>
      </c>
      <c r="E170" s="16">
        <v>36384.379999999997</v>
      </c>
      <c r="F170" s="30">
        <f t="shared" si="11"/>
        <v>1.0584626967360335</v>
      </c>
      <c r="G170" s="30">
        <f>+EI!$C$18</f>
        <v>0.8182370024625103</v>
      </c>
      <c r="H170" s="32">
        <f>AVERAGE(G159:G170)</f>
        <v>0.81908613755063631</v>
      </c>
      <c r="I170" s="27">
        <f t="shared" si="12"/>
        <v>1.077776025668479</v>
      </c>
    </row>
    <row r="171" spans="1:9" x14ac:dyDescent="0.25">
      <c r="A171" s="24">
        <v>2020</v>
      </c>
      <c r="B171" s="17">
        <v>12</v>
      </c>
      <c r="C171" s="18">
        <v>6804.33</v>
      </c>
      <c r="D171" s="31">
        <f t="shared" si="10"/>
        <v>1.2450763862330947</v>
      </c>
      <c r="E171" s="18">
        <v>36403.31</v>
      </c>
      <c r="F171" s="31">
        <f t="shared" si="11"/>
        <v>1.0590133918103817</v>
      </c>
      <c r="G171" s="31">
        <f>+EI!$C$18</f>
        <v>0.8182370024625103</v>
      </c>
      <c r="H171" s="33">
        <f>AVERAGE(G160:G171)</f>
        <v>0.81823700246251019</v>
      </c>
      <c r="I171" s="28">
        <f t="shared" si="12"/>
        <v>1.078888499886729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EI</vt:lpstr>
      <vt:lpstr>Pop_PCI_EI_Idx_Residential</vt:lpstr>
    </vt:vector>
  </TitlesOfParts>
  <Company>PowerStream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Nicole Fan</dc:creator>
  <cp:lastModifiedBy>Nicole Fan</cp:lastModifiedBy>
  <dcterms:created xsi:type="dcterms:W3CDTF">2015-03-10T14:58:37Z</dcterms:created>
  <dcterms:modified xsi:type="dcterms:W3CDTF">2015-04-06T14:56:17Z</dcterms:modified>
</cp:coreProperties>
</file>