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56" windowWidth="11460" windowHeight="2076" activeTab="1"/>
  </bookViews>
  <sheets>
    <sheet name="Recon- Annual Savings" sheetId="1" r:id="rId1"/>
    <sheet name="Recon-Persistenc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3" i="1" l="1"/>
  <c r="D12" i="1"/>
  <c r="C13" i="1"/>
  <c r="C12" i="1"/>
  <c r="C14" i="1" s="1"/>
  <c r="C18" i="1" s="1"/>
  <c r="B12" i="1"/>
  <c r="B14" i="1" s="1"/>
  <c r="B18" i="1" s="1"/>
  <c r="D14" i="1" l="1"/>
  <c r="D18" i="1" s="1"/>
</calcChain>
</file>

<file path=xl/sharedStrings.xml><?xml version="1.0" encoding="utf-8"?>
<sst xmlns="http://schemas.openxmlformats.org/spreadsheetml/2006/main" count="33" uniqueCount="33">
  <si>
    <t>Net Incremental Energy Savings (kWh)                                      (new energy savings from activity within the specified reporting period)</t>
  </si>
  <si>
    <t>Adjustment to 2011 Verified Results</t>
  </si>
  <si>
    <t>Adjustment to 2012 Verified Results</t>
  </si>
  <si>
    <t>OPA-Contracted LDC Portfolio Total (inc. Adjustment)</t>
  </si>
  <si>
    <t>2013 OPA Report</t>
  </si>
  <si>
    <t>Peak Demand</t>
  </si>
  <si>
    <t>Energy</t>
  </si>
  <si>
    <t>Realization Rate</t>
  </si>
  <si>
    <t>Net-to-Gross</t>
  </si>
  <si>
    <t>Net Savings</t>
  </si>
  <si>
    <t>6.05kW</t>
  </si>
  <si>
    <t>57,427 kWh</t>
  </si>
  <si>
    <t>2013 Annual Report (OEB) - Table 6: BRI Verified Evaluation Results</t>
  </si>
  <si>
    <t xml:space="preserve">Adjustment for true-up </t>
  </si>
  <si>
    <t>Add BRI result</t>
  </si>
  <si>
    <t xml:space="preserve">Total </t>
  </si>
  <si>
    <t xml:space="preserve">Appendix 2-I </t>
  </si>
  <si>
    <t>2013 OPA Report (Page 4) - Table 1: PowerStream Inc. Initative and Program level Net Savings by Year</t>
  </si>
  <si>
    <t>Note:</t>
  </si>
  <si>
    <t xml:space="preserve">1. The OPA report counts the prior year's adjustments (True-up) as savings at a later time when these adjustments were verified and reported in the OPA. </t>
  </si>
  <si>
    <t xml:space="preserve">2. For the annual saving in 2014 (31, 318,873kWh), it is a placeholder to arrive the original target of 407,340,000 kWh. Currently, we are forecasting that PowerStream will achieve more than 110% of this target. </t>
  </si>
  <si>
    <t>Implementation Period</t>
  </si>
  <si>
    <t>Implementation Year</t>
  </si>
  <si>
    <t>Appendix 2-I: Annual Persistence (Drop-off)</t>
  </si>
  <si>
    <t>Derived from 2013 OPA Report (Page 7) - Table 5: Net Energy Savings at the End User Level (GWh)</t>
  </si>
  <si>
    <t>Notes:</t>
  </si>
  <si>
    <t xml:space="preserve">In Appendix 2-I,  PowerStream counts these prior year adjustments in the year when the programs were completed, with an aim to better align the timing of savings with the projection completion.  </t>
  </si>
  <si>
    <t xml:space="preserve">1. The OPA report is based on "GWh" which is by portfolio and with one decimal point, whereas Appendix 2-I is based on "kWh" from the detailed bottom-up build program report,    </t>
  </si>
  <si>
    <t xml:space="preserve">which is by program and by class. As a result, there will be some discrepancies in rounding. </t>
  </si>
  <si>
    <t>2. As shown in "Recon-Annual Savings" tab, since PowerStream counts for the prior year adjustments/true-up differently than the OPA report, the only way to tie back to the OPA report</t>
  </si>
  <si>
    <t xml:space="preserve">As mentioned "Appendix 2-I" is a bottom up build from program level. So we have  assumed the 2011 persistance rate to be the same as the 2012 persistence of each program. </t>
  </si>
  <si>
    <t xml:space="preserve">is to compare the annual persistence (Drop-off). The annual persistence from the two sources are the same, except for 2011 persistence into 2013.  Table 5 in IESO's report contains </t>
  </si>
  <si>
    <t>portfolio level persistance. In 2012 and 2013 OPA provided a persiatance by program report at the request of PowerStream. However, for 2011 PowerStream does not have this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</si>
</sst>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0.000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2" borderId="3" xfId="0" applyFill="1" applyBorder="1"/>
    <xf numFmtId="164" fontId="0" fillId="2" borderId="0" xfId="1" applyNumberFormat="1" applyFont="1" applyFill="1" applyBorder="1"/>
    <xf numFmtId="164" fontId="0" fillId="0" borderId="0" xfId="1" applyNumberFormat="1" applyFont="1" applyBorder="1"/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0" fillId="2" borderId="5" xfId="0" applyFill="1" applyBorder="1"/>
    <xf numFmtId="0" fontId="0" fillId="2" borderId="6" xfId="0" applyFill="1" applyBorder="1"/>
    <xf numFmtId="164" fontId="0" fillId="2" borderId="6" xfId="1" applyNumberFormat="1" applyFont="1" applyFill="1" applyBorder="1"/>
    <xf numFmtId="0" fontId="0" fillId="0" borderId="10" xfId="0" applyBorder="1"/>
    <xf numFmtId="0" fontId="0" fillId="0" borderId="11" xfId="0" applyBorder="1"/>
    <xf numFmtId="0" fontId="0" fillId="2" borderId="11" xfId="0" applyFill="1" applyBorder="1"/>
    <xf numFmtId="0" fontId="0" fillId="2" borderId="12" xfId="0" applyFill="1" applyBorder="1"/>
    <xf numFmtId="164" fontId="2" fillId="0" borderId="13" xfId="1" applyNumberFormat="1" applyFont="1" applyBorder="1"/>
    <xf numFmtId="0" fontId="0" fillId="0" borderId="14" xfId="0" applyBorder="1"/>
    <xf numFmtId="164" fontId="2" fillId="0" borderId="15" xfId="0" applyNumberFormat="1" applyFont="1" applyBorder="1"/>
    <xf numFmtId="164" fontId="0" fillId="2" borderId="0" xfId="0" applyNumberFormat="1" applyFill="1"/>
    <xf numFmtId="165" fontId="0" fillId="2" borderId="0" xfId="0" applyNumberFormat="1" applyFill="1"/>
    <xf numFmtId="0" fontId="2" fillId="0" borderId="1" xfId="0" applyFont="1" applyBorder="1" applyAlignment="1">
      <alignment wrapText="1"/>
    </xf>
    <xf numFmtId="0" fontId="0" fillId="0" borderId="1" xfId="0" applyBorder="1"/>
    <xf numFmtId="0" fontId="3" fillId="3" borderId="1" xfId="0" applyFont="1" applyFill="1" applyBorder="1"/>
    <xf numFmtId="0" fontId="0" fillId="0" borderId="1" xfId="0" applyFont="1" applyFill="1" applyBorder="1"/>
    <xf numFmtId="0" fontId="0" fillId="4" borderId="1" xfId="0" applyFill="1" applyBorder="1"/>
    <xf numFmtId="164" fontId="0" fillId="4" borderId="0" xfId="1" applyNumberFormat="1" applyFont="1" applyFill="1"/>
    <xf numFmtId="0" fontId="0" fillId="5" borderId="0" xfId="0" applyFill="1"/>
    <xf numFmtId="0" fontId="2" fillId="5" borderId="0" xfId="0" applyFont="1" applyFill="1"/>
    <xf numFmtId="0" fontId="4" fillId="3" borderId="1" xfId="0" applyFont="1" applyFill="1" applyBorder="1"/>
    <xf numFmtId="0" fontId="0" fillId="6" borderId="16" xfId="0" applyFill="1" applyBorder="1"/>
    <xf numFmtId="0" fontId="2" fillId="6" borderId="13" xfId="0" applyFont="1" applyFill="1" applyBorder="1"/>
    <xf numFmtId="0" fontId="2" fillId="6" borderId="14" xfId="0" applyFont="1" applyFill="1" applyBorder="1"/>
    <xf numFmtId="0" fontId="0" fillId="6" borderId="13" xfId="0" applyFill="1" applyBorder="1"/>
    <xf numFmtId="0" fontId="0" fillId="6" borderId="14" xfId="0" applyFill="1" applyBorder="1"/>
    <xf numFmtId="2" fontId="0" fillId="0" borderId="0" xfId="0" applyNumberFormat="1"/>
    <xf numFmtId="0" fontId="0" fillId="5" borderId="8" xfId="0" applyFill="1" applyBorder="1"/>
    <xf numFmtId="0" fontId="2" fillId="0" borderId="1" xfId="0" applyFont="1" applyBorder="1" applyAlignment="1">
      <alignment horizontal="left" wrapText="1"/>
    </xf>
    <xf numFmtId="0" fontId="0" fillId="5" borderId="2" xfId="0" applyFill="1" applyBorder="1"/>
    <xf numFmtId="0" fontId="0" fillId="5" borderId="9" xfId="0" applyFill="1" applyBorder="1"/>
    <xf numFmtId="0" fontId="0" fillId="5" borderId="3" xfId="0" applyFill="1" applyBorder="1"/>
    <xf numFmtId="0" fontId="0" fillId="5" borderId="0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2" fontId="0" fillId="5" borderId="8" xfId="0" applyNumberFormat="1" applyFill="1" applyBorder="1"/>
    <xf numFmtId="167" fontId="0" fillId="5" borderId="8" xfId="0" applyNumberFormat="1" applyFill="1" applyBorder="1"/>
    <xf numFmtId="2" fontId="0" fillId="5" borderId="9" xfId="0" applyNumberFormat="1" applyFill="1" applyBorder="1"/>
    <xf numFmtId="2" fontId="0" fillId="5" borderId="0" xfId="0" applyNumberFormat="1" applyFill="1" applyBorder="1"/>
    <xf numFmtId="167" fontId="0" fillId="5" borderId="4" xfId="0" applyNumberFormat="1" applyFill="1" applyBorder="1"/>
    <xf numFmtId="2" fontId="0" fillId="5" borderId="6" xfId="0" applyNumberFormat="1" applyFill="1" applyBorder="1"/>
    <xf numFmtId="166" fontId="0" fillId="5" borderId="7" xfId="0" applyNumberFormat="1" applyFill="1" applyBorder="1"/>
  </cellXfs>
  <cellStyles count="5">
    <cellStyle name="Comma" xfId="1" builtinId="3"/>
    <cellStyle name="Comma 3 2" xfId="3"/>
    <cellStyle name="Normal" xfId="0" builtinId="0"/>
    <cellStyle name="Normal 5 2" xfId="2"/>
    <cellStyle name="Percent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22860</xdr:rowOff>
    </xdr:from>
    <xdr:to>
      <xdr:col>5</xdr:col>
      <xdr:colOff>450095</xdr:colOff>
      <xdr:row>35</xdr:row>
      <xdr:rowOff>169399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991100"/>
          <a:ext cx="5944115" cy="2706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D47" sqref="D47"/>
    </sheetView>
  </sheetViews>
  <sheetFormatPr defaultRowHeight="14.4" x14ac:dyDescent="0.3"/>
  <cols>
    <col min="1" max="1" width="29.88671875" customWidth="1"/>
    <col min="2" max="2" width="11.44140625" customWidth="1"/>
    <col min="3" max="3" width="13.33203125" customWidth="1"/>
    <col min="4" max="4" width="16.6640625" customWidth="1"/>
    <col min="5" max="5" width="8.6640625" customWidth="1"/>
    <col min="7" max="7" width="24" bestFit="1" customWidth="1"/>
    <col min="8" max="8" width="12.44140625" customWidth="1"/>
    <col min="9" max="9" width="10.5546875" bestFit="1" customWidth="1"/>
  </cols>
  <sheetData>
    <row r="1" spans="1:10" x14ac:dyDescent="0.3">
      <c r="A1" s="31" t="s">
        <v>17</v>
      </c>
      <c r="B1" s="30"/>
      <c r="C1" s="30"/>
      <c r="D1" s="30"/>
      <c r="E1" s="30"/>
      <c r="F1" s="30"/>
      <c r="G1" s="31" t="s">
        <v>12</v>
      </c>
      <c r="H1" s="30"/>
      <c r="I1" s="30"/>
      <c r="J1" s="30"/>
    </row>
    <row r="2" spans="1:10" ht="43.2" customHeight="1" x14ac:dyDescent="0.3">
      <c r="A2" s="2" t="s">
        <v>4</v>
      </c>
      <c r="B2" s="40" t="s">
        <v>0</v>
      </c>
      <c r="C2" s="40"/>
      <c r="D2" s="40"/>
      <c r="E2" s="40"/>
      <c r="G2" s="26"/>
      <c r="H2" s="32" t="s">
        <v>5</v>
      </c>
      <c r="I2" s="32" t="s">
        <v>6</v>
      </c>
    </row>
    <row r="3" spans="1:10" ht="15" x14ac:dyDescent="0.25">
      <c r="A3" s="15"/>
      <c r="B3" s="2">
        <v>2011</v>
      </c>
      <c r="C3" s="10">
        <v>2012</v>
      </c>
      <c r="D3" s="10">
        <v>2013</v>
      </c>
      <c r="E3" s="11">
        <v>2014</v>
      </c>
      <c r="G3" s="25" t="s">
        <v>7</v>
      </c>
      <c r="H3" s="27">
        <v>0.64</v>
      </c>
      <c r="I3" s="27">
        <v>0.67</v>
      </c>
    </row>
    <row r="4" spans="1:10" ht="15" x14ac:dyDescent="0.25">
      <c r="A4" s="16"/>
      <c r="B4" s="3"/>
      <c r="C4" s="4"/>
      <c r="D4" s="4"/>
      <c r="E4" s="5"/>
      <c r="G4" s="25" t="s">
        <v>8</v>
      </c>
      <c r="H4" s="25">
        <v>0.95799999999999996</v>
      </c>
      <c r="I4" s="25">
        <v>0.97199999999999998</v>
      </c>
    </row>
    <row r="5" spans="1:10" ht="15" x14ac:dyDescent="0.25">
      <c r="A5" s="16"/>
      <c r="B5" s="3"/>
      <c r="C5" s="4"/>
      <c r="D5" s="4"/>
      <c r="E5" s="5"/>
      <c r="G5" s="25" t="s">
        <v>9</v>
      </c>
      <c r="H5" s="25" t="s">
        <v>10</v>
      </c>
      <c r="I5" s="28" t="s">
        <v>11</v>
      </c>
    </row>
    <row r="6" spans="1:10" ht="15" x14ac:dyDescent="0.25">
      <c r="A6" s="17" t="s">
        <v>1</v>
      </c>
      <c r="B6" s="6"/>
      <c r="C6" s="7">
        <v>1508750</v>
      </c>
      <c r="D6" s="7">
        <v>8134</v>
      </c>
      <c r="E6" s="5"/>
    </row>
    <row r="7" spans="1:10" ht="15" x14ac:dyDescent="0.25">
      <c r="A7" s="18" t="s">
        <v>2</v>
      </c>
      <c r="B7" s="12"/>
      <c r="C7" s="13"/>
      <c r="D7" s="14">
        <v>4051236</v>
      </c>
      <c r="E7" s="9"/>
    </row>
    <row r="8" spans="1:10" ht="15" x14ac:dyDescent="0.25">
      <c r="A8" s="4"/>
      <c r="B8" s="4"/>
      <c r="C8" s="4"/>
      <c r="D8" s="8"/>
      <c r="E8" s="4"/>
    </row>
    <row r="9" spans="1:10" ht="30" x14ac:dyDescent="0.25">
      <c r="A9" s="24" t="s">
        <v>3</v>
      </c>
      <c r="B9" s="19">
        <v>37269983</v>
      </c>
      <c r="C9" s="19">
        <v>41560083</v>
      </c>
      <c r="D9" s="19">
        <v>52140236</v>
      </c>
      <c r="E9" s="20"/>
    </row>
    <row r="10" spans="1:10" ht="15" x14ac:dyDescent="0.25">
      <c r="A10" s="4"/>
      <c r="B10" s="4"/>
      <c r="C10" s="4"/>
      <c r="D10" s="4"/>
      <c r="E10" s="4"/>
    </row>
    <row r="11" spans="1:10" ht="15" x14ac:dyDescent="0.25">
      <c r="A11" s="1" t="s">
        <v>13</v>
      </c>
    </row>
    <row r="12" spans="1:10" ht="15" x14ac:dyDescent="0.25">
      <c r="A12" s="1">
        <v>2012</v>
      </c>
      <c r="B12" s="22">
        <f>C6</f>
        <v>1508750</v>
      </c>
      <c r="C12" s="23">
        <f>-C6</f>
        <v>-1508750</v>
      </c>
      <c r="D12" s="23">
        <f>-D6</f>
        <v>-8134</v>
      </c>
    </row>
    <row r="13" spans="1:10" ht="15" x14ac:dyDescent="0.25">
      <c r="A13" s="1">
        <v>2013</v>
      </c>
      <c r="B13" s="22">
        <v>8134</v>
      </c>
      <c r="C13" s="22">
        <f>D7</f>
        <v>4051236</v>
      </c>
      <c r="D13" s="23">
        <f>-D7</f>
        <v>-4051236</v>
      </c>
    </row>
    <row r="14" spans="1:10" ht="15.75" thickBot="1" x14ac:dyDescent="0.3">
      <c r="B14" s="21">
        <f>B9+B12+B13</f>
        <v>38786867</v>
      </c>
      <c r="C14" s="21">
        <f>C9+C12+C13</f>
        <v>44102569</v>
      </c>
      <c r="D14" s="21">
        <f>D9+D12+D13</f>
        <v>48080866</v>
      </c>
    </row>
    <row r="15" spans="1:10" ht="15.75" thickTop="1" x14ac:dyDescent="0.25"/>
    <row r="16" spans="1:10" ht="15" x14ac:dyDescent="0.25">
      <c r="A16" s="1" t="s">
        <v>14</v>
      </c>
      <c r="D16" s="29">
        <v>57427</v>
      </c>
    </row>
    <row r="18" spans="1:6" ht="15" thickBot="1" x14ac:dyDescent="0.35">
      <c r="A18" s="1" t="s">
        <v>15</v>
      </c>
      <c r="B18" s="21">
        <f>B14</f>
        <v>38786867</v>
      </c>
      <c r="C18" s="21">
        <f t="shared" ref="C18" si="0">C14</f>
        <v>44102569</v>
      </c>
      <c r="D18" s="21">
        <f>D14+D16</f>
        <v>48138293</v>
      </c>
    </row>
    <row r="19" spans="1:6" ht="15" thickTop="1" x14ac:dyDescent="0.3">
      <c r="A19" s="30"/>
      <c r="B19" s="30"/>
      <c r="C19" s="30"/>
      <c r="D19" s="30"/>
      <c r="E19" s="30"/>
      <c r="F19" s="30"/>
    </row>
    <row r="20" spans="1:6" x14ac:dyDescent="0.3">
      <c r="A20" s="30"/>
      <c r="B20" s="30"/>
      <c r="C20" s="30"/>
      <c r="D20" s="30"/>
      <c r="E20" s="30"/>
      <c r="F20" s="30"/>
    </row>
    <row r="21" spans="1:6" x14ac:dyDescent="0.3">
      <c r="A21" s="31" t="s">
        <v>16</v>
      </c>
      <c r="B21" s="30"/>
      <c r="C21" s="30"/>
      <c r="D21" s="30"/>
      <c r="E21" s="30"/>
      <c r="F21" s="30"/>
    </row>
    <row r="22" spans="1:6" x14ac:dyDescent="0.3">
      <c r="A22" s="30"/>
      <c r="B22" s="30"/>
      <c r="C22" s="30"/>
      <c r="D22" s="30"/>
      <c r="E22" s="30"/>
      <c r="F22" s="30"/>
    </row>
    <row r="23" spans="1:6" x14ac:dyDescent="0.3">
      <c r="A23" s="30"/>
      <c r="B23" s="30"/>
      <c r="C23" s="30"/>
      <c r="D23" s="30"/>
      <c r="E23" s="30"/>
      <c r="F23" s="30"/>
    </row>
    <row r="24" spans="1:6" x14ac:dyDescent="0.3">
      <c r="A24" s="30"/>
      <c r="B24" s="30"/>
      <c r="C24" s="30"/>
      <c r="D24" s="30"/>
      <c r="E24" s="30"/>
      <c r="F24" s="30"/>
    </row>
    <row r="25" spans="1:6" x14ac:dyDescent="0.3">
      <c r="A25" s="30"/>
      <c r="B25" s="30"/>
      <c r="C25" s="30"/>
      <c r="D25" s="30"/>
      <c r="E25" s="30"/>
      <c r="F25" s="30"/>
    </row>
    <row r="26" spans="1:6" x14ac:dyDescent="0.3">
      <c r="A26" s="30"/>
      <c r="B26" s="30"/>
      <c r="C26" s="30"/>
      <c r="D26" s="30"/>
      <c r="E26" s="30"/>
      <c r="F26" s="30"/>
    </row>
    <row r="27" spans="1:6" x14ac:dyDescent="0.3">
      <c r="A27" s="30"/>
      <c r="B27" s="30"/>
      <c r="C27" s="30"/>
      <c r="D27" s="30"/>
      <c r="E27" s="30"/>
      <c r="F27" s="30"/>
    </row>
    <row r="28" spans="1:6" x14ac:dyDescent="0.3">
      <c r="A28" s="30"/>
      <c r="B28" s="30"/>
      <c r="C28" s="30"/>
      <c r="D28" s="30"/>
      <c r="E28" s="30"/>
      <c r="F28" s="30"/>
    </row>
    <row r="29" spans="1:6" x14ac:dyDescent="0.3">
      <c r="A29" s="30"/>
      <c r="B29" s="30"/>
      <c r="C29" s="30"/>
      <c r="D29" s="30"/>
      <c r="E29" s="30"/>
      <c r="F29" s="30"/>
    </row>
    <row r="30" spans="1:6" x14ac:dyDescent="0.3">
      <c r="A30" s="30"/>
      <c r="B30" s="30"/>
      <c r="C30" s="30"/>
      <c r="D30" s="30"/>
      <c r="E30" s="30"/>
      <c r="F30" s="30"/>
    </row>
    <row r="31" spans="1:6" x14ac:dyDescent="0.3">
      <c r="A31" s="30"/>
      <c r="B31" s="30"/>
      <c r="C31" s="30"/>
      <c r="D31" s="30"/>
      <c r="E31" s="30"/>
      <c r="F31" s="30"/>
    </row>
    <row r="32" spans="1:6" x14ac:dyDescent="0.3">
      <c r="A32" s="30"/>
      <c r="B32" s="30"/>
      <c r="C32" s="30"/>
      <c r="D32" s="30"/>
      <c r="E32" s="30"/>
      <c r="F32" s="30"/>
    </row>
    <row r="33" spans="1:6" x14ac:dyDescent="0.3">
      <c r="A33" s="30"/>
      <c r="B33" s="30"/>
      <c r="C33" s="30"/>
      <c r="D33" s="30"/>
      <c r="E33" s="30"/>
      <c r="F33" s="30"/>
    </row>
    <row r="34" spans="1:6" x14ac:dyDescent="0.3">
      <c r="A34" s="30"/>
      <c r="B34" s="30"/>
      <c r="C34" s="30"/>
      <c r="D34" s="30"/>
      <c r="E34" s="30"/>
      <c r="F34" s="30"/>
    </row>
    <row r="35" spans="1:6" x14ac:dyDescent="0.3">
      <c r="A35" s="30"/>
      <c r="B35" s="30"/>
      <c r="C35" s="30"/>
      <c r="D35" s="30"/>
      <c r="E35" s="30"/>
      <c r="F35" s="30"/>
    </row>
    <row r="36" spans="1:6" x14ac:dyDescent="0.3">
      <c r="A36" s="30"/>
      <c r="B36" s="30"/>
      <c r="C36" s="30"/>
      <c r="D36" s="30"/>
      <c r="E36" s="30"/>
      <c r="F36" s="30"/>
    </row>
    <row r="37" spans="1:6" x14ac:dyDescent="0.3">
      <c r="A37" s="30"/>
      <c r="B37" s="30"/>
      <c r="C37" s="30"/>
      <c r="D37" s="30"/>
      <c r="E37" s="30"/>
      <c r="F37" s="30"/>
    </row>
    <row r="39" spans="1:6" x14ac:dyDescent="0.3">
      <c r="A39" s="1" t="s">
        <v>18</v>
      </c>
    </row>
    <row r="40" spans="1:6" x14ac:dyDescent="0.3">
      <c r="A40" t="s">
        <v>19</v>
      </c>
    </row>
    <row r="41" spans="1:6" x14ac:dyDescent="0.3">
      <c r="A41" t="s">
        <v>26</v>
      </c>
    </row>
    <row r="43" spans="1:6" x14ac:dyDescent="0.3">
      <c r="A43" t="s">
        <v>20</v>
      </c>
    </row>
  </sheetData>
  <mergeCells count="1">
    <mergeCell ref="B2:E2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C15" sqref="C15"/>
    </sheetView>
  </sheetViews>
  <sheetFormatPr defaultRowHeight="14.4" x14ac:dyDescent="0.3"/>
  <cols>
    <col min="1" max="1" width="19" customWidth="1"/>
    <col min="5" max="5" width="11.33203125" customWidth="1"/>
    <col min="10" max="10" width="18.44140625" customWidth="1"/>
    <col min="11" max="11" width="10" customWidth="1"/>
    <col min="12" max="12" width="10.6640625" customWidth="1"/>
    <col min="13" max="13" width="10.44140625" customWidth="1"/>
  </cols>
  <sheetData>
    <row r="1" spans="1:14" x14ac:dyDescent="0.3">
      <c r="A1" s="31" t="s">
        <v>24</v>
      </c>
      <c r="J1" s="1" t="s">
        <v>23</v>
      </c>
      <c r="K1" s="1"/>
      <c r="L1" s="1"/>
    </row>
    <row r="3" spans="1:14" x14ac:dyDescent="0.3">
      <c r="A3" s="33" t="s">
        <v>21</v>
      </c>
      <c r="B3" s="36">
        <v>2011</v>
      </c>
      <c r="C3" s="36">
        <v>2012</v>
      </c>
      <c r="D3" s="36">
        <v>2013</v>
      </c>
      <c r="E3" s="37">
        <v>2014</v>
      </c>
      <c r="J3" s="33" t="s">
        <v>22</v>
      </c>
      <c r="K3" s="34">
        <v>2011</v>
      </c>
      <c r="L3" s="34">
        <v>2012</v>
      </c>
      <c r="M3" s="34">
        <v>2013</v>
      </c>
      <c r="N3" s="35">
        <v>2014</v>
      </c>
    </row>
    <row r="4" spans="1:14" ht="15" x14ac:dyDescent="0.25">
      <c r="A4" s="41">
        <v>2011</v>
      </c>
      <c r="B4" s="39"/>
      <c r="C4" s="39">
        <v>-0.2</v>
      </c>
      <c r="D4" s="39">
        <v>-0.3</v>
      </c>
      <c r="E4" s="42">
        <v>-1.41</v>
      </c>
      <c r="J4" s="41">
        <v>2011</v>
      </c>
      <c r="K4" s="39"/>
      <c r="L4" s="49">
        <v>-0.27251348602685255</v>
      </c>
      <c r="M4" s="50">
        <v>-0.84508935140378583</v>
      </c>
      <c r="N4" s="51">
        <v>-1.4099246518432267</v>
      </c>
    </row>
    <row r="5" spans="1:14" ht="15" x14ac:dyDescent="0.25">
      <c r="A5" s="43">
        <v>2012</v>
      </c>
      <c r="B5" s="44"/>
      <c r="C5" s="44"/>
      <c r="D5" s="44">
        <v>-0.2</v>
      </c>
      <c r="E5" s="45">
        <v>-0.9</v>
      </c>
      <c r="J5" s="43">
        <v>2012</v>
      </c>
      <c r="K5" s="44"/>
      <c r="L5" s="52"/>
      <c r="M5" s="52">
        <v>-0.23106908884172839</v>
      </c>
      <c r="N5" s="53">
        <v>-0.87239407508035782</v>
      </c>
    </row>
    <row r="6" spans="1:14" ht="15" x14ac:dyDescent="0.25">
      <c r="A6" s="46">
        <v>2013</v>
      </c>
      <c r="B6" s="47"/>
      <c r="C6" s="47"/>
      <c r="D6" s="47"/>
      <c r="E6" s="48">
        <v>-2.4</v>
      </c>
      <c r="J6" s="46">
        <v>2013</v>
      </c>
      <c r="K6" s="47"/>
      <c r="L6" s="54"/>
      <c r="M6" s="54"/>
      <c r="N6" s="55">
        <v>-2.4585201776565953</v>
      </c>
    </row>
    <row r="8" spans="1:14" ht="15" x14ac:dyDescent="0.25">
      <c r="A8" s="1" t="s">
        <v>25</v>
      </c>
    </row>
    <row r="9" spans="1:14" ht="15" x14ac:dyDescent="0.25">
      <c r="A9" t="s">
        <v>27</v>
      </c>
    </row>
    <row r="10" spans="1:14" ht="15" x14ac:dyDescent="0.25">
      <c r="A10" t="s">
        <v>28</v>
      </c>
    </row>
    <row r="12" spans="1:14" ht="15" x14ac:dyDescent="0.25">
      <c r="A12" t="s">
        <v>29</v>
      </c>
    </row>
    <row r="13" spans="1:14" ht="15" x14ac:dyDescent="0.25">
      <c r="A13" t="s">
        <v>31</v>
      </c>
    </row>
    <row r="14" spans="1:14" ht="15" x14ac:dyDescent="0.25">
      <c r="A14" t="s">
        <v>32</v>
      </c>
    </row>
    <row r="15" spans="1:14" ht="15" x14ac:dyDescent="0.25">
      <c r="A15" t="s">
        <v>30</v>
      </c>
      <c r="L15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Recon- Annual Savings</vt:lpstr>
      <vt:lpstr>Recon-Persistence</vt:lpstr>
      <vt:lpstr>Sheet3</vt:lpstr>
    </vt:vector>
  </TitlesOfParts>
  <Company>PowerStream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 Yin</dc:creator>
  <cp:lastModifiedBy>Geri Yin</cp:lastModifiedBy>
  <dcterms:created xsi:type="dcterms:W3CDTF">2015-04-16T12:40:56Z</dcterms:created>
  <dcterms:modified xsi:type="dcterms:W3CDTF">2015-08-19T19:14:15Z</dcterms:modified>
</cp:coreProperties>
</file>