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20" windowWidth="23715" windowHeight="94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14" i="1" l="1"/>
  <c r="P14" i="1"/>
  <c r="J14" i="1"/>
  <c r="R13" i="1"/>
  <c r="P13" i="1"/>
  <c r="J13" i="1"/>
  <c r="Q11" i="1"/>
  <c r="O11" i="1"/>
  <c r="K11" i="1"/>
  <c r="I11" i="1"/>
  <c r="I16" i="1" s="1"/>
  <c r="G11" i="1"/>
  <c r="M10" i="1"/>
  <c r="M11" i="1" s="1"/>
  <c r="Q16" i="1" l="1"/>
  <c r="Q19" i="1" s="1"/>
  <c r="O16" i="1"/>
</calcChain>
</file>

<file path=xl/sharedStrings.xml><?xml version="1.0" encoding="utf-8"?>
<sst xmlns="http://schemas.openxmlformats.org/spreadsheetml/2006/main" count="23" uniqueCount="19">
  <si>
    <t>Taxes/PILs</t>
  </si>
  <si>
    <t>Loss situation - actual rate is 0%</t>
  </si>
  <si>
    <t>NOTE</t>
  </si>
  <si>
    <t>FEDERAL RATE</t>
  </si>
  <si>
    <t xml:space="preserve">ACTUAL </t>
  </si>
  <si>
    <t>PROVINCIAL RATE</t>
  </si>
  <si>
    <t>RATE</t>
  </si>
  <si>
    <t xml:space="preserve">TRANSITIONAL TAX </t>
  </si>
  <si>
    <t>ONTARIO CORPORATION MINIMUM TAX</t>
  </si>
  <si>
    <t>CREDIT AMOUNT</t>
  </si>
  <si>
    <t>% PER TAXABLE INCOME</t>
  </si>
  <si>
    <t>APPRENTICESHIP JOB CREATION CREDIT (federal)</t>
  </si>
  <si>
    <t>ONTARIO APPRENTICESHIP TRAINING TAX CREDIT</t>
  </si>
  <si>
    <t>OVERALL NET AMOUNT OF TAXES PAID</t>
  </si>
  <si>
    <t>HPDC ltd</t>
  </si>
  <si>
    <t>E4/T5/S1</t>
  </si>
  <si>
    <t>OVERAll PIL'S PAID</t>
  </si>
  <si>
    <t>NET TAXABLE INCOME FOR TAX PURPOSES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</si>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</sst>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10" fontId="0" fillId="0" borderId="0" xfId="2" applyNumberFormat="1" applyFont="1"/>
    <xf numFmtId="10" fontId="0" fillId="0" borderId="0" xfId="0" applyNumberFormat="1"/>
    <xf numFmtId="10" fontId="0" fillId="0" borderId="1" xfId="2" applyNumberFormat="1" applyFont="1" applyBorder="1"/>
    <xf numFmtId="44" fontId="0" fillId="0" borderId="0" xfId="1" applyFont="1"/>
    <xf numFmtId="44" fontId="0" fillId="0" borderId="0" xfId="0" applyNumberFormat="1"/>
    <xf numFmtId="0" fontId="0" fillId="0" borderId="1" xfId="0" applyBorder="1"/>
    <xf numFmtId="44" fontId="0" fillId="0" borderId="1" xfId="1" applyFont="1" applyBorder="1"/>
    <xf numFmtId="10" fontId="0" fillId="0" borderId="0" xfId="2" applyNumberFormat="1" applyFont="1" applyFill="1"/>
    <xf numFmtId="10" fontId="0" fillId="0" borderId="0" xfId="0" applyNumberFormat="1" applyFill="1"/>
    <xf numFmtId="0" fontId="0" fillId="0" borderId="0" xfId="0" applyFill="1"/>
    <xf numFmtId="164" fontId="0" fillId="0" borderId="0" xfId="2" applyNumberFormat="1" applyFont="1" applyFill="1"/>
    <xf numFmtId="10" fontId="0" fillId="0" borderId="1" xfId="2" applyNumberFormat="1" applyFont="1" applyFill="1" applyBorder="1"/>
    <xf numFmtId="0" fontId="0" fillId="0" borderId="0" xfId="0" applyFill="1" applyAlignment="1">
      <alignment wrapText="1"/>
    </xf>
    <xf numFmtId="0" fontId="3" fillId="0" borderId="0" xfId="0" applyFont="1" applyFill="1" applyAlignment="1">
      <alignment wrapText="1"/>
    </xf>
    <xf numFmtId="44" fontId="0" fillId="0" borderId="0" xfId="1" applyFont="1" applyFill="1"/>
    <xf numFmtId="10" fontId="0" fillId="0" borderId="1" xfId="0" applyNumberFormat="1" applyFill="1" applyBorder="1"/>
    <xf numFmtId="0" fontId="0" fillId="2" borderId="0" xfId="0" applyFill="1"/>
    <xf numFmtId="44" fontId="0" fillId="2" borderId="1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D1" sqref="D1"/>
    </sheetView>
  </sheetViews>
  <sheetFormatPr defaultRowHeight="15" x14ac:dyDescent="0.25"/>
  <cols>
    <col min="6" max="6" width="13.42578125" customWidth="1"/>
    <col min="7" max="7" width="10.5703125" bestFit="1" customWidth="1"/>
    <col min="9" max="9" width="12.5703125" bestFit="1" customWidth="1"/>
    <col min="11" max="11" width="11.5703125" bestFit="1" customWidth="1"/>
    <col min="13" max="13" width="11.5703125" bestFit="1" customWidth="1"/>
    <col min="15" max="15" width="12" customWidth="1"/>
    <col min="17" max="17" width="13.85546875" customWidth="1"/>
  </cols>
  <sheetData>
    <row r="1" spans="1:21" x14ac:dyDescent="0.25">
      <c r="A1" t="s">
        <v>14</v>
      </c>
    </row>
    <row r="2" spans="1:21" x14ac:dyDescent="0.25">
      <c r="A2" t="s">
        <v>15</v>
      </c>
    </row>
    <row r="4" spans="1:21" x14ac:dyDescent="0.25">
      <c r="A4" s="1"/>
      <c r="B4" s="1"/>
      <c r="C4" s="1"/>
      <c r="D4" s="1"/>
      <c r="E4" s="2"/>
      <c r="F4" s="1"/>
      <c r="G4" s="3">
        <v>2010</v>
      </c>
      <c r="H4" s="3"/>
      <c r="I4" s="3">
        <v>2011</v>
      </c>
      <c r="J4" s="3"/>
      <c r="K4" s="3">
        <v>2012</v>
      </c>
      <c r="L4" s="1"/>
      <c r="M4" s="3">
        <v>2013</v>
      </c>
      <c r="N4" s="1"/>
      <c r="O4" s="3">
        <v>2014</v>
      </c>
      <c r="P4" s="1"/>
      <c r="Q4" s="3">
        <v>2015</v>
      </c>
      <c r="R4" s="1"/>
    </row>
    <row r="5" spans="1:21" x14ac:dyDescent="0.25">
      <c r="A5" s="1"/>
      <c r="B5" s="2" t="s">
        <v>0</v>
      </c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1" ht="48.75" x14ac:dyDescent="0.25">
      <c r="G6" s="4" t="s">
        <v>1</v>
      </c>
    </row>
    <row r="7" spans="1:21" x14ac:dyDescent="0.25">
      <c r="B7" t="s">
        <v>2</v>
      </c>
      <c r="C7" t="s">
        <v>3</v>
      </c>
      <c r="F7" t="s">
        <v>4</v>
      </c>
      <c r="G7" s="5">
        <v>0.11</v>
      </c>
      <c r="H7" s="5"/>
      <c r="I7" s="12">
        <v>0.11</v>
      </c>
      <c r="J7" s="12"/>
      <c r="K7" s="12">
        <v>0.11</v>
      </c>
      <c r="L7" s="12"/>
      <c r="M7" s="12">
        <v>0.11</v>
      </c>
      <c r="N7" s="12"/>
      <c r="O7" s="12">
        <v>0.11</v>
      </c>
      <c r="P7" s="12"/>
      <c r="Q7" s="12">
        <v>0.11</v>
      </c>
      <c r="R7" s="13"/>
      <c r="S7" s="6"/>
      <c r="T7" s="6"/>
      <c r="U7" s="6"/>
    </row>
    <row r="8" spans="1:21" x14ac:dyDescent="0.25">
      <c r="C8" t="s">
        <v>5</v>
      </c>
      <c r="F8" t="s">
        <v>6</v>
      </c>
      <c r="G8" s="5">
        <v>5.5E-2</v>
      </c>
      <c r="H8" s="5"/>
      <c r="I8" s="12">
        <v>4.5569999999999999E-2</v>
      </c>
      <c r="J8" s="12"/>
      <c r="K8" s="12">
        <v>4.5600000000000002E-2</v>
      </c>
      <c r="L8" s="12"/>
      <c r="M8" s="12">
        <v>4.4999999999999998E-2</v>
      </c>
      <c r="N8" s="12"/>
      <c r="O8" s="12">
        <v>4.4999999999999998E-2</v>
      </c>
      <c r="P8" s="12"/>
      <c r="Q8" s="12">
        <v>4.4999999999999998E-2</v>
      </c>
      <c r="R8" s="13"/>
      <c r="S8" s="6"/>
      <c r="T8" s="6"/>
      <c r="U8" s="6"/>
    </row>
    <row r="9" spans="1:21" x14ac:dyDescent="0.25">
      <c r="C9" t="s">
        <v>7</v>
      </c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21" x14ac:dyDescent="0.25">
      <c r="C10" t="s">
        <v>8</v>
      </c>
      <c r="I10" s="14"/>
      <c r="J10" s="14"/>
      <c r="K10" s="12">
        <v>-4.5600000000000002E-2</v>
      </c>
      <c r="L10" s="14"/>
      <c r="M10" s="15">
        <f>-555/87149</f>
        <v>-6.368403538766939E-3</v>
      </c>
      <c r="N10" s="14"/>
      <c r="O10" s="14"/>
      <c r="P10" s="14"/>
      <c r="Q10" s="14"/>
      <c r="R10" s="14"/>
    </row>
    <row r="11" spans="1:21" x14ac:dyDescent="0.25">
      <c r="G11" s="7">
        <f>SUM(G7:G10)</f>
        <v>0.16500000000000001</v>
      </c>
      <c r="H11" s="7"/>
      <c r="I11" s="16">
        <f>SUM(I7:I10)</f>
        <v>0.15556999999999999</v>
      </c>
      <c r="J11" s="16"/>
      <c r="K11" s="16">
        <f>SUM(K7:K10)</f>
        <v>0.11000000000000001</v>
      </c>
      <c r="L11" s="16"/>
      <c r="M11" s="16">
        <f>SUM(M7:M10)</f>
        <v>0.14863159646123306</v>
      </c>
      <c r="N11" s="16"/>
      <c r="O11" s="16">
        <f>SUM(O7:O10)</f>
        <v>0.155</v>
      </c>
      <c r="P11" s="16"/>
      <c r="Q11" s="16">
        <f>SUM(Q7:Q10)</f>
        <v>0.155</v>
      </c>
      <c r="R11" s="14"/>
    </row>
    <row r="12" spans="1:21" ht="36.75" x14ac:dyDescent="0.25">
      <c r="I12" s="17" t="s">
        <v>9</v>
      </c>
      <c r="J12" s="18" t="s">
        <v>10</v>
      </c>
      <c r="K12" s="14"/>
      <c r="L12" s="14"/>
      <c r="M12" s="14"/>
      <c r="N12" s="14"/>
      <c r="O12" s="17" t="s">
        <v>9</v>
      </c>
      <c r="P12" s="18" t="s">
        <v>10</v>
      </c>
      <c r="Q12" s="17" t="s">
        <v>9</v>
      </c>
      <c r="R12" s="18" t="s">
        <v>10</v>
      </c>
    </row>
    <row r="13" spans="1:21" x14ac:dyDescent="0.25">
      <c r="C13" t="s">
        <v>11</v>
      </c>
      <c r="I13" s="19">
        <v>2000</v>
      </c>
      <c r="J13" s="12">
        <f>I13/119338</f>
        <v>1.6759121151686804E-2</v>
      </c>
      <c r="K13" s="14"/>
      <c r="L13" s="14"/>
      <c r="M13" s="14"/>
      <c r="N13" s="14"/>
      <c r="O13" s="19">
        <v>2000</v>
      </c>
      <c r="P13" s="12">
        <f>O13/79667</f>
        <v>2.5104497470721882E-2</v>
      </c>
      <c r="Q13" s="19">
        <v>2000</v>
      </c>
      <c r="R13" s="12">
        <f>Q13/79667</f>
        <v>2.5104497470721882E-2</v>
      </c>
    </row>
    <row r="14" spans="1:21" x14ac:dyDescent="0.25">
      <c r="C14" t="s">
        <v>12</v>
      </c>
      <c r="I14" s="19">
        <v>10000</v>
      </c>
      <c r="J14" s="12">
        <f>I14/119338</f>
        <v>8.3795605758434033E-2</v>
      </c>
      <c r="K14" s="14"/>
      <c r="L14" s="14"/>
      <c r="M14" s="14"/>
      <c r="N14" s="14"/>
      <c r="O14" s="19">
        <v>5836</v>
      </c>
      <c r="P14" s="12">
        <f>O14/79667</f>
        <v>7.3254923619566439E-2</v>
      </c>
      <c r="Q14" s="19">
        <v>10000</v>
      </c>
      <c r="R14" s="12">
        <f>Q14/79667</f>
        <v>0.12552248735360941</v>
      </c>
    </row>
    <row r="15" spans="1:21" x14ac:dyDescent="0.25"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21" x14ac:dyDescent="0.25">
      <c r="C16" t="s">
        <v>13</v>
      </c>
      <c r="I16" s="20">
        <f>I11-J13-J14</f>
        <v>5.5015273089879135E-2</v>
      </c>
      <c r="J16" s="14"/>
      <c r="K16" s="14"/>
      <c r="L16" s="14"/>
      <c r="M16" s="14"/>
      <c r="N16" s="14"/>
      <c r="O16" s="20">
        <f>O11-P13-P14</f>
        <v>5.6640578909711678E-2</v>
      </c>
      <c r="P16" s="14"/>
      <c r="Q16" s="20">
        <f>Q11-R13-R14</f>
        <v>4.3730151756687097E-3</v>
      </c>
      <c r="R16" s="14"/>
    </row>
    <row r="17" spans="3:21" x14ac:dyDescent="0.25"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3:21" x14ac:dyDescent="0.25">
      <c r="C18" s="10" t="s">
        <v>17</v>
      </c>
      <c r="D18" s="10"/>
      <c r="E18" s="10"/>
      <c r="F18" s="10"/>
      <c r="G18" s="11">
        <v>-4822</v>
      </c>
      <c r="H18" s="11"/>
      <c r="I18" s="11">
        <v>119338</v>
      </c>
      <c r="J18" s="11"/>
      <c r="K18" s="11">
        <v>98978</v>
      </c>
      <c r="L18" s="11"/>
      <c r="M18" s="11">
        <v>87149</v>
      </c>
      <c r="N18" s="11"/>
      <c r="O18" s="11">
        <v>79667</v>
      </c>
      <c r="P18" s="11"/>
      <c r="Q18" s="22">
        <v>40328</v>
      </c>
      <c r="R18" s="21"/>
      <c r="S18" s="21" t="s">
        <v>18</v>
      </c>
      <c r="T18" s="21"/>
      <c r="U18" s="21"/>
    </row>
    <row r="19" spans="3:21" x14ac:dyDescent="0.25">
      <c r="C19" s="10" t="s">
        <v>16</v>
      </c>
      <c r="D19" s="10"/>
      <c r="E19" s="10"/>
      <c r="F19" s="10"/>
      <c r="G19" s="11">
        <v>0</v>
      </c>
      <c r="H19" s="11"/>
      <c r="I19" s="11">
        <v>6566</v>
      </c>
      <c r="J19" s="11"/>
      <c r="K19" s="11">
        <v>10888</v>
      </c>
      <c r="L19" s="11"/>
      <c r="M19" s="11">
        <v>12954</v>
      </c>
      <c r="N19" s="11"/>
      <c r="O19" s="11">
        <v>4512</v>
      </c>
      <c r="P19" s="11"/>
      <c r="Q19" s="11">
        <f>Q18*Q16</f>
        <v>176.35495600436772</v>
      </c>
      <c r="R19" s="8"/>
    </row>
    <row r="21" spans="3:21" x14ac:dyDescent="0.25">
      <c r="I21" s="9"/>
      <c r="K21" s="9"/>
      <c r="M21" s="9"/>
      <c r="O21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</dc:creator>
  <cp:lastModifiedBy>Jessy Richard</cp:lastModifiedBy>
  <dcterms:created xsi:type="dcterms:W3CDTF">2015-08-25T00:35:04Z</dcterms:created>
  <dcterms:modified xsi:type="dcterms:W3CDTF">2015-09-01T17:38:20Z</dcterms:modified>
</cp:coreProperties>
</file>