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3" i="1"/>
  <c r="L23"/>
  <c r="M22"/>
  <c r="L22"/>
  <c r="G21"/>
  <c r="M21" s="1"/>
  <c r="M20"/>
  <c r="L20"/>
  <c r="M19"/>
  <c r="L19"/>
  <c r="F18"/>
  <c r="L18" s="1"/>
  <c r="M17"/>
  <c r="L17"/>
  <c r="M16"/>
  <c r="L16"/>
  <c r="M15"/>
  <c r="L15"/>
  <c r="M14"/>
  <c r="L14"/>
  <c r="M13"/>
  <c r="L13"/>
  <c r="M12"/>
  <c r="L12"/>
  <c r="L21" l="1"/>
  <c r="M18"/>
</calcChain>
</file>

<file path=xl/sharedStrings.xml><?xml version="1.0" encoding="utf-8"?>
<sst xmlns="http://schemas.openxmlformats.org/spreadsheetml/2006/main" count="32" uniqueCount="28">
  <si>
    <t>Hearst Power Distribution Company</t>
  </si>
  <si>
    <t>EB-2014-0080</t>
  </si>
  <si>
    <t>Board Staff Interrogatories</t>
  </si>
  <si>
    <t>Exhibit9, EDDVAR Continuity Schedule</t>
  </si>
  <si>
    <t>2011 Adjustments</t>
  </si>
  <si>
    <t>Findings</t>
  </si>
  <si>
    <t xml:space="preserve">Account </t>
  </si>
  <si>
    <t>Approved Balance</t>
  </si>
  <si>
    <t>Revised Balance</t>
  </si>
  <si>
    <t>LV Variance Account</t>
  </si>
  <si>
    <t>N/A</t>
  </si>
  <si>
    <t>RSVA - Wholesale Market Service Charge</t>
  </si>
  <si>
    <t>RSVA - Retail Transmission Network Charge*</t>
  </si>
  <si>
    <t>RSVA - Retail Transmission Connection Charge*</t>
  </si>
  <si>
    <t>RSVA - Power (excluding Global Adjustment)</t>
  </si>
  <si>
    <t>RSVA - Global Adjustment Sub-Account</t>
  </si>
  <si>
    <t>Recovery of Regulatory Asset Balances</t>
  </si>
  <si>
    <t>Disposition of Regulatory Balances (2008)</t>
  </si>
  <si>
    <t>Disposition of Regulatory Account Balances (2009)</t>
  </si>
  <si>
    <t>Disposition of Regulatory Account Balances (2011) (2010 CoS)</t>
  </si>
  <si>
    <t>Disposition of Regulatory Account Balances (2012) - sub-account principal</t>
  </si>
  <si>
    <t>Disposition of Regulatory Account Balances (2012) - carrying charges</t>
  </si>
  <si>
    <t>Total Adjustment including 1595</t>
  </si>
  <si>
    <t>Year Affected</t>
  </si>
  <si>
    <t>2011/2012</t>
  </si>
  <si>
    <t>Adjustments during 2011-other</t>
  </si>
  <si>
    <t>na</t>
  </si>
  <si>
    <t>agreed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</si>
</sst>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right" vertical="center"/>
    </xf>
    <xf numFmtId="3" fontId="5" fillId="3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3" fontId="4" fillId="3" borderId="1" xfId="1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44" fontId="0" fillId="0" borderId="0" xfId="2" applyFont="1"/>
    <xf numFmtId="44" fontId="5" fillId="0" borderId="1" xfId="2" applyFont="1" applyBorder="1" applyAlignment="1">
      <alignment horizontal="right" vertical="center"/>
    </xf>
    <xf numFmtId="44" fontId="5" fillId="0" borderId="1" xfId="2" applyFont="1" applyFill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44" fontId="5" fillId="2" borderId="1" xfId="2" applyFont="1" applyFill="1" applyBorder="1" applyAlignment="1">
      <alignment horizontal="right" vertical="center"/>
    </xf>
    <xf numFmtId="44" fontId="0" fillId="2" borderId="1" xfId="2" applyFont="1" applyFill="1" applyBorder="1"/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D23" sqref="D23"/>
    </sheetView>
  </sheetViews>
  <sheetFormatPr defaultRowHeight="15"/>
  <cols>
    <col min="1" max="1" width="59.85546875" customWidth="1"/>
    <col min="2" max="2" width="12" customWidth="1"/>
    <col min="3" max="4" width="12.140625" customWidth="1"/>
    <col min="12" max="12" width="12.5703125" customWidth="1"/>
    <col min="13" max="13" width="14.140625" customWidth="1"/>
    <col min="14" max="14" width="13.85546875" customWidth="1"/>
  </cols>
  <sheetData>
    <row r="1" spans="1:14">
      <c r="A1" s="25" t="s">
        <v>0</v>
      </c>
    </row>
    <row r="2" spans="1:14">
      <c r="A2" s="25" t="s">
        <v>1</v>
      </c>
    </row>
    <row r="3" spans="1:14">
      <c r="A3" s="25" t="s">
        <v>2</v>
      </c>
    </row>
    <row r="6" spans="1:14">
      <c r="A6" s="27" t="s">
        <v>3</v>
      </c>
    </row>
    <row r="9" spans="1:14">
      <c r="A9" s="1" t="s">
        <v>4</v>
      </c>
      <c r="B9" s="16"/>
      <c r="C9" s="16"/>
      <c r="D9" s="28" t="s">
        <v>5</v>
      </c>
      <c r="E9" s="29"/>
      <c r="F9" s="29"/>
      <c r="G9" s="29"/>
      <c r="H9" s="29"/>
      <c r="I9" s="29"/>
      <c r="J9" s="29"/>
      <c r="K9" s="30"/>
      <c r="L9" s="7"/>
      <c r="M9" s="16"/>
    </row>
    <row r="10" spans="1:14" ht="60">
      <c r="A10" s="4"/>
      <c r="B10" s="17" t="s">
        <v>6</v>
      </c>
      <c r="C10" s="7" t="s">
        <v>7</v>
      </c>
      <c r="D10" s="8">
        <v>1</v>
      </c>
      <c r="E10" s="8">
        <v>2</v>
      </c>
      <c r="F10" s="8">
        <v>3</v>
      </c>
      <c r="G10" s="8">
        <v>4</v>
      </c>
      <c r="H10" s="8">
        <v>5</v>
      </c>
      <c r="I10" s="8">
        <v>6</v>
      </c>
      <c r="J10" s="8">
        <v>7</v>
      </c>
      <c r="K10" s="8">
        <v>8</v>
      </c>
      <c r="L10" s="8" t="s">
        <v>22</v>
      </c>
      <c r="M10" s="7" t="s">
        <v>8</v>
      </c>
      <c r="N10" s="22" t="s">
        <v>25</v>
      </c>
    </row>
    <row r="11" spans="1:14" ht="30">
      <c r="B11" s="17"/>
      <c r="C11" s="7" t="s">
        <v>23</v>
      </c>
      <c r="D11" s="7" t="s">
        <v>24</v>
      </c>
      <c r="E11" s="7">
        <v>2013</v>
      </c>
      <c r="F11" s="7">
        <v>2012</v>
      </c>
      <c r="G11" s="7" t="s">
        <v>24</v>
      </c>
      <c r="H11" s="7" t="s">
        <v>10</v>
      </c>
      <c r="I11" s="7">
        <v>2011</v>
      </c>
      <c r="J11" s="7" t="s">
        <v>24</v>
      </c>
      <c r="K11" s="7" t="s">
        <v>10</v>
      </c>
      <c r="L11" s="7"/>
      <c r="M11" s="7"/>
      <c r="N11" s="18"/>
    </row>
    <row r="12" spans="1:14">
      <c r="A12" s="4" t="s">
        <v>9</v>
      </c>
      <c r="B12" s="9">
        <v>1550</v>
      </c>
      <c r="C12" s="5">
        <v>-34263</v>
      </c>
      <c r="D12" s="10">
        <v>2656</v>
      </c>
      <c r="E12" s="11"/>
      <c r="F12" s="12"/>
      <c r="G12" s="5"/>
      <c r="H12" s="11"/>
      <c r="I12" s="5"/>
      <c r="J12" s="3"/>
      <c r="K12" s="11"/>
      <c r="L12" s="23">
        <f t="shared" ref="L12:L23" si="0">SUM(D12:K12)</f>
        <v>2656</v>
      </c>
      <c r="M12" s="20">
        <f t="shared" ref="M12:M23" si="1">SUM(C12:K12)</f>
        <v>-31607</v>
      </c>
      <c r="N12" s="24">
        <v>2656</v>
      </c>
    </row>
    <row r="13" spans="1:14">
      <c r="A13" s="4" t="s">
        <v>11</v>
      </c>
      <c r="B13" s="9">
        <v>1580</v>
      </c>
      <c r="C13" s="5">
        <v>-13762</v>
      </c>
      <c r="D13" s="10">
        <v>14147</v>
      </c>
      <c r="E13" s="13"/>
      <c r="F13" s="14"/>
      <c r="G13" s="6"/>
      <c r="H13" s="13"/>
      <c r="I13" s="6">
        <v>-77414.81</v>
      </c>
      <c r="J13" s="6"/>
      <c r="K13" s="13"/>
      <c r="L13" s="23">
        <f t="shared" si="0"/>
        <v>-63267.81</v>
      </c>
      <c r="M13" s="20">
        <f t="shared" si="1"/>
        <v>-77029.81</v>
      </c>
      <c r="N13" s="24">
        <v>63268</v>
      </c>
    </row>
    <row r="14" spans="1:14">
      <c r="A14" s="4" t="s">
        <v>12</v>
      </c>
      <c r="B14" s="9">
        <v>1584</v>
      </c>
      <c r="C14" s="5">
        <v>-33069</v>
      </c>
      <c r="D14" s="10">
        <v>-8006</v>
      </c>
      <c r="E14" s="13"/>
      <c r="F14" s="14"/>
      <c r="G14" s="6"/>
      <c r="H14" s="13"/>
      <c r="I14" s="6">
        <v>77414.81</v>
      </c>
      <c r="J14" s="6"/>
      <c r="K14" s="13"/>
      <c r="L14" s="23">
        <f t="shared" si="0"/>
        <v>69408.81</v>
      </c>
      <c r="M14" s="20">
        <f t="shared" si="1"/>
        <v>36339.81</v>
      </c>
      <c r="N14" s="24">
        <v>69409</v>
      </c>
    </row>
    <row r="15" spans="1:14">
      <c r="A15" s="4" t="s">
        <v>13</v>
      </c>
      <c r="B15" s="9">
        <v>1586</v>
      </c>
      <c r="C15" s="5">
        <v>-10549</v>
      </c>
      <c r="D15" s="10">
        <v>7052</v>
      </c>
      <c r="E15" s="13"/>
      <c r="F15" s="14"/>
      <c r="G15" s="6"/>
      <c r="H15" s="13"/>
      <c r="I15" s="6"/>
      <c r="J15" s="6"/>
      <c r="K15" s="13"/>
      <c r="L15" s="23">
        <f t="shared" si="0"/>
        <v>7052</v>
      </c>
      <c r="M15" s="20">
        <f t="shared" si="1"/>
        <v>-3497</v>
      </c>
      <c r="N15" s="24">
        <v>7052</v>
      </c>
    </row>
    <row r="16" spans="1:14">
      <c r="A16" s="4" t="s">
        <v>14</v>
      </c>
      <c r="B16" s="9">
        <v>1588</v>
      </c>
      <c r="C16" s="5">
        <v>-73765</v>
      </c>
      <c r="D16" s="10">
        <v>-28857</v>
      </c>
      <c r="E16" s="13"/>
      <c r="F16" s="14"/>
      <c r="G16" s="6"/>
      <c r="H16" s="13"/>
      <c r="I16" s="6"/>
      <c r="J16" s="6"/>
      <c r="K16" s="13"/>
      <c r="L16" s="23">
        <f t="shared" si="0"/>
        <v>-28857</v>
      </c>
      <c r="M16" s="20">
        <f t="shared" si="1"/>
        <v>-102622</v>
      </c>
      <c r="N16" s="24">
        <v>-28857</v>
      </c>
    </row>
    <row r="17" spans="1:14">
      <c r="A17" s="4" t="s">
        <v>15</v>
      </c>
      <c r="B17" s="9">
        <v>1588</v>
      </c>
      <c r="C17" s="5">
        <v>72567</v>
      </c>
      <c r="D17" s="10">
        <v>-3509</v>
      </c>
      <c r="E17" s="13"/>
      <c r="F17" s="14"/>
      <c r="G17" s="6"/>
      <c r="H17" s="13"/>
      <c r="I17" s="6"/>
      <c r="J17" s="6"/>
      <c r="K17" s="13"/>
      <c r="L17" s="23">
        <f t="shared" si="0"/>
        <v>-3509</v>
      </c>
      <c r="M17" s="20">
        <f t="shared" si="1"/>
        <v>69058</v>
      </c>
      <c r="N17" s="24">
        <v>-3509</v>
      </c>
    </row>
    <row r="18" spans="1:14">
      <c r="A18" s="4" t="s">
        <v>16</v>
      </c>
      <c r="B18" s="9">
        <v>1590</v>
      </c>
      <c r="C18" s="5">
        <v>3037</v>
      </c>
      <c r="D18" s="5"/>
      <c r="E18" s="13"/>
      <c r="F18" s="14">
        <f t="shared" ref="F18" si="2">-4030</f>
        <v>-4030</v>
      </c>
      <c r="G18" s="2"/>
      <c r="H18" s="13"/>
      <c r="I18" s="2"/>
      <c r="J18" s="6"/>
      <c r="K18" s="13"/>
      <c r="L18" s="23">
        <f t="shared" si="0"/>
        <v>-4030</v>
      </c>
      <c r="M18" s="20">
        <f t="shared" si="1"/>
        <v>-993</v>
      </c>
      <c r="N18" s="24" t="s">
        <v>26</v>
      </c>
    </row>
    <row r="19" spans="1:14">
      <c r="A19" s="4" t="s">
        <v>17</v>
      </c>
      <c r="B19" s="9">
        <v>1595</v>
      </c>
      <c r="C19" s="5">
        <v>0</v>
      </c>
      <c r="D19" s="5"/>
      <c r="E19" s="13"/>
      <c r="F19" s="14"/>
      <c r="G19" s="6"/>
      <c r="H19" s="13"/>
      <c r="I19" s="6"/>
      <c r="J19" s="6"/>
      <c r="K19" s="13"/>
      <c r="L19" s="23">
        <f t="shared" si="0"/>
        <v>0</v>
      </c>
      <c r="M19" s="20">
        <f t="shared" si="1"/>
        <v>0</v>
      </c>
      <c r="N19" s="24"/>
    </row>
    <row r="20" spans="1:14">
      <c r="A20" s="4" t="s">
        <v>18</v>
      </c>
      <c r="B20" s="9">
        <v>1595</v>
      </c>
      <c r="C20" s="5">
        <v>0</v>
      </c>
      <c r="D20" s="5"/>
      <c r="E20" s="13"/>
      <c r="F20" s="14"/>
      <c r="G20" s="6"/>
      <c r="H20" s="13"/>
      <c r="I20" s="6"/>
      <c r="J20" s="6"/>
      <c r="K20" s="13"/>
      <c r="L20" s="23">
        <f t="shared" si="0"/>
        <v>0</v>
      </c>
      <c r="M20" s="20">
        <f t="shared" si="1"/>
        <v>0</v>
      </c>
      <c r="N20" s="24"/>
    </row>
    <row r="21" spans="1:14">
      <c r="A21" s="4" t="s">
        <v>19</v>
      </c>
      <c r="B21" s="15">
        <v>1595</v>
      </c>
      <c r="C21" s="6">
        <v>0</v>
      </c>
      <c r="D21" s="6"/>
      <c r="E21" s="13"/>
      <c r="F21" s="14"/>
      <c r="G21" s="6">
        <f t="shared" ref="G21" si="3">8165+10750+12138</f>
        <v>31053</v>
      </c>
      <c r="H21" s="13"/>
      <c r="I21" s="6"/>
      <c r="J21" s="6"/>
      <c r="K21" s="13"/>
      <c r="L21" s="23">
        <f>SUM(D21:K21)</f>
        <v>31053</v>
      </c>
      <c r="M21" s="21">
        <f t="shared" si="1"/>
        <v>31053</v>
      </c>
      <c r="N21" s="24">
        <v>31053</v>
      </c>
    </row>
    <row r="22" spans="1:14">
      <c r="A22" s="4" t="s">
        <v>20</v>
      </c>
      <c r="B22" s="15">
        <v>1595</v>
      </c>
      <c r="C22" s="6">
        <v>0</v>
      </c>
      <c r="D22" s="6"/>
      <c r="E22" s="13"/>
      <c r="F22" s="14"/>
      <c r="G22" s="6"/>
      <c r="H22" s="13"/>
      <c r="I22" s="6"/>
      <c r="J22" s="6"/>
      <c r="K22" s="13"/>
      <c r="L22" s="23">
        <f t="shared" si="0"/>
        <v>0</v>
      </c>
      <c r="M22" s="20">
        <f t="shared" si="1"/>
        <v>0</v>
      </c>
      <c r="N22" s="24"/>
    </row>
    <row r="23" spans="1:14">
      <c r="A23" s="4" t="s">
        <v>21</v>
      </c>
      <c r="B23" s="15">
        <v>1595</v>
      </c>
      <c r="C23" s="6">
        <v>0</v>
      </c>
      <c r="D23" s="6"/>
      <c r="E23" s="13"/>
      <c r="F23" s="14"/>
      <c r="G23" s="6"/>
      <c r="H23" s="13"/>
      <c r="I23" s="6"/>
      <c r="J23" s="6"/>
      <c r="K23" s="13"/>
      <c r="L23" s="23">
        <f t="shared" si="0"/>
        <v>0</v>
      </c>
      <c r="M23" s="20">
        <f t="shared" si="1"/>
        <v>0</v>
      </c>
      <c r="N23" s="24"/>
    </row>
    <row r="24" spans="1:14">
      <c r="N24" s="19"/>
    </row>
    <row r="25" spans="1:14">
      <c r="L25" s="26" t="s">
        <v>27</v>
      </c>
      <c r="M25" s="26"/>
      <c r="N25" s="26" t="s">
        <v>27</v>
      </c>
    </row>
  </sheetData>
  <mergeCells count="1">
    <mergeCell ref="D9:K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2015-09-11T00:58:12Z</dcterms:modified>
</cp:coreProperties>
</file>