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6 IRM\Filing\"/>
    </mc:Choice>
  </mc:AlternateContent>
  <bookViews>
    <workbookView xWindow="0" yWindow="0" windowWidth="16440" windowHeight="4757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6" i="1"/>
  <c r="G12" i="1" l="1"/>
  <c r="F12" i="1"/>
  <c r="E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<sst xmlns="http://schemas.openxmlformats.org/spreadsheetml/2006/main" count="15" uniqueCount="15">
  <si>
    <t>Column</t>
  </si>
  <si>
    <t>AA</t>
  </si>
  <si>
    <t xml:space="preserve">Column </t>
  </si>
  <si>
    <t>AF</t>
  </si>
  <si>
    <t>Account</t>
  </si>
  <si>
    <t>(2009)</t>
  </si>
  <si>
    <t>(2010)</t>
  </si>
  <si>
    <t>Total</t>
  </si>
  <si>
    <t>Group 1</t>
  </si>
  <si>
    <t>Group 2</t>
  </si>
  <si>
    <t xml:space="preserve">Group 1 Settlement per Table #18 EB-2012-0173 </t>
  </si>
  <si>
    <t>Group 2 Settlement per Table #18 EB-2012-0173</t>
  </si>
  <si>
    <t>Stranded Meters</t>
  </si>
  <si>
    <t>EB-2012-0173 Page 37 Settlement Agreement</t>
  </si>
  <si>
    <t>Total All Variance to 1595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</si>
</sst>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G20" sqref="G20"/>
    </sheetView>
  </sheetViews>
  <sheetFormatPr defaultRowHeight="14.6" x14ac:dyDescent="0.4"/>
  <sheetData>
    <row r="2" spans="2:8" x14ac:dyDescent="0.4">
      <c r="E2" s="1" t="s">
        <v>0</v>
      </c>
      <c r="F2" s="1" t="s">
        <v>2</v>
      </c>
    </row>
    <row r="3" spans="2:8" x14ac:dyDescent="0.4">
      <c r="C3" t="s">
        <v>4</v>
      </c>
      <c r="E3" s="1" t="s">
        <v>1</v>
      </c>
      <c r="F3" s="1" t="s">
        <v>3</v>
      </c>
      <c r="G3" s="1" t="s">
        <v>7</v>
      </c>
    </row>
    <row r="5" spans="2:8" x14ac:dyDescent="0.4">
      <c r="B5" t="s">
        <v>8</v>
      </c>
      <c r="C5">
        <v>1580</v>
      </c>
      <c r="E5" s="3">
        <v>-415650</v>
      </c>
      <c r="F5" s="3">
        <v>-12447</v>
      </c>
      <c r="G5" s="3">
        <f>E5+F5</f>
        <v>-428097</v>
      </c>
    </row>
    <row r="6" spans="2:8" x14ac:dyDescent="0.4">
      <c r="C6">
        <v>1584</v>
      </c>
      <c r="E6" s="4">
        <v>249250</v>
      </c>
      <c r="F6" s="4">
        <v>5614</v>
      </c>
      <c r="G6" s="4">
        <f t="shared" ref="G6:G11" si="0">E6+F6</f>
        <v>254864</v>
      </c>
    </row>
    <row r="7" spans="2:8" x14ac:dyDescent="0.4">
      <c r="C7">
        <v>1586</v>
      </c>
      <c r="E7" s="4">
        <v>135550</v>
      </c>
      <c r="F7" s="4">
        <v>2690</v>
      </c>
      <c r="G7" s="4">
        <f t="shared" si="0"/>
        <v>138240</v>
      </c>
    </row>
    <row r="8" spans="2:8" x14ac:dyDescent="0.4">
      <c r="C8">
        <v>1588</v>
      </c>
      <c r="E8" s="4">
        <v>306835</v>
      </c>
      <c r="F8" s="4">
        <v>6524</v>
      </c>
      <c r="G8" s="4">
        <f t="shared" si="0"/>
        <v>313359</v>
      </c>
    </row>
    <row r="9" spans="2:8" x14ac:dyDescent="0.4">
      <c r="C9">
        <v>1589</v>
      </c>
      <c r="E9" s="4">
        <v>112037</v>
      </c>
      <c r="F9" s="4">
        <v>5907</v>
      </c>
      <c r="G9" s="4">
        <f t="shared" si="0"/>
        <v>117944</v>
      </c>
    </row>
    <row r="10" spans="2:8" x14ac:dyDescent="0.4">
      <c r="C10">
        <v>1595</v>
      </c>
      <c r="D10" s="2" t="s">
        <v>5</v>
      </c>
      <c r="E10" s="4"/>
      <c r="F10" s="4">
        <v>-6731</v>
      </c>
      <c r="G10" s="4">
        <f t="shared" si="0"/>
        <v>-6731</v>
      </c>
    </row>
    <row r="11" spans="2:8" x14ac:dyDescent="0.4">
      <c r="C11">
        <v>1595</v>
      </c>
      <c r="D11" s="2" t="s">
        <v>6</v>
      </c>
      <c r="E11" s="5">
        <v>-32927</v>
      </c>
      <c r="F11" s="5">
        <v>-1164</v>
      </c>
      <c r="G11" s="5">
        <f t="shared" si="0"/>
        <v>-34091</v>
      </c>
    </row>
    <row r="12" spans="2:8" x14ac:dyDescent="0.4">
      <c r="E12" s="3">
        <f>SUM(E5:E11)</f>
        <v>355095</v>
      </c>
      <c r="F12" s="3">
        <f t="shared" ref="F12:G12" si="1">SUM(F5:F11)</f>
        <v>393</v>
      </c>
      <c r="G12" s="3">
        <f t="shared" si="1"/>
        <v>355488</v>
      </c>
      <c r="H12" t="s">
        <v>10</v>
      </c>
    </row>
    <row r="14" spans="2:8" x14ac:dyDescent="0.4">
      <c r="B14" t="s">
        <v>9</v>
      </c>
      <c r="C14">
        <v>1508</v>
      </c>
      <c r="G14" s="3">
        <v>46162</v>
      </c>
    </row>
    <row r="15" spans="2:8" x14ac:dyDescent="0.4">
      <c r="C15">
        <v>1592</v>
      </c>
      <c r="G15" s="5">
        <v>-48825</v>
      </c>
    </row>
    <row r="16" spans="2:8" x14ac:dyDescent="0.4">
      <c r="G16" s="3">
        <f>SUM(G14:G15)</f>
        <v>-2663</v>
      </c>
      <c r="H16" t="s">
        <v>11</v>
      </c>
    </row>
    <row r="18" spans="2:8" x14ac:dyDescent="0.4">
      <c r="B18" t="s">
        <v>12</v>
      </c>
      <c r="G18" s="6">
        <v>480240</v>
      </c>
      <c r="H18" t="s">
        <v>13</v>
      </c>
    </row>
    <row r="20" spans="2:8" x14ac:dyDescent="0.4">
      <c r="B20" t="s">
        <v>14</v>
      </c>
      <c r="G20" s="3">
        <f>G12+G16+G18</f>
        <v>833065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Armstrong</dc:creator>
  <cp:lastModifiedBy>Wayne Armstrong</cp:lastModifiedBy>
  <dcterms:created xsi:type="dcterms:W3CDTF">2015-10-25T12:49:17Z</dcterms:created>
  <dcterms:modified xsi:type="dcterms:W3CDTF">2015-10-25T13:07:33Z</dcterms:modified>
</cp:coreProperties>
</file>