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 activeTab="4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externalReferences>
    <externalReference r:id="rId6"/>
  </externalReferences>
  <definedNames>
    <definedName name="_xlnm.Print_Area" localSheetId="3">'Union-Eastern'!$A$1:$E$38</definedName>
    <definedName name="_xlnm.Print_Area" localSheetId="4">'Union-Southern'!$A$1:$E$39</definedName>
  </definedNames>
  <calcPr calcId="145621" fullPrecision="0"/>
</workbook>
</file>

<file path=xl/calcChain.xml><?xml version="1.0" encoding="utf-8"?>
<calcChain xmlns="http://schemas.openxmlformats.org/spreadsheetml/2006/main">
  <c r="D14" i="5" l="1"/>
  <c r="D13" i="5"/>
  <c r="D12" i="5"/>
  <c r="D14" i="1"/>
  <c r="D13" i="1"/>
  <c r="D12" i="1"/>
  <c r="D14" i="3"/>
  <c r="D13" i="3"/>
  <c r="D12" i="3"/>
  <c r="D14" i="4"/>
  <c r="D13" i="4"/>
  <c r="D12" i="4"/>
  <c r="D14" i="2"/>
  <c r="D13" i="2"/>
  <c r="D12" i="2"/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E23" i="3" s="1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E30" i="2" s="1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E12" i="5"/>
  <c r="C30" i="4"/>
  <c r="C38" i="4"/>
  <c r="C23" i="2"/>
  <c r="C30" i="2"/>
  <c r="C38" i="2"/>
  <c r="C29" i="1"/>
  <c r="C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<sst xmlns="http://schemas.openxmlformats.org/spreadsheetml/2006/main" count="206" uniqueCount="19">
  <si>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</si>
  <si>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</si>
  <si>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</si>
  <si>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</si>
  <si>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</si>
  <si>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</si>
  <si>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</si>
  <si>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</si>
  <si>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</si>
  <si>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</si>
  <si>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</si>
  <si>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</si>
  <si>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</si>
  <si>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</si>
  <si>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</si>
  <si>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</si>
  <si>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</si>
  <si>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</si>
  <si>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July 1, 2016 to September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</si>
</sst>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A%20and%20C%20(2016%20IR)%20Jul16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"/>
    </sheetNames>
    <sheetDataSet>
      <sheetData sheetId="0">
        <row r="32">
          <cell r="I32">
            <v>5.8184821207836857</v>
          </cell>
        </row>
        <row r="33">
          <cell r="I33">
            <v>4.9868219611658828</v>
          </cell>
        </row>
        <row r="34">
          <cell r="I34">
            <v>6.4915266829486091</v>
          </cell>
        </row>
        <row r="35">
          <cell r="I35">
            <v>7.7618804319180699</v>
          </cell>
        </row>
        <row r="37">
          <cell r="I37">
            <v>-0.41720000000000002</v>
          </cell>
        </row>
        <row r="40">
          <cell r="I40">
            <v>3.6785999999999999</v>
          </cell>
        </row>
        <row r="41">
          <cell r="I41">
            <v>3.3462999999999998</v>
          </cell>
        </row>
        <row r="42">
          <cell r="I42">
            <v>3.9476</v>
          </cell>
        </row>
        <row r="43">
          <cell r="I43">
            <v>4.4551999999999996</v>
          </cell>
        </row>
        <row r="48">
          <cell r="I48">
            <v>9.9172000000000011</v>
          </cell>
        </row>
        <row r="49">
          <cell r="I49">
            <v>9.9854000000000003</v>
          </cell>
        </row>
        <row r="50">
          <cell r="I50">
            <v>10.091100000000001</v>
          </cell>
        </row>
        <row r="51">
          <cell r="I51">
            <v>10.1752</v>
          </cell>
        </row>
        <row r="53">
          <cell r="I53">
            <v>-1.7674999999999996</v>
          </cell>
        </row>
        <row r="328">
          <cell r="I328">
            <v>10.166600000000001</v>
          </cell>
        </row>
        <row r="329">
          <cell r="I329">
            <v>-0.44200000000000006</v>
          </cell>
        </row>
        <row r="330">
          <cell r="I330">
            <v>4.0983000000000001</v>
          </cell>
        </row>
        <row r="392">
          <cell r="I392">
            <v>0.70269999999999999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2016 to September 30,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A'!$I$48,'[1]Appendix A'!$I$53)/100</f>
        <v>8.1497E-2</v>
      </c>
      <c r="E12" s="12">
        <f>SUM(C12*D12)</f>
        <v>14.91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A'!$I$32,'[1]Appendix A'!$I$37)/100</f>
        <v>5.4012999999999999E-2</v>
      </c>
      <c r="E13" s="12">
        <f>SUM(C13*D13)</f>
        <v>9.8800000000000008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A'!$I$40/100</f>
        <v>3.6785999999999999E-2</v>
      </c>
      <c r="E14" s="18">
        <f>SUM(C14*D14)</f>
        <v>6.73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31.52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8.1497E-2</v>
      </c>
      <c r="E21" s="12">
        <f>SUM(C21*D21)</f>
        <v>28.52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5.4012999999999999E-2</v>
      </c>
      <c r="E22" s="12">
        <f>SUM(C22*D22)</f>
        <v>18.899999999999999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3.6785999999999999E-2</v>
      </c>
      <c r="E23" s="18">
        <f>SUM(C23*D23)</f>
        <v>12.88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60.3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8.1497E-2</v>
      </c>
      <c r="E28" s="12">
        <f>SUM(C28*D28)</f>
        <v>179.29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5.4012999999999999E-2</v>
      </c>
      <c r="E29" s="12">
        <f>SUM(C29*D29)</f>
        <v>118.83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3.6785999999999999E-2</v>
      </c>
      <c r="E30" s="18">
        <f>SUM(C30*D30)</f>
        <v>80.930000000000007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379.05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8.1497E-2</v>
      </c>
      <c r="E36" s="12">
        <f>SUM(C36*D36)</f>
        <v>325.99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5.4012999999999999E-2</v>
      </c>
      <c r="E37" s="12">
        <f>SUM(C37*D37)</f>
        <v>216.05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3.6785999999999999E-2</v>
      </c>
      <c r="E38" s="18">
        <f>SUM(C38*D38)</f>
        <v>147.13999999999999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689.18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B15" sqref="B15:D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2016 to September 30,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A'!$I$49,'[1]Appendix A'!$I$53)/100</f>
        <v>8.2179000000000002E-2</v>
      </c>
      <c r="E12" s="12">
        <f>SUM(C12*D12)</f>
        <v>15.04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A'!$I$33,'[1]Appendix A'!$I$37)/100</f>
        <v>4.5696000000000001E-2</v>
      </c>
      <c r="E13" s="12">
        <f>SUM(C13*D13)</f>
        <v>8.36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A'!$I$41/100</f>
        <v>3.3463E-2</v>
      </c>
      <c r="E14" s="18">
        <f>SUM(C14*D14)</f>
        <v>6.12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29.52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8.2179000000000002E-2</v>
      </c>
      <c r="E21" s="12">
        <f>SUM(C21*D21)</f>
        <v>28.76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4.5696000000000001E-2</v>
      </c>
      <c r="E22" s="12">
        <f>SUM(C22*D22)</f>
        <v>15.99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3.3463E-2</v>
      </c>
      <c r="E23" s="18">
        <f>SUM(C23*D23)</f>
        <v>11.71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56.46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8.2179000000000002E-2</v>
      </c>
      <c r="E28" s="12">
        <f>SUM(C28*D28)</f>
        <v>180.79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4.5696000000000001E-2</v>
      </c>
      <c r="E29" s="12">
        <f>SUM(C29*D29)</f>
        <v>100.53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3.3463E-2</v>
      </c>
      <c r="E30" s="18">
        <f>SUM(C30*D30)</f>
        <v>73.62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354.94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8.2179000000000002E-2</v>
      </c>
      <c r="E36" s="12">
        <f>SUM(C36*D36)</f>
        <v>328.72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4.5696000000000001E-2</v>
      </c>
      <c r="E37" s="12">
        <f>SUM(C37*D37)</f>
        <v>182.78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3.3463E-2</v>
      </c>
      <c r="E38" s="18">
        <f>SUM(C38*D38)</f>
        <v>133.85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645.35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I15" sqref="I15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2016 to September 30,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A'!$I$50,'[1]Appendix A'!$I$53)/100</f>
        <v>8.3236000000000004E-2</v>
      </c>
      <c r="E12" s="12">
        <f>SUM(C12*D12)</f>
        <v>15.23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A'!$I$34,'[1]Appendix A'!$I$37)/100</f>
        <v>6.0742999999999998E-2</v>
      </c>
      <c r="E13" s="12">
        <f>SUM(C13*D13)</f>
        <v>11.12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SUM('[1]Appendix A'!$I$42)/100</f>
        <v>3.9475999999999997E-2</v>
      </c>
      <c r="E14" s="18">
        <f>SUM(C14*D14)</f>
        <v>7.22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33.57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8.3236000000000004E-2</v>
      </c>
      <c r="E21" s="12">
        <f>SUM(C21*D21)</f>
        <v>29.13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6.0742999999999998E-2</v>
      </c>
      <c r="E22" s="12">
        <f>SUM(C22*D22)</f>
        <v>21.26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3.9475999999999997E-2</v>
      </c>
      <c r="E23" s="18">
        <f>SUM(C23*D23)</f>
        <v>13.82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64.209999999999994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8.3236000000000004E-2</v>
      </c>
      <c r="E28" s="12">
        <f>SUM(C28*D28)</f>
        <v>183.12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6.0742999999999998E-2</v>
      </c>
      <c r="E29" s="12">
        <f>SUM(C29*D29)</f>
        <v>133.63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3.9475999999999997E-2</v>
      </c>
      <c r="E30" s="18">
        <f>SUM(C30*D30)</f>
        <v>86.85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403.6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8.3236000000000004E-2</v>
      </c>
      <c r="E36" s="12">
        <f>SUM(C36*D36)</f>
        <v>332.94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6.0742999999999998E-2</v>
      </c>
      <c r="E37" s="12">
        <f>SUM(C37*D37)</f>
        <v>242.97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3.9475999999999997E-2</v>
      </c>
      <c r="E38" s="18">
        <f>SUM(C38*D38)</f>
        <v>157.9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733.81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2016 to September 30, 2016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f>SUM('[1]Appendix A'!$I$51,'[1]Appendix A'!$I$53)/100</f>
        <v>8.4076999999999999E-2</v>
      </c>
      <c r="E12" s="12">
        <f>SUM(C12*D12)</f>
        <v>15.39</v>
      </c>
    </row>
    <row r="13" spans="1:5" x14ac:dyDescent="0.25">
      <c r="A13" s="34"/>
      <c r="B13" s="13" t="s">
        <v>9</v>
      </c>
      <c r="C13" s="10">
        <f>C12</f>
        <v>183</v>
      </c>
      <c r="D13" s="11">
        <f>SUM('[1]Appendix A'!$I$35,'[1]Appendix A'!$I$37)/100</f>
        <v>7.3446999999999998E-2</v>
      </c>
      <c r="E13" s="12">
        <f>SUM(C13*D13)</f>
        <v>13.44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A'!$I$43/100</f>
        <v>4.4552000000000001E-2</v>
      </c>
      <c r="E14" s="18">
        <f>SUM(C14*D14)</f>
        <v>8.15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36.979999999999997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8.4076999999999999E-2</v>
      </c>
      <c r="E20" s="12">
        <f>SUM(C20*D20)</f>
        <v>29.43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7.3446999999999998E-2</v>
      </c>
      <c r="E21" s="12">
        <f>SUM(C21*D21)</f>
        <v>25.71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4.4552000000000001E-2</v>
      </c>
      <c r="E22" s="18">
        <f>SUM(C22*D22)</f>
        <v>15.59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70.73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8.4076999999999999E-2</v>
      </c>
      <c r="E27" s="12">
        <f>SUM(C27*D27)</f>
        <v>184.97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7.3446999999999998E-2</v>
      </c>
      <c r="E28" s="12">
        <f>SUM(C28*D28)</f>
        <v>161.58000000000001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4.4552000000000001E-2</v>
      </c>
      <c r="E29" s="18">
        <f>SUM(C29*D29)</f>
        <v>98.01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444.56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8.4076999999999999E-2</v>
      </c>
      <c r="E35" s="12">
        <f>SUM(C35*D35)</f>
        <v>336.31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7.3446999999999998E-2</v>
      </c>
      <c r="E36" s="12">
        <f>SUM(C36*D36)</f>
        <v>293.79000000000002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4.4552000000000001E-2</v>
      </c>
      <c r="E37" s="18">
        <f>SUM(C37*D37)</f>
        <v>178.21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808.31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tabSelected="1" workbookViewId="0">
      <selection activeCell="H18" sqref="H18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f>SUM('[1]Appendix A'!$I$328:$I$329)/100</f>
        <v>9.7245999999999999E-2</v>
      </c>
      <c r="E12" s="12">
        <f>SUM(C12*D12)</f>
        <v>17.8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f>'[1]Appendix A'!$I$330/100</f>
        <v>4.0982999999999999E-2</v>
      </c>
      <c r="E13" s="12">
        <f>SUM(C13*D13)</f>
        <v>7.5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f>'[1]Appendix A'!$I$392/100</f>
        <v>7.0270000000000003E-3</v>
      </c>
      <c r="E14" s="18">
        <f>SUM(C14*D14)</f>
        <v>1.29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26.59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9.7245999999999999E-2</v>
      </c>
      <c r="E21" s="12">
        <f>SUM(C21*D21)</f>
        <v>34.04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4.0982999999999999E-2</v>
      </c>
      <c r="E22" s="12">
        <f>SUM(C22*D22)</f>
        <v>14.34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7.0270000000000003E-3</v>
      </c>
      <c r="E23" s="18">
        <f>SUM(C23*D23)</f>
        <v>2.46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50.84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9.7245999999999999E-2</v>
      </c>
      <c r="E28" s="12">
        <f>SUM(C28*D28)</f>
        <v>213.94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4.0982999999999999E-2</v>
      </c>
      <c r="E29" s="12">
        <f>SUM(C29*D29)</f>
        <v>90.16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7.0270000000000003E-3</v>
      </c>
      <c r="E30" s="18">
        <f>SUM(C30*D30)</f>
        <v>15.46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319.56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9.7245999999999999E-2</v>
      </c>
      <c r="E36" s="12">
        <f>SUM(C36*D36)</f>
        <v>388.98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4.0982999999999999E-2</v>
      </c>
      <c r="E37" s="12">
        <f>SUM(C37*D37)</f>
        <v>163.93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7.0270000000000003E-3</v>
      </c>
      <c r="E38" s="18">
        <f>SUM(C38*D38)</f>
        <v>28.11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581.02</v>
      </c>
    </row>
  </sheetData>
  <mergeCells count="12">
    <mergeCell ref="A7:E7"/>
    <mergeCell ref="A1:E1"/>
    <mergeCell ref="A3:E3"/>
    <mergeCell ref="A5:E5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Straeche, Martin</dc:creator>
  <cp:lastModifiedBy>Straeche, Martin</cp:lastModifiedBy>
  <cp:lastPrinted>2016-06-09T13:52:28Z</cp:lastPrinted>
  <dcterms:created xsi:type="dcterms:W3CDTF">2010-12-01T20:29:19Z</dcterms:created>
  <dcterms:modified xsi:type="dcterms:W3CDTF">2016-06-09T13:53:00Z</dcterms:modified>
</cp:coreProperties>
</file>