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w_working\acrespo\d0210509\"/>
    </mc:Choice>
  </mc:AlternateContent>
  <bookViews>
    <workbookView xWindow="0" yWindow="0" windowWidth="19200" windowHeight="7670"/>
  </bookViews>
  <sheets>
    <sheet name="Summary" sheetId="1" r:id="rId1"/>
    <sheet name="Sheet2" sheetId="2" r:id="rId2"/>
    <sheet name="Sheet3" sheetId="3" r:id="rId3"/>
  </sheets>
  <calcPr calcId="152511" concurrentCalc="0"/>
</workbook>
</file>

<file path=xl/calcChain.xml><?xml version="1.0" encoding="utf-8"?>
<calcChain xmlns="http://schemas.openxmlformats.org/spreadsheetml/2006/main">
  <c r="J20" i="1" l="1"/>
  <c r="I20" i="1"/>
  <c r="H20" i="1"/>
  <c r="E20" i="1"/>
  <c r="D20" i="1"/>
  <c r="G20" i="1"/>
  <c r="C20" i="1"/>
</calcChain>
</file>

<file path=xl/sharedStrings.xml><?xml version="1.0" encoding="utf-8"?>
<sst xmlns="http://schemas.openxmlformats.org/spreadsheetml/2006/main" count="46" uniqueCount="44">
  <si>
    <t>THESL ICM True-Up</t>
  </si>
  <si>
    <t>EB-2015-0173</t>
  </si>
  <si>
    <t>Underground Infrastructure</t>
  </si>
  <si>
    <t>PILC Piece Outs and Leakers</t>
  </si>
  <si>
    <t>Handwell Replacement</t>
  </si>
  <si>
    <t>Overhead Infrastructure</t>
  </si>
  <si>
    <t>Box Construction</t>
  </si>
  <si>
    <t>Rear Lot Conversion</t>
  </si>
  <si>
    <t>Fibertop Network Units</t>
  </si>
  <si>
    <t>Automatic Transfer Switches &amp; Remote Power Breakers</t>
  </si>
  <si>
    <t>Station Power Transformers</t>
  </si>
  <si>
    <t>Stations Switchgear</t>
  </si>
  <si>
    <t>Metering</t>
  </si>
  <si>
    <t>Externally Initiated Plant Relocations &amp; Expansions</t>
  </si>
  <si>
    <t>B1</t>
  </si>
  <si>
    <t>B2</t>
  </si>
  <si>
    <t>B3</t>
  </si>
  <si>
    <t>B4</t>
  </si>
  <si>
    <t>B5</t>
  </si>
  <si>
    <t>B6</t>
  </si>
  <si>
    <t>B9</t>
  </si>
  <si>
    <t>Network Vaults &amp; Roofs</t>
  </si>
  <si>
    <t>B11</t>
  </si>
  <si>
    <t>B10</t>
  </si>
  <si>
    <t>B12</t>
  </si>
  <si>
    <t>B13.1 &amp; B13.2</t>
  </si>
  <si>
    <t>B20</t>
  </si>
  <si>
    <t>B21</t>
  </si>
  <si>
    <t xml:space="preserve"> #</t>
  </si>
  <si>
    <t># Deferred Jobs</t>
  </si>
  <si>
    <t># Cancelled Jobs</t>
  </si>
  <si>
    <t># Analogous Jobs</t>
  </si>
  <si>
    <t>2-AMPCO -1</t>
  </si>
  <si>
    <t>TOTAL</t>
  </si>
  <si>
    <t>2012 to 2014 Job Breakdown</t>
  </si>
  <si>
    <t># Forecasted Jobs</t>
  </si>
  <si>
    <t>Forecasted Jobs</t>
  </si>
  <si>
    <t>ISA $ Forecasted Jobs ($M)</t>
  </si>
  <si>
    <t>ISA $ Deferred Jobs ($M)</t>
  </si>
  <si>
    <t>ISA $ Cancelled Jobs ($M)</t>
  </si>
  <si>
    <t>ISA $ Analogous Jobs ($M)</t>
  </si>
  <si>
    <t>See Segment Details for Capex Comparison</t>
  </si>
  <si>
    <t xml:space="preserve">"Bucket" Estimates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</si>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</sst>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,,_-;\-* #,##0.0,,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65" fontId="3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1" xfId="0" quotePrefix="1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view="pageBreakPreview" zoomScaleNormal="100" zoomScaleSheetLayoutView="100" workbookViewId="0">
      <selection activeCell="B6" sqref="B6"/>
    </sheetView>
  </sheetViews>
  <sheetFormatPr defaultRowHeight="14.5" x14ac:dyDescent="0.35"/>
  <cols>
    <col min="1" max="1" width="13.26953125" style="5" customWidth="1"/>
    <col min="2" max="2" width="25" style="4" customWidth="1"/>
    <col min="3" max="5" width="12" style="4" customWidth="1"/>
    <col min="6" max="6" width="11" style="5" customWidth="1"/>
    <col min="7" max="7" width="11.54296875" style="5" customWidth="1"/>
    <col min="8" max="8" width="11.453125" style="5" customWidth="1"/>
    <col min="9" max="9" width="11.1796875" style="5" customWidth="1"/>
    <col min="10" max="10" width="13.453125" style="5" customWidth="1"/>
    <col min="11" max="16384" width="8.7265625" style="5"/>
  </cols>
  <sheetData>
    <row r="1" spans="1:10" x14ac:dyDescent="0.35">
      <c r="A1" s="22" t="s">
        <v>0</v>
      </c>
      <c r="B1" s="22"/>
    </row>
    <row r="2" spans="1:10" x14ac:dyDescent="0.35">
      <c r="A2" s="3" t="s">
        <v>1</v>
      </c>
    </row>
    <row r="4" spans="1:10" ht="29" x14ac:dyDescent="0.35">
      <c r="A4" s="3" t="s">
        <v>32</v>
      </c>
      <c r="B4" s="6" t="s">
        <v>34</v>
      </c>
      <c r="C4" s="6"/>
      <c r="D4" s="6"/>
      <c r="E4" s="6"/>
    </row>
    <row r="6" spans="1:10" ht="47.25" customHeight="1" x14ac:dyDescent="0.35">
      <c r="A6" s="1" t="s">
        <v>28</v>
      </c>
      <c r="B6" s="1" t="s">
        <v>36</v>
      </c>
      <c r="C6" s="2" t="s">
        <v>35</v>
      </c>
      <c r="D6" s="2" t="s">
        <v>29</v>
      </c>
      <c r="E6" s="2" t="s">
        <v>30</v>
      </c>
      <c r="F6" s="2" t="s">
        <v>31</v>
      </c>
      <c r="G6" s="2" t="s">
        <v>37</v>
      </c>
      <c r="H6" s="2" t="s">
        <v>38</v>
      </c>
      <c r="I6" s="2" t="s">
        <v>39</v>
      </c>
      <c r="J6" s="2" t="s">
        <v>40</v>
      </c>
    </row>
    <row r="7" spans="1:10" x14ac:dyDescent="0.35">
      <c r="A7" s="7" t="s">
        <v>14</v>
      </c>
      <c r="B7" s="8" t="s">
        <v>2</v>
      </c>
      <c r="C7" s="9">
        <v>172</v>
      </c>
      <c r="D7" s="9">
        <v>12</v>
      </c>
      <c r="E7" s="9">
        <v>1</v>
      </c>
      <c r="F7" s="10">
        <v>18</v>
      </c>
      <c r="G7" s="11">
        <v>164113748.40000007</v>
      </c>
      <c r="H7" s="7">
        <v>0</v>
      </c>
      <c r="I7" s="7">
        <v>0</v>
      </c>
      <c r="J7" s="11">
        <v>15897419.899999999</v>
      </c>
    </row>
    <row r="8" spans="1:10" x14ac:dyDescent="0.35">
      <c r="A8" s="7" t="s">
        <v>15</v>
      </c>
      <c r="B8" s="12" t="s">
        <v>3</v>
      </c>
      <c r="C8" s="9">
        <v>14</v>
      </c>
      <c r="D8" s="9">
        <v>1</v>
      </c>
      <c r="E8" s="9">
        <v>1</v>
      </c>
      <c r="F8" s="10">
        <v>1</v>
      </c>
      <c r="G8" s="11">
        <v>2777519.72</v>
      </c>
      <c r="H8" s="7">
        <v>0</v>
      </c>
      <c r="I8" s="7">
        <v>0</v>
      </c>
      <c r="J8" s="11">
        <v>0</v>
      </c>
    </row>
    <row r="9" spans="1:10" x14ac:dyDescent="0.35">
      <c r="A9" s="7" t="s">
        <v>16</v>
      </c>
      <c r="B9" s="12" t="s">
        <v>4</v>
      </c>
      <c r="C9" s="13" t="s">
        <v>42</v>
      </c>
      <c r="D9" s="14"/>
      <c r="E9" s="14"/>
      <c r="F9" s="15"/>
      <c r="G9" s="11">
        <v>36388130.770000003</v>
      </c>
      <c r="H9" s="7">
        <v>0</v>
      </c>
      <c r="I9" s="7">
        <v>0</v>
      </c>
      <c r="J9" s="11">
        <v>8170.29</v>
      </c>
    </row>
    <row r="10" spans="1:10" x14ac:dyDescent="0.35">
      <c r="A10" s="7" t="s">
        <v>17</v>
      </c>
      <c r="B10" s="12" t="s">
        <v>5</v>
      </c>
      <c r="C10" s="9">
        <v>112</v>
      </c>
      <c r="D10" s="9">
        <v>3</v>
      </c>
      <c r="E10" s="9">
        <v>2</v>
      </c>
      <c r="F10" s="10">
        <v>10</v>
      </c>
      <c r="G10" s="11">
        <v>80595196.129999965</v>
      </c>
      <c r="H10" s="7">
        <v>0</v>
      </c>
      <c r="I10" s="7">
        <v>0</v>
      </c>
      <c r="J10" s="11">
        <v>3132133.0000000005</v>
      </c>
    </row>
    <row r="11" spans="1:10" x14ac:dyDescent="0.35">
      <c r="A11" s="7" t="s">
        <v>18</v>
      </c>
      <c r="B11" s="12" t="s">
        <v>6</v>
      </c>
      <c r="C11" s="9">
        <v>22</v>
      </c>
      <c r="D11" s="9">
        <v>3</v>
      </c>
      <c r="E11" s="9">
        <v>1</v>
      </c>
      <c r="F11" s="10">
        <v>6</v>
      </c>
      <c r="G11" s="11">
        <v>21110858.68</v>
      </c>
      <c r="H11" s="7">
        <v>0</v>
      </c>
      <c r="I11" s="7">
        <v>0</v>
      </c>
      <c r="J11" s="11">
        <v>1853648.2505545316</v>
      </c>
    </row>
    <row r="12" spans="1:10" x14ac:dyDescent="0.35">
      <c r="A12" s="7" t="s">
        <v>19</v>
      </c>
      <c r="B12" s="12" t="s">
        <v>7</v>
      </c>
      <c r="C12" s="9">
        <v>31</v>
      </c>
      <c r="D12" s="9">
        <v>1</v>
      </c>
      <c r="E12" s="9">
        <v>0</v>
      </c>
      <c r="F12" s="10">
        <v>2</v>
      </c>
      <c r="G12" s="11">
        <v>56405174.919999987</v>
      </c>
      <c r="H12" s="7">
        <v>0</v>
      </c>
      <c r="I12" s="7">
        <v>0</v>
      </c>
      <c r="J12" s="11">
        <v>1627679.31</v>
      </c>
    </row>
    <row r="13" spans="1:10" x14ac:dyDescent="0.35">
      <c r="A13" s="7" t="s">
        <v>20</v>
      </c>
      <c r="B13" s="12" t="s">
        <v>21</v>
      </c>
      <c r="C13" s="9">
        <v>29</v>
      </c>
      <c r="D13" s="9">
        <v>10</v>
      </c>
      <c r="E13" s="9">
        <v>0</v>
      </c>
      <c r="F13" s="10">
        <v>9</v>
      </c>
      <c r="G13" s="11">
        <v>12602933.479999999</v>
      </c>
      <c r="H13" s="7">
        <v>0</v>
      </c>
      <c r="I13" s="7">
        <v>0</v>
      </c>
      <c r="J13" s="11">
        <v>4671096.5100000007</v>
      </c>
    </row>
    <row r="14" spans="1:10" x14ac:dyDescent="0.35">
      <c r="A14" s="7" t="s">
        <v>23</v>
      </c>
      <c r="B14" s="12" t="s">
        <v>8</v>
      </c>
      <c r="C14" s="9">
        <v>68</v>
      </c>
      <c r="D14" s="9">
        <v>16</v>
      </c>
      <c r="E14" s="9">
        <v>5</v>
      </c>
      <c r="F14" s="10">
        <v>17</v>
      </c>
      <c r="G14" s="11">
        <v>10432969.100000003</v>
      </c>
      <c r="H14" s="7">
        <v>0</v>
      </c>
      <c r="I14" s="7">
        <v>0</v>
      </c>
      <c r="J14" s="11">
        <v>3191397.65</v>
      </c>
    </row>
    <row r="15" spans="1:10" ht="26.5" x14ac:dyDescent="0.35">
      <c r="A15" s="7" t="s">
        <v>22</v>
      </c>
      <c r="B15" s="12" t="s">
        <v>9</v>
      </c>
      <c r="C15" s="9">
        <v>11</v>
      </c>
      <c r="D15" s="9">
        <v>0</v>
      </c>
      <c r="E15" s="9">
        <v>5</v>
      </c>
      <c r="F15" s="10">
        <v>1</v>
      </c>
      <c r="G15" s="11">
        <v>1826640.4799999997</v>
      </c>
      <c r="H15" s="7">
        <v>0</v>
      </c>
      <c r="I15" s="7">
        <v>0</v>
      </c>
      <c r="J15" s="11">
        <v>86350.676291007854</v>
      </c>
    </row>
    <row r="16" spans="1:10" x14ac:dyDescent="0.35">
      <c r="A16" s="7" t="s">
        <v>24</v>
      </c>
      <c r="B16" s="12" t="s">
        <v>10</v>
      </c>
      <c r="C16" s="9">
        <v>10</v>
      </c>
      <c r="D16" s="9">
        <v>0</v>
      </c>
      <c r="E16" s="9">
        <v>0</v>
      </c>
      <c r="F16" s="10">
        <v>5</v>
      </c>
      <c r="G16" s="11">
        <v>2247644.5</v>
      </c>
      <c r="H16" s="7">
        <v>0</v>
      </c>
      <c r="I16" s="7">
        <v>0</v>
      </c>
      <c r="J16" s="11">
        <v>2875705.27</v>
      </c>
    </row>
    <row r="17" spans="1:10" x14ac:dyDescent="0.35">
      <c r="A17" s="7" t="s">
        <v>25</v>
      </c>
      <c r="B17" s="12" t="s">
        <v>11</v>
      </c>
      <c r="C17" s="9">
        <v>17</v>
      </c>
      <c r="D17" s="9">
        <v>8</v>
      </c>
      <c r="E17" s="9">
        <v>0</v>
      </c>
      <c r="F17" s="10">
        <v>5</v>
      </c>
      <c r="G17" s="11">
        <v>916523.9</v>
      </c>
      <c r="H17" s="7">
        <v>0</v>
      </c>
      <c r="I17" s="7">
        <v>0</v>
      </c>
      <c r="J17" s="11">
        <v>4055760.2957434715</v>
      </c>
    </row>
    <row r="18" spans="1:10" x14ac:dyDescent="0.35">
      <c r="A18" s="7" t="s">
        <v>26</v>
      </c>
      <c r="B18" s="12" t="s">
        <v>12</v>
      </c>
      <c r="C18" s="13" t="s">
        <v>41</v>
      </c>
      <c r="D18" s="14"/>
      <c r="E18" s="14"/>
      <c r="F18" s="15"/>
      <c r="G18" s="11">
        <v>18145503.487264477</v>
      </c>
      <c r="H18" s="16" t="s">
        <v>43</v>
      </c>
      <c r="I18" s="16" t="s">
        <v>43</v>
      </c>
      <c r="J18" s="17" t="s">
        <v>43</v>
      </c>
    </row>
    <row r="19" spans="1:10" ht="26.5" x14ac:dyDescent="0.35">
      <c r="A19" s="7" t="s">
        <v>27</v>
      </c>
      <c r="B19" s="12" t="s">
        <v>13</v>
      </c>
      <c r="C19" s="9">
        <v>27</v>
      </c>
      <c r="D19" s="9">
        <v>4</v>
      </c>
      <c r="E19" s="9">
        <v>2</v>
      </c>
      <c r="F19" s="10">
        <v>24</v>
      </c>
      <c r="G19" s="11">
        <v>32622782.259999998</v>
      </c>
      <c r="H19" s="7">
        <v>0</v>
      </c>
      <c r="I19" s="7">
        <v>0</v>
      </c>
      <c r="J19" s="11">
        <v>1795058.0400000003</v>
      </c>
    </row>
    <row r="20" spans="1:10" x14ac:dyDescent="0.35">
      <c r="A20" s="18"/>
      <c r="B20" s="19" t="s">
        <v>33</v>
      </c>
      <c r="C20" s="20">
        <f>SUM(C7:C19)</f>
        <v>513</v>
      </c>
      <c r="D20" s="20">
        <f t="shared" ref="D20:E20" si="0">SUM(D7:D19)</f>
        <v>58</v>
      </c>
      <c r="E20" s="20">
        <f t="shared" si="0"/>
        <v>17</v>
      </c>
      <c r="F20" s="9">
        <v>98</v>
      </c>
      <c r="G20" s="11">
        <f>SUM(G7:G19)</f>
        <v>440185625.82726449</v>
      </c>
      <c r="H20" s="21">
        <f t="shared" ref="H20:I20" si="1">SUM(H7:H19)</f>
        <v>0</v>
      </c>
      <c r="I20" s="21">
        <f t="shared" si="1"/>
        <v>0</v>
      </c>
      <c r="J20" s="11">
        <f>SUM(J7:J17,J19)</f>
        <v>39194419.192589007</v>
      </c>
    </row>
  </sheetData>
  <mergeCells count="3">
    <mergeCell ref="C18:F18"/>
    <mergeCell ref="C9:F9"/>
    <mergeCell ref="A1:B1"/>
  </mergeCells>
  <printOptions horizontalCentered="1"/>
  <pageMargins left="0.34" right="0.23" top="1.49" bottom="0.75" header="0.3" footer="0.3"/>
  <pageSetup scale="76" fitToHeight="0" orientation="portrait" r:id="rId1"/>
  <headerFooter>
    <oddHeader xml:space="preserve">&amp;RToronto Hydro-Electric System Limited
EB-2015-0173
Interrogatory Responses
2-AMPCO-1
Appendix A
Filed:  2016 May 27
Page &amp;P of &amp;N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Shelley</dc:creator>
  <cp:lastModifiedBy>Anna-Christina Crespo</cp:lastModifiedBy>
  <cp:lastPrinted>2016-05-27T00:19:07Z</cp:lastPrinted>
  <dcterms:created xsi:type="dcterms:W3CDTF">2016-05-02T16:51:52Z</dcterms:created>
  <dcterms:modified xsi:type="dcterms:W3CDTF">2016-05-27T00:19:11Z</dcterms:modified>
</cp:coreProperties>
</file>