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320" windowHeight="7560"/>
  </bookViews>
  <sheets>
    <sheet name="1. Information Sheet" sheetId="1" r:id="rId1"/>
    <sheet name="2. Current Tariff Schedule" sheetId="2" r:id="rId2"/>
    <sheet name="3. Rev2Cost_GDPIPI" sheetId="3" r:id="rId3"/>
  </sheets>
  <externalReferences>
    <externalReference r:id="rId4"/>
  </externalReferences>
  <definedNames>
    <definedName name="COS_RES_CUSTOMERS">'3. Rev2Cost_GDPIPI'!$F$7</definedName>
    <definedName name="COS_RES_KWH">'3. Rev2Cost_GDPIPI'!$F$8</definedName>
    <definedName name="LDCNAMES">[1]lists!$AL$1:$AL$78</definedName>
    <definedName name="_xlnm.Print_Area" localSheetId="0">'1. Information Sheet'!$A$1:$L$25</definedName>
    <definedName name="_xlnm.Print_Area" localSheetId="1">'2. Current Tariff Schedule'!$B$1:$E$344</definedName>
    <definedName name="_xlnm.Print_Area" localSheetId="2">'3. Rev2Cost_GDPIPI'!$A$1:$H$22</definedName>
    <definedName name="YRS_LEFT">'3. Rev2Cost_GDPIPI'!$F$9</definedName>
  </definedNames>
  <calcPr calcId="145621"/>
</workbook>
</file>

<file path=xl/calcChain.xml><?xml version="1.0" encoding="utf-8"?>
<calcChain xmlns="http://schemas.openxmlformats.org/spreadsheetml/2006/main">
  <c r="H19" i="3" l="1"/>
  <c r="H18" i="3"/>
  <c r="F16" i="3" l="1"/>
  <c r="H16" i="3"/>
  <c r="G20" i="3"/>
  <c r="B9" i="3"/>
  <c r="D8" i="3" s="1"/>
  <c r="AA1" i="1"/>
  <c r="G17" i="3" l="1"/>
  <c r="G12" i="3"/>
  <c r="G13" i="3"/>
  <c r="H12" i="3"/>
  <c r="F14" i="3"/>
  <c r="G15" i="3"/>
  <c r="F13" i="3"/>
  <c r="G14" i="3"/>
  <c r="H15" i="3"/>
  <c r="H17" i="3"/>
  <c r="F19" i="3"/>
  <c r="F12" i="3"/>
  <c r="H14" i="3"/>
  <c r="F18" i="3"/>
  <c r="G19" i="3"/>
  <c r="H13" i="3"/>
  <c r="F15" i="3"/>
  <c r="F17" i="3"/>
  <c r="G18" i="3"/>
</calcChain>
</file>

<file path=xl/sharedStrings.xml><?xml version="1.0" encoding="utf-8"?>
<sst xmlns="http://schemas.openxmlformats.org/spreadsheetml/2006/main" count="988" uniqueCount="273">
  <si>
    <t>a</t>
  </si>
  <si>
    <t xml:space="preserve">Utility Name   </t>
  </si>
  <si>
    <t>PowerStream Inc.</t>
  </si>
  <si>
    <t>Service Territory</t>
  </si>
  <si>
    <t>York Region</t>
  </si>
  <si>
    <t>Assigned EB Number</t>
  </si>
  <si>
    <t>EB-2004-0420</t>
  </si>
  <si>
    <t>Name of Contact and Title</t>
  </si>
  <si>
    <t>Tom Barrett, Manager, Rates Applications</t>
  </si>
  <si>
    <t xml:space="preserve">Phone Number   </t>
  </si>
  <si>
    <t>905-532-4640</t>
  </si>
  <si>
    <t xml:space="preserve">Email Address   </t>
  </si>
  <si>
    <t>tom.barrett@powerstream.ca</t>
  </si>
  <si>
    <t xml:space="preserve">We are applying for rates effective   </t>
  </si>
  <si>
    <t>Rate-Setting Method</t>
  </si>
  <si>
    <t>Price Cap IR</t>
  </si>
  <si>
    <t>Please indicate the last Cost of Service 
Re-Basing Year</t>
  </si>
  <si>
    <t>X</t>
  </si>
  <si>
    <t>PowerStream Inc._Start</t>
  </si>
  <si>
    <t>TARIFF OF RATES AND CHARGES</t>
  </si>
  <si>
    <t>Effective and Implementation Date January 1, 2015</t>
  </si>
  <si>
    <t>This schedule supersedes and replaces all previously</t>
  </si>
  <si>
    <t>approved schedules of Rates, Charges and Loss Factors</t>
  </si>
  <si>
    <t>EB-2014-0108</t>
  </si>
  <si>
    <t>RESIDENTIAL SERVICE CLASSIFICATION</t>
  </si>
  <si>
    <t>1_RESIDENTIAL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</si>
  <si>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Further servicing details are available in the distributor’s Conditions of Service.</t>
  </si>
  <si>
    <t>APPLICATION</t>
  </si>
  <si>
    <t>1_APPLICATION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</si>
  <si>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</si>
  <si>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</si>
  <si>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</si>
  <si>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</si>
  <si>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</si>
  <si>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1_MRC_Del</t>
  </si>
  <si>
    <t>Service Charge</t>
  </si>
  <si>
    <t>$</t>
  </si>
  <si>
    <t>1_RESIDENTIAL SERVICE CLASSIFICATION_MSC</t>
  </si>
  <si>
    <t>Rate Rider for Recovery of CGAAP/CWIP Differential - effective until December 31, 2016</t>
  </si>
  <si>
    <t>1_RESIDENTIAL SERVICE CLASSIFICATION_DEFVAR_ALL</t>
  </si>
  <si>
    <t>Rate Rider for Recovery of Incremental Capital Module Costs (2014) - in effect until the effective date of the next cost of service-based rate order</t>
  </si>
  <si>
    <t>1_RESIDENTIAL SERVICE CLASSIFICATION_ICM_FX</t>
  </si>
  <si>
    <t>Rate Rider for Smart Metering Entity Charge - effective until October 31, 2018</t>
  </si>
  <si>
    <t>1_RESIDENTIAL SERVICE CLASSIFICATION_SME</t>
  </si>
  <si>
    <t>Distribution Volumetric Rate</t>
  </si>
  <si>
    <t>$/kWh</t>
  </si>
  <si>
    <t>1_RESIDENTIAL SERVICE CLASSIFICATION_DVC</t>
  </si>
  <si>
    <t>Low Voltage Service Rate</t>
  </si>
  <si>
    <t>1_RESIDENTIAL SERVICE CLASSIFICATION_LV</t>
  </si>
  <si>
    <t>Rate Rider for Disposition of Deferral/Variance Accounts (2014) - effective until December 31, 2015</t>
  </si>
  <si>
    <t>Rate Rider for Disposition of Global Adjustment Account (2014) - effective until December 31, 2015
      Applicable only for Non-RPP Customers.</t>
  </si>
  <si>
    <t>1_RESIDENTIAL SERVICE CLASSIFICATION_GA_kwh</t>
  </si>
  <si>
    <t>Rate Rider for Recovery of Lost Revenue Adjustment Mechanism Variance Account (LRAMVA) (2015) - effective until December 31, 2015</t>
  </si>
  <si>
    <t>1_RESIDENTIAL SERVICE CLASSIFICATION_LRAM</t>
  </si>
  <si>
    <t>Rate Rider for Recovery of Lost Revenue Adjustment Mechanism - effective until December 31, 2015  applicable only to each customer or connection in the Barrie Rate Zone</t>
  </si>
  <si>
    <t>Retail Transmission Rate - Network Service Rate</t>
  </si>
  <si>
    <t>1_RESIDENTIAL SERVICE CLASSIFICATION_Retail Transmission Rate - Network Service Rate</t>
  </si>
  <si>
    <t>Retail Transmission Rate - Line and Transformation Connection Service Rate</t>
  </si>
  <si>
    <t>1_RESIDENTIAL SERVICE CLASSIFICATION_Retail Transmission Rate - Line and Transformation Connection Service Rate</t>
  </si>
  <si>
    <t>MONTHLY RATES AND CHARGES - Regulatory Component</t>
  </si>
  <si>
    <t>1_MRC_Reg</t>
  </si>
  <si>
    <t>Wholesale Market Service Rate</t>
  </si>
  <si>
    <t>1_RESIDENTIAL SERVICE CLASSIFICATION_WMSR</t>
  </si>
  <si>
    <t>Rural or Remote Electricity Rate Protection Charge (RRRP)</t>
  </si>
  <si>
    <t>1_RESIDENTIAL SERVICE CLASSIFICATION_RRRP</t>
  </si>
  <si>
    <t>Standard Supply Service - Administrative Charge (if applicable)</t>
  </si>
  <si>
    <t>1_RESIDENTIAL SERVICE CLASSIFICATION_SSS</t>
  </si>
  <si>
    <t>GENERAL SERVICE LESS THAN 50 KW SERVICE CLASSIFICATION</t>
  </si>
  <si>
    <t>2_GENERAL SERVICE LESS THAN 50 KW SERVICE CLASSIFICATION</t>
  </si>
  <si>
    <t>This classification refers to a non residential account taking electricity at 750 volts or less whose monthly average peak demand is less than, or is forecast to be less than, 50 kW. Further servicing details are available in the distributor’s Conditions of Service.</t>
  </si>
  <si>
    <t>2_APPLICATION</t>
  </si>
  <si>
    <t>2_MRC_Del</t>
  </si>
  <si>
    <t>2_GENERAL SERVICE LESS THAN 50 KW SERVICE CLASSIFICATION_MSC</t>
  </si>
  <si>
    <t>2_GENERAL SERVICE LESS THAN 50 KW SERVICE CLASSIFICATION_DEFVAR_ALL</t>
  </si>
  <si>
    <t>2_GENERAL SERVICE LESS THAN 50 KW SERVICE CLASSIFICATION_ICM_FX</t>
  </si>
  <si>
    <t>2_GENERAL SERVICE LESS THAN 50 KW SERVICE CLASSIFICATION_SME</t>
  </si>
  <si>
    <t>2_GENERAL SERVICE LESS THAN 50 KW SERVICE CLASSIFICATION_DVC</t>
  </si>
  <si>
    <t>2_GENERAL SERVICE LESS THAN 50 KW SERVICE CLASSIFICATION_LV</t>
  </si>
  <si>
    <t>2_GENERAL SERVICE LESS THAN 50 KW SERVICE CLASSIFICATION_GA_kwh</t>
  </si>
  <si>
    <t>2_GENERAL SERVICE LESS THAN 50 KW SERVICE CLASSIFICATION_LRAM</t>
  </si>
  <si>
    <t>2_GENERAL SERVICE LESS THAN 50 KW SERVICE CLASSIFICATION_Retail Transmission Rate - Network Service Rate</t>
  </si>
  <si>
    <t>2_GENERAL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</si>
  <si>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</si>
  <si>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</si>
  <si>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</si>
  <si>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</si>
  <si>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GENERAL SERVICE 50 TO 4,999 KW SERVICE CLASSIFICATION</t>
  </si>
  <si>
    <t>3_GENERAL SERVICE 50 TO 4,999 KW SERVICE CLASSIFICATION</t>
  </si>
  <si>
    <t>This classification refers to a non residential account whose monthly average peak demand is equal to or greater than, or is forecast to be equal to or greater than, 50 kW but less than 5,000 kW, both regular and interval metered. Further servicing details are available in the distributor’s Conditions of Service.</t>
  </si>
  <si>
    <t>3_APPLICATION</t>
  </si>
  <si>
    <t>3_MRC_Del</t>
  </si>
  <si>
    <t>3_GENERAL SERVICE 50 TO 4,999 KW SERVICE CLASSIFICATION_MSC</t>
  </si>
  <si>
    <t>3_GENERAL SERVICE 50 TO 4,999 KW SERVICE CLASSIFICATION_DEFVAR_ALL</t>
  </si>
  <si>
    <t>3_GENERAL SERVICE 50 TO 4,999 KW SERVICE CLASSIFICATION_ICM_FX</t>
  </si>
  <si>
    <t>$/kW</t>
  </si>
  <si>
    <t>3_GENERAL SERVICE 50 TO 4,999 KW SERVICE CLASSIFICATION_DVC</t>
  </si>
  <si>
    <t>3_GENERAL SERVICE 50 TO 4,999 KW SERVICE CLASSIFICATION_LV</t>
  </si>
  <si>
    <t>3_GENERAL SERVICE 50 TO 4,999 KW SERVICE CLASSIFICATION_GA_kw</t>
  </si>
  <si>
    <t>3_GENERAL SERVICE 50 TO 4,999 KW SERVICE CLASSIFICATION_LRAM</t>
  </si>
  <si>
    <t>3_GENERAL SERVICE 50 TO 4,999 KW SERVICE CLASSIFICATION_Retail Transmission Rate - Network Service Rate</t>
  </si>
  <si>
    <t>3_GENERAL SERVICE 50 TO 4,999 KW SERVICE CLASSIFICATION_Retail Transmission Rate - Line and Transformation Connection Service Rate</t>
  </si>
  <si>
    <t>Retail Transmission Rate - Network Service Rate - Interval Metered</t>
  </si>
  <si>
    <t>3_GENERAL SERVICE 50 TO 4,999 KW SERVICE CLASSIFICATION_Retail Transmission Rate - Network Service Rate - Interval Metered</t>
  </si>
  <si>
    <t>Retail Transmission Rate - Line and Transformation Connection Service Rate - Interval Metered</t>
  </si>
  <si>
    <t>3_GENERAL SERVICE 50 TO 4,999 KW SERVICE CLASSIFICATION_Retail Transmission Rate - Line and Transformation Connection Service Rate - Interval Metered</t>
  </si>
  <si>
    <t>3_MRC_Reg</t>
  </si>
  <si>
    <t>3_GENERAL SERVICE 50 TO 4,999 KW SERVICE CLASSIFICATION_WMSR</t>
  </si>
  <si>
    <t>3_GENERAL SERVICE 50 TO 4,999 KW SERVICE CLASSIFICATION_RRRP</t>
  </si>
  <si>
    <t>3_GENERAL SERVICE 50 TO 4,999 KW SERVICE CLASSIFICATION_SSS</t>
  </si>
  <si>
    <t>LARGE USE SERVICE CLASSIFICATION</t>
  </si>
  <si>
    <t>4_LARGE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</si>
  <si>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</si>
  <si>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4_APPLICATION</t>
  </si>
  <si>
    <t>4_MRC_Del</t>
  </si>
  <si>
    <t>4_LARGE USE SERVICE CLASSIFICATION_MSC</t>
  </si>
  <si>
    <t>4_LARGE USE SERVICE CLASSIFICATION_DEFVAR_ALL</t>
  </si>
  <si>
    <t>4_LARGE USE SERVICE CLASSIFICATION_ICM_FX</t>
  </si>
  <si>
    <t>4_LARGE USE SERVICE CLASSIFICATION_DVC</t>
  </si>
  <si>
    <t>4_LARGE USE SERVICE CLASSIFICATION_LV</t>
  </si>
  <si>
    <t>4_LARGE USE SERVICE CLASSIFICATION_Retail Transmission Rate - Network Service Rate</t>
  </si>
  <si>
    <t>4_LARGE USE SERVICE CLASSIFICATION_Retail Transmission Rate - Line and Transformation Connection Service Rate</t>
  </si>
  <si>
    <t>4_MRC_Reg</t>
  </si>
  <si>
    <t>4_LARGE USE SERVICE CLASSIFICATION_WMSR</t>
  </si>
  <si>
    <t>4_LARGE USE SERVICE CLASSIFICATION_RRRP</t>
  </si>
  <si>
    <t>4_LARGE USE SERVICE CLASSIFICATION_SSS</t>
  </si>
  <si>
    <t>STANDBY POWER SERVICE CLASSIFICATION</t>
  </si>
  <si>
    <t>5_STANDBY POWER SERVICE CLASSIFICATION</t>
  </si>
  <si>
    <t>This classification refers to an account that has Load Displacement Generation and requires the distributor to provide back-up service. Further servicing details are available in the utility’s Conditions of Service.</t>
  </si>
  <si>
    <t>5_APPLICATION</t>
  </si>
  <si>
    <t>Unless specifically noted, this schedule does not contain any charges for the electricity commodity, be it under the Regulated Price Plan, a contract with a retailer or the wholesale market price, as applicable.</t>
  </si>
  <si>
    <t>MONTHLY RATES AND CHARGES - Delivery Component - APPROVED ON AN INTERIM BASIS</t>
  </si>
  <si>
    <t>5_MRC_Del</t>
  </si>
  <si>
    <t>Standby Charge - for a month where standby power is not provided. The charge is applied to the contracted amount (e.g. nameplate rating of the generation facility).</t>
  </si>
  <si>
    <t>UNMETERED SCATTERED LOAD SERVICE CLASSIFICATION</t>
  </si>
  <si>
    <t>6_UNMETERED SCATTERED LOAD SERVICE CLASSIFICATION</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</si>
  <si>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</si>
  <si>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6_APPLICATION</t>
  </si>
  <si>
    <t>6_MRC_Del</t>
  </si>
  <si>
    <t>Service Charge (per connection)</t>
  </si>
  <si>
    <t>6_UNMETERED SCATTERED LOAD SERVICE CLASSIFICATION_MSC</t>
  </si>
  <si>
    <t>6_UNMETERED SCATTERED LOAD SERVICE CLASSIFICATION_DEFVAR_ALL</t>
  </si>
  <si>
    <t>6_UNMETERED SCATTERED LOAD SERVICE CLASSIFICATION_ICM_FX</t>
  </si>
  <si>
    <t>6_UNMETERED SCATTERED LOAD SERVICE CLASSIFICATION_DVC</t>
  </si>
  <si>
    <t>6_UNMETERED SCATTERED LOAD SERVICE CLASSIFICATION_LV</t>
  </si>
  <si>
    <t>6_UNMETERED SCATTERED LOAD SERVICE CLASSIFICATION_GA_kwh</t>
  </si>
  <si>
    <t>6_UNMETERED SCATTERED LOAD SERVICE CLASSIFICATION_Retail Transmission Rate - Network Service Rate</t>
  </si>
  <si>
    <t>6_UNMETERED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</si>
  <si>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</si>
  <si>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</si>
  <si>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</si>
  <si>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</si>
  <si>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SENTINEL LIGHTING SERVICE CLASSIFICATION</t>
  </si>
  <si>
    <t>7_SENTINEL LIGHTING SERVICE CLASSIFICATION</t>
  </si>
  <si>
    <t>This classification refers to an unmetered lighting load supplied to a sentinel light. Further servicing details are available in the distributor’s Conditions of Service.</t>
  </si>
  <si>
    <t>7_APPLICATION</t>
  </si>
  <si>
    <t>7_MRC_Del</t>
  </si>
  <si>
    <t>7_SENTINEL LIGHTING SERVICE CLASSIFICATION_MSC</t>
  </si>
  <si>
    <t>7_SENTINEL LIGHTING SERVICE CLASSIFICATION_DEFVAR_ALL</t>
  </si>
  <si>
    <t>7_SENTINEL LIGHTING SERVICE CLASSIFICATION_ICM_FX</t>
  </si>
  <si>
    <t>7_SENTINEL LIGHTING SERVICE CLASSIFICATION_DVC</t>
  </si>
  <si>
    <t>7_SENTINEL LIGHTING SERVICE CLASSIFICATION_LV</t>
  </si>
  <si>
    <t>7_SENTINEL LIGHTING SERVICE CLASSIFICATION_GA_kw</t>
  </si>
  <si>
    <t>7_SENTINEL LIGHTING SERVICE CLASSIFICATION_Retail Transmission Rate - Network Service Rate</t>
  </si>
  <si>
    <t>7_SENTINEL LIGHTING SERVICE CLASSIFICATION_Retail Transmission Rate - Line and Transformation Connection Service Rate</t>
  </si>
  <si>
    <t>7_MRC_Reg</t>
  </si>
  <si>
    <t>7_SENTINEL LIGHTING SERVICE CLASSIFICATION_WMSR</t>
  </si>
  <si>
    <t>7_SENTINEL LIGHTING SERVICE CLASSIFICATION_RRRP</t>
  </si>
  <si>
    <t>7_SENTINEL LIGHTING SERVICE CLASSIFICATION_SSS</t>
  </si>
  <si>
    <t>STREET LIGHTING SERVICE CLASSIFICATION</t>
  </si>
  <si>
    <t>8_STREET LIGHTING SERVICE CLASSIFICATION</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</si>
  <si>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</si>
  <si>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8_APPLICATION</t>
  </si>
  <si>
    <t>8_MRC_Del</t>
  </si>
  <si>
    <t>8_STREET LIGHTING SERVICE CLASSIFICATION_MSC</t>
  </si>
  <si>
    <t>8_STREET LIGHTING SERVICE CLASSIFICATION_DEFVAR_ALL</t>
  </si>
  <si>
    <t>8_STREET LIGHTING SERVICE CLASSIFICATION_ICM_FX</t>
  </si>
  <si>
    <t>8_STREET LIGHTING SERVICE CLASSIFICATION_DVC</t>
  </si>
  <si>
    <t>8_STREET LIGHTING SERVICE CLASSIFICATION_LV</t>
  </si>
  <si>
    <t>8_STREET LIGHTING SERVICE CLASSIFICATION_GA_kw</t>
  </si>
  <si>
    <t>8_STREET LIGHTING SERVICE CLASSIFICATION_Retail Transmission Rate - Network Service Rate</t>
  </si>
  <si>
    <t>8_STREET LIGHTING SERVICE CLASSIFICATION_Retail Transmission Rate - Line and Transformation Connection Service Rate</t>
  </si>
  <si>
    <t>8_MRC_Reg</t>
  </si>
  <si>
    <t>8_STREET LIGHTING SERVICE CLASSIFICATION_WMSR</t>
  </si>
  <si>
    <t>8_STREET LIGHTING SERVICE CLASSIFICATION_RRRP</t>
  </si>
  <si>
    <t>8_STREET LIGHTING SERVICE CLASSIFICATION_SSS</t>
  </si>
  <si>
    <t>MICROFIT SERVICE CLASSIFICATION</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</si>
  <si>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</si>
  <si>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</si>
  <si>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</si>
  <si>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</si>
  <si>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</si>
  <si>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ALLOWANCES</t>
  </si>
  <si>
    <t>PowerStream Inc._ALLOWANCES</t>
  </si>
  <si>
    <t>Transformer Allowance for Ownership - per kW of billing demand/month</t>
  </si>
  <si>
    <t>Primary Metering Allowance for transformer losses - applied to measured demand and energy</t>
  </si>
  <si>
    <t>%</t>
  </si>
  <si>
    <t>SPECIFIC SERVICE CHARGES</t>
  </si>
  <si>
    <t>PowerStream Inc._SSC</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</si>
  <si>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</si>
  <si>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</si>
  <si>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PowerStream Inc._CA</t>
  </si>
  <si>
    <t>Arrears certificate</t>
  </si>
  <si>
    <t>Statement of Account</t>
  </si>
  <si>
    <t>Duplicate Invoices for previous billing</t>
  </si>
  <si>
    <t>Request for other billing information</t>
  </si>
  <si>
    <t>Easement Letter</t>
  </si>
  <si>
    <t>Income Tax Letter</t>
  </si>
  <si>
    <t>Account History</t>
  </si>
  <si>
    <t>Returned cheque (plus bank charges)</t>
  </si>
  <si>
    <t>Legal letter charge</t>
  </si>
  <si>
    <t>Special meter reads</t>
  </si>
  <si>
    <t>Account set up charge/change of occupancy charge (plus credit agency costs if applicable)</t>
  </si>
  <si>
    <t>Meter dispute charge plus Measurement Canada fees (if meter found correct)</t>
  </si>
  <si>
    <t>Non-Payment of Account</t>
  </si>
  <si>
    <t>PowerStream Inc._NPoA</t>
  </si>
  <si>
    <t>Late Payment - per month</t>
  </si>
  <si>
    <t>Late Payment - per annum</t>
  </si>
  <si>
    <t>Collection of account charge - no disconnection</t>
  </si>
  <si>
    <t>Disconnect/Reconnect at meter - during regular hours (for non-payment)</t>
  </si>
  <si>
    <t>Disconnect/Reconnect at meter - after regular hours (for non-payment)</t>
  </si>
  <si>
    <t>Install/Remove load control device - during regular hours</t>
  </si>
  <si>
    <t>Install/Remove load control device - after regular hours</t>
  </si>
  <si>
    <t>Other</t>
  </si>
  <si>
    <t>Disconnect/Reconnect at meter - during regular hours</t>
  </si>
  <si>
    <t>Disconnect/Reconnect at meter - after regular hours</t>
  </si>
  <si>
    <t>Disconnect/Reconnect at pole - during regular hours</t>
  </si>
  <si>
    <t>Disconnect/Reconnect at pole - after regular hours</t>
  </si>
  <si>
    <t>Specific Charge for Access to the Power Poles - $/pole/year</t>
  </si>
  <si>
    <t>Temporary Service - Install &amp; Remove - Overhead - No Transformer</t>
  </si>
  <si>
    <t>RETAIL SERVICE CHARGES (if applicable)</t>
  </si>
  <si>
    <t>PowerStream Inc._RSC</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</si>
  <si>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</si>
  <si>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</si>
  <si>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</si>
  <si>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</si>
  <si>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</si>
  <si>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</si>
  <si>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</si>
  <si>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</si>
  <si>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</si>
  <si>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</si>
  <si>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</si>
  <si>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</si>
  <si>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</si>
  <si>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</si>
  <si>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</si>
  <si>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</si>
  <si>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</si>
  <si>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PowerStream Inc._LFs</t>
  </si>
  <si>
    <t>If the distributor is not capable of prorating changed loss factors jointly with distribution rates, the revised loss factors will be implemented upon the first subsequent billing for each billing cycle.</t>
  </si>
  <si>
    <t>Total Loss Factor - Primary Metered Customer &lt; 5,000 kW</t>
  </si>
  <si>
    <t>Total Loss Factor - Secondary Metered Customer &lt; 5,000 kW</t>
  </si>
  <si>
    <t>Total Loss Factor - Primary Metered Customer &gt; 5,000 kW</t>
  </si>
  <si>
    <t>Total Loss Factor - Secondary Metered Customer &gt; 5,000 kW</t>
  </si>
  <si>
    <t>PowerStream Inc._End</t>
  </si>
  <si>
    <t>NO</t>
  </si>
  <si>
    <t>Price Escalator</t>
  </si>
  <si>
    <t>Productivity Factor</t>
  </si>
  <si>
    <t>Choose Stretch Factor Group</t>
  </si>
  <si>
    <t>III</t>
  </si>
  <si>
    <t>Price Cap Index</t>
  </si>
  <si>
    <t>Associated Stretch Factor Value</t>
  </si>
  <si>
    <t>Rate Class</t>
  </si>
  <si>
    <t>Current MFC</t>
  </si>
  <si>
    <t>MFC Adjustment from R/C Model</t>
  </si>
  <si>
    <t>Current  Volumetric Charge</t>
  </si>
  <si>
    <t>DVR Adjustment from R/C Model</t>
  </si>
  <si>
    <t>Price Cap Index to be Applied to MFC and DVR</t>
  </si>
  <si>
    <t>Proposed MFC</t>
  </si>
  <si>
    <t>Proposed Volumetric Charge</t>
  </si>
  <si>
    <t>microFIT SERVICE CLASSIFICATION</t>
  </si>
  <si>
    <t xml:space="preserve">Note: There are no related to the revenue to cost ratio model into columns C and E.  The Price Escalator and Stretch Factor is set at the 2016 values.  </t>
  </si>
  <si>
    <t>2016 IRM Workform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</si>
</sst>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0.00;[Red]\(#,##0.00\)"/>
    <numFmt numFmtId="166" formatCode="#,##0.0000;[Red]\(#,##0.0000\)"/>
    <numFmt numFmtId="167" formatCode="0.00;\(0.00\)"/>
    <numFmt numFmtId="168" formatCode="0.00;\ \(0.00\)"/>
    <numFmt numFmtId="169" formatCode="_-* #,##0_-;\-* #,##0_-;_-* &quot;-&quot;??_-;_-@_-"/>
    <numFmt numFmtId="170" formatCode="#,##0.00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i/>
      <sz val="11"/>
      <name val="Arial"/>
      <family val="2"/>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14"/>
      <color theme="1"/>
      <name val="Arial"/>
      <family val="2"/>
    </font>
    <font>
      <sz val="9"/>
      <color theme="1"/>
      <name val="Arial"/>
      <family val="2"/>
    </font>
    <font>
      <sz val="10"/>
      <color theme="1"/>
      <name val="Arial"/>
      <family val="2"/>
    </font>
    <font>
      <sz val="8"/>
      <color theme="1"/>
      <name val="Arial"/>
      <family val="2"/>
    </font>
    <font>
      <b/>
      <sz val="14"/>
      <name val="Arial"/>
      <family val="2"/>
    </font>
    <font>
      <sz val="10"/>
      <color theme="1"/>
      <name val="Calibri"/>
      <family val="2"/>
      <scheme val="minor"/>
    </font>
    <font>
      <b/>
      <sz val="11"/>
      <name val="Calibri"/>
      <family val="2"/>
      <scheme val="minor"/>
    </font>
    <font>
      <b/>
      <sz val="11"/>
      <color rgb="FFFF0000"/>
      <name val="Calibri"/>
      <family val="2"/>
      <scheme val="minor"/>
    </font>
    <font>
      <sz val="11"/>
      <name val="Calibri"/>
      <family val="2"/>
      <scheme val="minor"/>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5117038483843"/>
        <bgColor indexed="64"/>
      </patternFill>
    </fill>
    <fill>
      <patternFill patternType="solid">
        <fgColor rgb="FFFFFF00"/>
        <bgColor indexed="64"/>
      </patternFill>
    </fill>
  </fills>
  <borders count="8">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right/>
      <top/>
      <bottom style="medium">
        <color theme="0"/>
      </bottom>
      <diagonal/>
    </border>
    <border>
      <left/>
      <right/>
      <top style="thin">
        <color theme="0"/>
      </top>
      <bottom/>
      <diagonal/>
    </border>
    <border>
      <left/>
      <right/>
      <top style="thin">
        <color theme="0"/>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cellStyleXfs>
  <cellXfs count="120">
    <xf numFmtId="0" fontId="0" fillId="0" borderId="0" xfId="0"/>
    <xf numFmtId="0" fontId="0" fillId="0" borderId="0" xfId="0" applyProtection="1"/>
    <xf numFmtId="0" fontId="4" fillId="0" borderId="0" xfId="0" applyFont="1" applyAlignment="1" applyProtection="1">
      <alignment horizontal="center" vertical="center"/>
    </xf>
    <xf numFmtId="0" fontId="0" fillId="0" borderId="0" xfId="0" applyFill="1" applyProtection="1"/>
    <xf numFmtId="0" fontId="5"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5" fillId="0" borderId="0" xfId="0" applyFont="1" applyAlignment="1" applyProtection="1">
      <alignment horizontal="right" vertical="center" indent="1"/>
    </xf>
    <xf numFmtId="0" fontId="6" fillId="0" borderId="0" xfId="0" applyFont="1" applyProtection="1"/>
    <xf numFmtId="0" fontId="6" fillId="0" borderId="0" xfId="0" applyFont="1" applyAlignment="1" applyProtection="1">
      <alignment horizontal="right" vertical="center"/>
    </xf>
    <xf numFmtId="0" fontId="5" fillId="0" borderId="0" xfId="0" applyFont="1" applyAlignment="1" applyProtection="1">
      <alignment horizontal="right" vertical="center" indent="2"/>
    </xf>
    <xf numFmtId="0" fontId="0" fillId="0" borderId="0" xfId="0" applyAlignment="1"/>
    <xf numFmtId="0" fontId="0" fillId="0" borderId="0" xfId="0" applyProtection="1">
      <protection locked="0"/>
    </xf>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0" fontId="0" fillId="0" borderId="0" xfId="0" applyFill="1"/>
    <xf numFmtId="15" fontId="0" fillId="0" borderId="0" xfId="0" applyNumberFormat="1" applyFill="1"/>
    <xf numFmtId="0" fontId="14"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Fill="1" applyAlignment="1">
      <alignment horizontal="left" vertical="top" wrapText="1"/>
    </xf>
    <xf numFmtId="0" fontId="15" fillId="0" borderId="0" xfId="0" applyFont="1" applyAlignment="1">
      <alignment horizontal="left" vertical="top"/>
    </xf>
    <xf numFmtId="0" fontId="16" fillId="0" borderId="0" xfId="0" applyFont="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wrapText="1"/>
    </xf>
    <xf numFmtId="0" fontId="15" fillId="0" borderId="0" xfId="0" applyFont="1" applyAlignment="1">
      <alignment horizontal="left" wrapText="1"/>
    </xf>
    <xf numFmtId="0" fontId="17" fillId="0" borderId="0" xfId="0" applyFont="1" applyFill="1" applyAlignment="1">
      <alignment horizontal="left"/>
    </xf>
    <xf numFmtId="165" fontId="17" fillId="0" borderId="0" xfId="0" applyNumberFormat="1" applyFont="1" applyFill="1" applyAlignment="1">
      <alignment horizontal="right"/>
    </xf>
    <xf numFmtId="0" fontId="17" fillId="0" borderId="0" xfId="0" applyFont="1" applyAlignment="1">
      <alignment horizontal="left" vertical="top" wrapText="1"/>
    </xf>
    <xf numFmtId="166" fontId="17" fillId="0" borderId="0" xfId="0" applyNumberFormat="1" applyFont="1" applyFill="1" applyAlignment="1">
      <alignment horizontal="right"/>
    </xf>
    <xf numFmtId="15" fontId="0" fillId="0" borderId="0" xfId="0" applyNumberFormat="1" applyFill="1" applyAlignment="1">
      <alignment wrapText="1"/>
    </xf>
    <xf numFmtId="0" fontId="17" fillId="0" borderId="0" xfId="0" applyFont="1" applyFill="1" applyAlignment="1">
      <alignment horizontal="left" wrapText="1"/>
    </xf>
    <xf numFmtId="0" fontId="17" fillId="0" borderId="0" xfId="0" applyFont="1" applyAlignment="1">
      <alignment horizontal="left" wrapText="1"/>
    </xf>
    <xf numFmtId="0" fontId="17" fillId="0" borderId="0" xfId="0" applyFont="1" applyFill="1" applyAlignment="1">
      <alignment horizontal="right"/>
    </xf>
    <xf numFmtId="15" fontId="18" fillId="0" borderId="0" xfId="3" applyNumberFormat="1" applyFont="1" applyFill="1" applyAlignment="1" applyProtection="1">
      <alignment horizontal="left" wrapText="1"/>
    </xf>
    <xf numFmtId="0" fontId="19" fillId="0" borderId="0" xfId="0" applyFont="1" applyFill="1" applyAlignment="1">
      <alignment vertical="top"/>
    </xf>
    <xf numFmtId="167" fontId="17" fillId="0" borderId="0" xfId="0" applyNumberFormat="1" applyFont="1" applyFill="1" applyAlignment="1">
      <alignment horizontal="right"/>
    </xf>
    <xf numFmtId="0" fontId="14" fillId="0" borderId="0" xfId="0" applyFont="1" applyFill="1" applyAlignment="1">
      <alignment horizontal="left" wrapText="1"/>
    </xf>
    <xf numFmtId="0" fontId="17" fillId="0" borderId="0" xfId="0" applyFont="1" applyFill="1" applyAlignment="1">
      <alignment horizontal="left" wrapText="1" indent="2"/>
    </xf>
    <xf numFmtId="0" fontId="17" fillId="0" borderId="0" xfId="0" applyFont="1" applyAlignment="1">
      <alignment horizontal="left" wrapText="1" indent="2"/>
    </xf>
    <xf numFmtId="0" fontId="16" fillId="0" borderId="0" xfId="0" applyFont="1" applyFill="1" applyAlignment="1">
      <alignment vertical="top"/>
    </xf>
    <xf numFmtId="168" fontId="16" fillId="0" borderId="0" xfId="0" applyNumberFormat="1" applyFont="1" applyFill="1" applyAlignment="1">
      <alignment horizontal="right" vertical="top"/>
    </xf>
    <xf numFmtId="0" fontId="17" fillId="0" borderId="0" xfId="0" applyFont="1" applyFill="1" applyAlignment="1">
      <alignment horizontal="left" wrapText="1" indent="6"/>
    </xf>
    <xf numFmtId="0" fontId="17" fillId="0" borderId="0" xfId="0" applyFont="1" applyAlignment="1">
      <alignment horizontal="left" wrapText="1" indent="6"/>
    </xf>
    <xf numFmtId="0" fontId="2" fillId="2" borderId="0" xfId="4" applyFont="1" applyFill="1" applyAlignment="1" applyProtection="1">
      <alignment horizontal="center" vertical="center"/>
    </xf>
    <xf numFmtId="0" fontId="0" fillId="0" borderId="0" xfId="0" applyFont="1" applyProtection="1"/>
    <xf numFmtId="0" fontId="20" fillId="0" borderId="0" xfId="4" applyFont="1" applyBorder="1" applyAlignment="1" applyProtection="1">
      <alignment horizontal="right" vertical="center" wrapText="1"/>
    </xf>
    <xf numFmtId="10" fontId="20" fillId="0" borderId="0" xfId="2" applyNumberFormat="1" applyFont="1" applyBorder="1" applyAlignment="1" applyProtection="1">
      <alignment horizontal="center" vertical="center"/>
    </xf>
    <xf numFmtId="0" fontId="20" fillId="0" borderId="0" xfId="4" applyFont="1" applyBorder="1" applyAlignment="1" applyProtection="1">
      <alignment horizontal="center" vertical="center" wrapText="1"/>
    </xf>
    <xf numFmtId="10" fontId="20" fillId="0" borderId="0" xfId="4" applyNumberFormat="1" applyFont="1" applyFill="1" applyBorder="1" applyAlignment="1" applyProtection="1">
      <alignment horizontal="center" vertical="center" wrapText="1"/>
    </xf>
    <xf numFmtId="0" fontId="21" fillId="0" borderId="0" xfId="4" applyFont="1" applyBorder="1" applyAlignment="1" applyProtection="1">
      <alignment horizontal="right" vertical="center" wrapText="1"/>
    </xf>
    <xf numFmtId="0" fontId="22" fillId="3" borderId="0" xfId="4" applyFont="1" applyFill="1" applyBorder="1" applyAlignment="1" applyProtection="1">
      <alignment horizontal="center" vertical="center"/>
      <protection locked="0"/>
    </xf>
    <xf numFmtId="10" fontId="20" fillId="6" borderId="0" xfId="4" applyNumberFormat="1" applyFont="1" applyFill="1" applyBorder="1" applyAlignment="1" applyProtection="1">
      <alignment horizontal="center" vertical="center"/>
    </xf>
    <xf numFmtId="0" fontId="0" fillId="0" borderId="0" xfId="0" applyAlignment="1" applyProtection="1">
      <alignment vertical="top" wrapText="1"/>
    </xf>
    <xf numFmtId="10" fontId="20" fillId="0" borderId="0" xfId="2" applyNumberFormat="1" applyFont="1" applyFill="1" applyBorder="1" applyAlignment="1" applyProtection="1">
      <alignment horizontal="center" vertical="center"/>
    </xf>
    <xf numFmtId="0" fontId="0" fillId="0" borderId="0" xfId="0" applyFont="1" applyBorder="1" applyProtection="1"/>
    <xf numFmtId="0" fontId="20" fillId="0" borderId="0" xfId="5" applyFont="1" applyFill="1" applyBorder="1" applyAlignment="1" applyProtection="1">
      <alignment horizontal="right" wrapText="1"/>
    </xf>
    <xf numFmtId="0" fontId="20" fillId="0" borderId="0" xfId="5" applyFont="1" applyAlignment="1" applyProtection="1"/>
    <xf numFmtId="0" fontId="23" fillId="0" borderId="0" xfId="4" applyFont="1" applyAlignment="1" applyProtection="1">
      <alignment horizontal="center" wrapText="1"/>
    </xf>
    <xf numFmtId="0" fontId="0" fillId="0" borderId="0" xfId="0" applyAlignment="1" applyProtection="1">
      <alignment horizontal="center"/>
    </xf>
    <xf numFmtId="4" fontId="0" fillId="0" borderId="0" xfId="0" applyNumberFormat="1" applyAlignment="1" applyProtection="1">
      <alignment horizontal="center"/>
    </xf>
    <xf numFmtId="170" fontId="0" fillId="5" borderId="0" xfId="0" applyNumberFormat="1" applyFill="1" applyBorder="1" applyAlignment="1" applyProtection="1">
      <alignment horizontal="center"/>
      <protection locked="0"/>
    </xf>
    <xf numFmtId="170" fontId="0" fillId="0" borderId="0" xfId="0" applyNumberFormat="1" applyAlignment="1" applyProtection="1">
      <alignment horizontal="center"/>
    </xf>
    <xf numFmtId="10" fontId="0" fillId="0" borderId="0" xfId="0" applyNumberFormat="1" applyAlignment="1" applyProtection="1">
      <alignment horizontal="center"/>
    </xf>
    <xf numFmtId="170" fontId="0" fillId="5" borderId="6" xfId="0" applyNumberFormat="1" applyFill="1" applyBorder="1" applyAlignment="1" applyProtection="1">
      <alignment horizontal="center"/>
      <protection locked="0"/>
    </xf>
    <xf numFmtId="170" fontId="0" fillId="5" borderId="7" xfId="0" applyNumberFormat="1" applyFill="1" applyBorder="1" applyAlignment="1" applyProtection="1">
      <alignment horizontal="center"/>
      <protection locked="0"/>
    </xf>
    <xf numFmtId="0" fontId="0" fillId="0" borderId="0" xfId="0" applyAlignment="1" applyProtection="1">
      <alignment horizontal="center"/>
      <protection locked="0"/>
    </xf>
    <xf numFmtId="0" fontId="3" fillId="0" borderId="0" xfId="0" applyFont="1" applyFill="1" applyAlignment="1" applyProtection="1">
      <alignment horizontal="right" vertical="center" wrapText="1"/>
    </xf>
    <xf numFmtId="169" fontId="0" fillId="0" borderId="5" xfId="1" applyNumberFormat="1" applyFont="1" applyFill="1" applyBorder="1" applyAlignment="1" applyProtection="1">
      <alignment vertical="center"/>
      <protection locked="0"/>
    </xf>
    <xf numFmtId="169" fontId="0" fillId="0" borderId="0" xfId="1" applyNumberFormat="1" applyFont="1" applyFill="1" applyBorder="1" applyAlignment="1" applyProtection="1">
      <alignment vertical="center"/>
      <protection locked="0"/>
    </xf>
    <xf numFmtId="0" fontId="19" fillId="0" borderId="0" xfId="0" applyFont="1" applyProtection="1"/>
    <xf numFmtId="0" fontId="10" fillId="0" borderId="0" xfId="0" applyFont="1" applyProtection="1"/>
    <xf numFmtId="164" fontId="6" fillId="4" borderId="1" xfId="0" applyNumberFormat="1" applyFont="1" applyFill="1" applyBorder="1" applyAlignment="1" applyProtection="1">
      <alignment horizontal="left" vertical="center"/>
      <protection locked="0"/>
    </xf>
    <xf numFmtId="164" fontId="6" fillId="4" borderId="2" xfId="0" applyNumberFormat="1" applyFont="1" applyFill="1" applyBorder="1" applyAlignment="1" applyProtection="1">
      <alignment horizontal="left" vertical="center"/>
      <protection locked="0"/>
    </xf>
    <xf numFmtId="164" fontId="6" fillId="4" borderId="3" xfId="0" applyNumberFormat="1" applyFont="1" applyFill="1" applyBorder="1" applyAlignment="1" applyProtection="1">
      <alignment horizontal="left" vertical="center"/>
      <protection locked="0"/>
    </xf>
    <xf numFmtId="0" fontId="5" fillId="3" borderId="1" xfId="0" applyNumberFormat="1" applyFont="1" applyFill="1" applyBorder="1" applyAlignment="1" applyProtection="1">
      <alignment horizontal="center" vertical="center"/>
      <protection locked="0"/>
    </xf>
    <xf numFmtId="0" fontId="5" fillId="3" borderId="2" xfId="0" applyNumberFormat="1" applyFont="1" applyFill="1" applyBorder="1" applyAlignment="1" applyProtection="1">
      <alignment horizontal="center" vertical="center"/>
      <protection locked="0"/>
    </xf>
    <xf numFmtId="0" fontId="5" fillId="3" borderId="3" xfId="0" applyNumberFormat="1" applyFont="1" applyFill="1" applyBorder="1" applyAlignment="1" applyProtection="1">
      <alignment horizontal="center" vertical="center"/>
      <protection locked="0"/>
    </xf>
    <xf numFmtId="0" fontId="5" fillId="0" borderId="0" xfId="0" applyFont="1" applyAlignment="1" applyProtection="1">
      <alignment horizontal="right" vertical="center" wrapText="1" indent="2"/>
    </xf>
    <xf numFmtId="0" fontId="5" fillId="0" borderId="4" xfId="0" applyFont="1" applyBorder="1" applyAlignment="1" applyProtection="1">
      <alignment horizontal="right" vertical="center" wrapText="1" indent="2"/>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14" fillId="0" borderId="0" xfId="0" applyFont="1" applyFill="1" applyAlignment="1">
      <alignment horizontal="left" vertical="top" wrapText="1"/>
    </xf>
    <xf numFmtId="0" fontId="15" fillId="0" borderId="0" xfId="0" applyFont="1" applyAlignment="1">
      <alignment horizontal="left" vertical="top"/>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9" fillId="0" borderId="0" xfId="0" applyFont="1" applyFill="1" applyAlignment="1">
      <alignment horizontal="center" vertical="top" wrapText="1"/>
    </xf>
    <xf numFmtId="0" fontId="9" fillId="0" borderId="0" xfId="0" applyFont="1" applyAlignment="1">
      <alignment horizontal="center" vertical="top"/>
    </xf>
    <xf numFmtId="0" fontId="10" fillId="0" borderId="0" xfId="0" applyFont="1" applyFill="1" applyAlignment="1">
      <alignment horizontal="center" vertical="top" wrapText="1"/>
    </xf>
    <xf numFmtId="0" fontId="10" fillId="0" borderId="0" xfId="0" applyFont="1" applyAlignment="1">
      <alignment horizontal="center" vertical="top"/>
    </xf>
    <xf numFmtId="0" fontId="11" fillId="0" borderId="0" xfId="0" applyFont="1" applyFill="1" applyAlignment="1">
      <alignment horizontal="center" vertical="top" wrapText="1"/>
    </xf>
    <xf numFmtId="0" fontId="11" fillId="0" borderId="0" xfId="0" applyFont="1" applyAlignment="1">
      <alignment horizontal="center" vertical="top"/>
    </xf>
    <xf numFmtId="0" fontId="12" fillId="0" borderId="0" xfId="0" applyFont="1" applyFill="1" applyAlignment="1">
      <alignment horizontal="center" vertical="top" wrapText="1"/>
    </xf>
    <xf numFmtId="0" fontId="12" fillId="0" borderId="0" xfId="0" applyFont="1" applyAlignment="1">
      <alignment horizontal="center" vertical="top"/>
    </xf>
    <xf numFmtId="0" fontId="13" fillId="0" borderId="0" xfId="0" applyFont="1" applyFill="1" applyAlignment="1">
      <alignment horizontal="right" vertical="top" wrapText="1"/>
    </xf>
    <xf numFmtId="0" fontId="13" fillId="0" borderId="0" xfId="0" applyFont="1" applyAlignment="1">
      <alignment horizontal="right" vertical="top"/>
    </xf>
    <xf numFmtId="0" fontId="17" fillId="0" borderId="0" xfId="0" applyFont="1" applyFill="1" applyAlignment="1">
      <alignment horizontal="left" wrapText="1"/>
    </xf>
    <xf numFmtId="0" fontId="17" fillId="0" borderId="0" xfId="0" applyFont="1" applyAlignment="1">
      <alignment horizontal="left" wrapText="1"/>
    </xf>
    <xf numFmtId="0" fontId="16" fillId="0" borderId="0" xfId="0" applyFont="1" applyFill="1" applyAlignment="1">
      <alignment horizontal="left" wrapText="1"/>
    </xf>
    <xf numFmtId="0" fontId="15" fillId="0" borderId="0" xfId="0" applyFont="1" applyAlignment="1">
      <alignment horizontal="left" wrapText="1"/>
    </xf>
    <xf numFmtId="0" fontId="10" fillId="0" borderId="0" xfId="0" applyFont="1" applyFill="1" applyAlignment="1">
      <alignment horizontal="left" vertical="top" wrapText="1"/>
    </xf>
    <xf numFmtId="0" fontId="15" fillId="0" borderId="0" xfId="0" applyFont="1" applyAlignment="1">
      <alignment horizontal="left" vertical="top" wrapText="1"/>
    </xf>
    <xf numFmtId="0" fontId="17" fillId="0" borderId="0" xfId="0" applyFont="1" applyFill="1" applyAlignment="1">
      <alignment horizontal="left" wrapText="1" indent="2"/>
    </xf>
    <xf numFmtId="0" fontId="17" fillId="0" borderId="0" xfId="0" applyFont="1" applyAlignment="1">
      <alignment horizontal="left" wrapText="1" indent="2"/>
    </xf>
    <xf numFmtId="0" fontId="17" fillId="0" borderId="0" xfId="0" applyFont="1" applyFill="1" applyAlignment="1">
      <alignment horizontal="left" wrapText="1" indent="6"/>
    </xf>
    <xf numFmtId="0" fontId="17" fillId="0" borderId="0" xfId="0" applyFont="1" applyAlignment="1">
      <alignment horizontal="left" wrapText="1" indent="6"/>
    </xf>
    <xf numFmtId="0" fontId="17" fillId="0" borderId="0" xfId="0" applyFont="1" applyFill="1" applyAlignment="1">
      <alignment horizontal="left" vertical="top" wrapText="1"/>
    </xf>
    <xf numFmtId="0" fontId="17" fillId="0" borderId="0" xfId="0" applyFont="1" applyAlignment="1">
      <alignment horizontal="left" vertical="top"/>
    </xf>
    <xf numFmtId="0" fontId="16" fillId="0" borderId="0" xfId="0" applyFont="1" applyAlignment="1" applyProtection="1">
      <alignment horizontal="left" vertical="top" wrapText="1"/>
    </xf>
  </cellXfs>
  <cellStyles count="6">
    <cellStyle name="Comma" xfId="1" builtinId="3"/>
    <cellStyle name="Normal" xfId="0" builtinId="0"/>
    <cellStyle name="Normal_9. Rev2Cost_GDPIPI" xfId="4"/>
    <cellStyle name="Normal_Sheet4 2" xfId="3"/>
    <cellStyle name="Normal_Sheet7"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371323</xdr:colOff>
      <xdr:row>2</xdr:row>
      <xdr:rowOff>190443</xdr:rowOff>
    </xdr:to>
    <xdr:pic>
      <xdr:nvPicPr>
        <xdr:cNvPr id="3" name="Picture 2"/>
        <xdr:cNvPicPr>
          <a:picLocks noChangeAspect="1"/>
        </xdr:cNvPicPr>
      </xdr:nvPicPr>
      <xdr:blipFill>
        <a:blip xmlns:r="http://schemas.openxmlformats.org/officeDocument/2006/relationships" r:embed="rId1"/>
        <a:stretch>
          <a:fillRect/>
        </a:stretch>
      </xdr:blipFill>
      <xdr:spPr>
        <a:xfrm>
          <a:off x="38100" y="114300"/>
          <a:ext cx="1219048" cy="4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1285723</xdr:colOff>
      <xdr:row>2</xdr:row>
      <xdr:rowOff>85668</xdr:rowOff>
    </xdr:to>
    <xdr:pic>
      <xdr:nvPicPr>
        <xdr:cNvPr id="2" name="Picture 1"/>
        <xdr:cNvPicPr>
          <a:picLocks noChangeAspect="1"/>
        </xdr:cNvPicPr>
      </xdr:nvPicPr>
      <xdr:blipFill>
        <a:blip xmlns:r="http://schemas.openxmlformats.org/officeDocument/2006/relationships" r:embed="rId1"/>
        <a:stretch>
          <a:fillRect/>
        </a:stretch>
      </xdr:blipFill>
      <xdr:spPr>
        <a:xfrm>
          <a:off x="676275" y="47625"/>
          <a:ext cx="1219048" cy="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67236</xdr:colOff>
      <xdr:row>0</xdr:row>
      <xdr:rowOff>67235</xdr:rowOff>
    </xdr:from>
    <xdr:to>
      <xdr:col>0</xdr:col>
      <xdr:colOff>1286284</xdr:colOff>
      <xdr:row>2</xdr:row>
      <xdr:rowOff>143378</xdr:rowOff>
    </xdr:to>
    <xdr:pic>
      <xdr:nvPicPr>
        <xdr:cNvPr id="2" name="Picture 1"/>
        <xdr:cNvPicPr>
          <a:picLocks noChangeAspect="1"/>
        </xdr:cNvPicPr>
      </xdr:nvPicPr>
      <xdr:blipFill>
        <a:blip xmlns:r="http://schemas.openxmlformats.org/officeDocument/2006/relationships" r:embed="rId1"/>
        <a:stretch>
          <a:fillRect/>
        </a:stretch>
      </xdr:blipFill>
      <xdr:spPr>
        <a:xfrm>
          <a:off x="67236" y="67235"/>
          <a:ext cx="1219048" cy="4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20IRM%20Rate%20Generator%20Model_Aug%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
          <cell r="AL1" t="str">
            <v>Algoma Power Inc.</v>
          </cell>
        </row>
        <row r="2">
          <cell r="AL2" t="str">
            <v>Atikokan Hydro Inc.</v>
          </cell>
        </row>
        <row r="3">
          <cell r="AL3" t="str">
            <v>Bluewater Power Distribution Corporation</v>
          </cell>
        </row>
        <row r="4">
          <cell r="AL4" t="str">
            <v>Brant County Power Inc.</v>
          </cell>
        </row>
        <row r="5">
          <cell r="AL5" t="str">
            <v>Brantford Power Inc.</v>
          </cell>
        </row>
        <row r="6">
          <cell r="AL6" t="str">
            <v>Burlington Hydro Inc.</v>
          </cell>
        </row>
        <row r="7">
          <cell r="AL7" t="str">
            <v>Cambridge and North Dumfries Hydro Inc.</v>
          </cell>
        </row>
        <row r="8">
          <cell r="AL8" t="str">
            <v>Canadian Niagara Power Inc.</v>
          </cell>
        </row>
        <row r="9">
          <cell r="AL9" t="str">
            <v>Centre Wellington Hydro Ltd.</v>
          </cell>
        </row>
        <row r="10">
          <cell r="AL10" t="str">
            <v>Chapleau Public Utilities Corporation</v>
          </cell>
        </row>
        <row r="11">
          <cell r="AL11" t="str">
            <v>Collus PowerStream Corporation</v>
          </cell>
        </row>
        <row r="12">
          <cell r="AL12" t="str">
            <v>Cooperative Hydro Embrun Inc.</v>
          </cell>
        </row>
        <row r="13">
          <cell r="AL13" t="str">
            <v>E.L.K. Energy Inc.</v>
          </cell>
        </row>
        <row r="14">
          <cell r="AL14" t="str">
            <v>Enersource Hydro Mississauga Inc.</v>
          </cell>
        </row>
        <row r="15">
          <cell r="AL15" t="str">
            <v>Entegrus Powerlines Inc.</v>
          </cell>
        </row>
        <row r="16">
          <cell r="AL16" t="str">
            <v>Entegrus Powerlines Inc. - Dutton Service Area</v>
          </cell>
        </row>
        <row r="17">
          <cell r="AL17" t="str">
            <v>Entegrus Powerlines Inc. - former Chatham-Kent Hydro Service Area</v>
          </cell>
        </row>
        <row r="18">
          <cell r="AL18" t="str">
            <v>Entegrus Powerlines Inc. - Newbury Service Area</v>
          </cell>
        </row>
        <row r="19">
          <cell r="AL19" t="str">
            <v>Entegrus Powerlines Inc. - Strathroy, Mount Brydges and Parkhill Service Areas</v>
          </cell>
        </row>
        <row r="20">
          <cell r="AL20" t="str">
            <v>ENWIN Utilities Ltd.</v>
          </cell>
        </row>
        <row r="21">
          <cell r="AL21" t="str">
            <v>Erie Thames Powerlines Corporation</v>
          </cell>
        </row>
        <row r="22">
          <cell r="AL22" t="str">
            <v>Espanola Regional Hydro Distribution Corporation</v>
          </cell>
        </row>
        <row r="23">
          <cell r="AL23" t="str">
            <v>Essex Powerlines Corporation</v>
          </cell>
        </row>
        <row r="24">
          <cell r="AL24" t="str">
            <v>Festival Hydro Inc.</v>
          </cell>
        </row>
        <row r="25">
          <cell r="AL25" t="str">
            <v>Fort Frances Power Corporation</v>
          </cell>
        </row>
        <row r="26">
          <cell r="AL26" t="str">
            <v>Greater Sudbury Hydro Inc.</v>
          </cell>
        </row>
        <row r="27">
          <cell r="AL27" t="str">
            <v>Grimsby Power Inc.</v>
          </cell>
        </row>
        <row r="28">
          <cell r="AL28" t="str">
            <v>Guelph Hydro Electric Systems Inc.</v>
          </cell>
        </row>
        <row r="29">
          <cell r="AL29" t="str">
            <v>Haldimand County Hydro Inc.</v>
          </cell>
        </row>
        <row r="30">
          <cell r="AL30" t="str">
            <v>Halton Hills Hydro Inc.</v>
          </cell>
        </row>
        <row r="31">
          <cell r="AL31" t="str">
            <v>Hearst Power Distribution Company Limited</v>
          </cell>
        </row>
        <row r="32">
          <cell r="AL32" t="str">
            <v>Horizon Utilities Corporation</v>
          </cell>
        </row>
        <row r="33">
          <cell r="AL33" t="str">
            <v>Hydro 2000 Inc.</v>
          </cell>
        </row>
        <row r="34">
          <cell r="AL34" t="str">
            <v>Hydro Hawkesbury Inc.</v>
          </cell>
        </row>
        <row r="35">
          <cell r="AL35" t="str">
            <v>Hydro One Brampton Networks Inc.</v>
          </cell>
        </row>
        <row r="36">
          <cell r="AL36" t="str">
            <v>Hydro One Networks Inc.</v>
          </cell>
        </row>
        <row r="37">
          <cell r="AL37" t="str">
            <v>Hydro Ottawa Limited</v>
          </cell>
        </row>
        <row r="38">
          <cell r="AL38" t="str">
            <v>Innisfil Hydro Distribution Systems Limited</v>
          </cell>
        </row>
        <row r="39">
          <cell r="AL39" t="str">
            <v>Kenora Hydro Electric Corporation Ltd.</v>
          </cell>
        </row>
        <row r="40">
          <cell r="AL40" t="str">
            <v>Kingston Hydro Corporation</v>
          </cell>
        </row>
        <row r="41">
          <cell r="AL41" t="str">
            <v>Kitchener-Wilmot Hydro Inc.</v>
          </cell>
        </row>
        <row r="42">
          <cell r="AL42" t="str">
            <v>Lakefront Utilities Inc.</v>
          </cell>
        </row>
        <row r="43">
          <cell r="AL43" t="str">
            <v>Lakeland Power Distribution Ltd.</v>
          </cell>
        </row>
        <row r="44">
          <cell r="AL44" t="str">
            <v>London Hydro Inc.</v>
          </cell>
        </row>
        <row r="45">
          <cell r="AL45" t="str">
            <v>Midland Power Utility Corporation</v>
          </cell>
        </row>
        <row r="46">
          <cell r="AL46" t="str">
            <v>Milton Hydro Distribution Inc.</v>
          </cell>
        </row>
        <row r="47">
          <cell r="AL47" t="str">
            <v>Newmarket - Tay Power Distribution Ltd.</v>
          </cell>
        </row>
        <row r="48">
          <cell r="AL48" t="str">
            <v>Niagara Peninsula Energy Inc.</v>
          </cell>
        </row>
        <row r="49">
          <cell r="AL49" t="str">
            <v>Niagara-on-the-Lake Hydro Inc.</v>
          </cell>
        </row>
        <row r="50">
          <cell r="AL50" t="str">
            <v>Norfolk Power Distribution Inc.</v>
          </cell>
        </row>
        <row r="51">
          <cell r="AL51" t="str">
            <v>North Bay Hydro Distribution Limited</v>
          </cell>
        </row>
        <row r="52">
          <cell r="AL52" t="str">
            <v>Northern Ontario Wires Inc.</v>
          </cell>
        </row>
        <row r="53">
          <cell r="AL53" t="str">
            <v>Oakville Hydro Electricity Distribution Inc.</v>
          </cell>
        </row>
        <row r="54">
          <cell r="AL54" t="str">
            <v>Orangeville Hydro Limited</v>
          </cell>
        </row>
        <row r="55">
          <cell r="AL55" t="str">
            <v>Orillia Power Distribution Corporation</v>
          </cell>
        </row>
        <row r="56">
          <cell r="AL56" t="str">
            <v>Oshawa PUC Networks Inc.</v>
          </cell>
        </row>
        <row r="57">
          <cell r="AL57" t="str">
            <v>Ottawa River Power Corporation</v>
          </cell>
        </row>
        <row r="58">
          <cell r="AL58" t="str">
            <v>Parry Sound Power Corporation</v>
          </cell>
        </row>
        <row r="59">
          <cell r="AL59" t="str">
            <v>Peterborough Distribution Incorporated</v>
          </cell>
        </row>
        <row r="60">
          <cell r="AL60" t="str">
            <v>PowerStream Inc.</v>
          </cell>
        </row>
        <row r="61">
          <cell r="AL61" t="str">
            <v>PUC Distribution Inc.</v>
          </cell>
        </row>
        <row r="62">
          <cell r="AL62" t="str">
            <v>Renfrew Hydro Inc.</v>
          </cell>
        </row>
        <row r="63">
          <cell r="AL63" t="str">
            <v>Rideau St. Lawrence Distribution Inc.</v>
          </cell>
        </row>
        <row r="64">
          <cell r="AL64" t="str">
            <v>Sioux Lookout Hydro Inc.</v>
          </cell>
        </row>
        <row r="65">
          <cell r="AL65" t="str">
            <v>St. Thomas Energy Inc.</v>
          </cell>
        </row>
        <row r="66">
          <cell r="AL66" t="str">
            <v>Thunder Bay Hydro Electricity Distribution Inc.</v>
          </cell>
        </row>
        <row r="67">
          <cell r="AL67" t="str">
            <v>Tillsonburg Hydro Inc.</v>
          </cell>
        </row>
        <row r="68">
          <cell r="AL68" t="str">
            <v>Toronto Hydro-Electric System Limited</v>
          </cell>
        </row>
        <row r="69">
          <cell r="AL69" t="str">
            <v>Veridian Connections Inc.</v>
          </cell>
        </row>
        <row r="70">
          <cell r="AL70" t="str">
            <v>Wasaga Distribution Inc.</v>
          </cell>
        </row>
        <row r="71">
          <cell r="AL71" t="str">
            <v>Waterloo North Hydro Inc.</v>
          </cell>
        </row>
        <row r="72">
          <cell r="AL72" t="str">
            <v>Welland Hydro-Electric System Corp.</v>
          </cell>
        </row>
        <row r="73">
          <cell r="AL73" t="str">
            <v>Wellington North Power Inc.</v>
          </cell>
        </row>
        <row r="74">
          <cell r="AL74" t="str">
            <v>West Coast Huron Energy Inc.</v>
          </cell>
        </row>
        <row r="75">
          <cell r="AL75" t="str">
            <v>Westario Power Inc.</v>
          </cell>
        </row>
        <row r="76">
          <cell r="AL76" t="str">
            <v>Whitby Hydro Electric Corporation</v>
          </cell>
        </row>
        <row r="77">
          <cell r="AL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abSelected="1" view="pageBreakPreview" zoomScaleNormal="100" zoomScaleSheetLayoutView="100" workbookViewId="0">
      <selection activeCell="K7" sqref="K7"/>
    </sheetView>
  </sheetViews>
  <sheetFormatPr defaultColWidth="9.140625" defaultRowHeight="15" x14ac:dyDescent="0.25"/>
  <cols>
    <col min="1" max="1" width="13.28515625" style="1" customWidth="1"/>
    <col min="2" max="4" width="9.140625" style="1"/>
    <col min="5" max="5" width="9.140625" style="1" customWidth="1"/>
    <col min="6" max="26" width="9.140625" style="1"/>
    <col min="27" max="27" width="0" style="1" hidden="1" customWidth="1"/>
    <col min="28" max="16384" width="9.140625" style="1"/>
  </cols>
  <sheetData>
    <row r="1" spans="1:27" x14ac:dyDescent="0.25">
      <c r="U1" s="2" t="s">
        <v>0</v>
      </c>
      <c r="AA1" s="1" t="str">
        <f>IF(OR(F11="", F11="(if applicable)"), F9, F9 &amp; " - " &amp; F11)</f>
        <v>PowerStream Inc. - York Region</v>
      </c>
    </row>
    <row r="2" spans="1:27" x14ac:dyDescent="0.25">
      <c r="G2" s="3"/>
    </row>
    <row r="3" spans="1:27" x14ac:dyDescent="0.25">
      <c r="G3" s="3"/>
    </row>
    <row r="4" spans="1:27" x14ac:dyDescent="0.25">
      <c r="G4" s="3"/>
    </row>
    <row r="5" spans="1:27" ht="18" x14ac:dyDescent="0.25">
      <c r="A5" s="72" t="s">
        <v>272</v>
      </c>
      <c r="G5" s="3"/>
    </row>
    <row r="6" spans="1:27" x14ac:dyDescent="0.25">
      <c r="G6" s="3"/>
    </row>
    <row r="7" spans="1:27" x14ac:dyDescent="0.25">
      <c r="G7" s="3"/>
    </row>
    <row r="8" spans="1:27" ht="15.75" thickBot="1" x14ac:dyDescent="0.3">
      <c r="G8" s="3"/>
    </row>
    <row r="9" spans="1:27" ht="16.5" customHeight="1" thickTop="1" thickBot="1" x14ac:dyDescent="0.3">
      <c r="E9" s="4" t="s">
        <v>1</v>
      </c>
      <c r="F9" s="81" t="s">
        <v>2</v>
      </c>
      <c r="G9" s="82"/>
      <c r="H9" s="82"/>
      <c r="I9" s="82"/>
      <c r="J9" s="82"/>
      <c r="K9" s="82"/>
      <c r="L9" s="83"/>
    </row>
    <row r="10" spans="1:27" ht="15.75" thickBot="1" x14ac:dyDescent="0.3">
      <c r="E10" s="5"/>
      <c r="F10" s="6"/>
      <c r="G10" s="7"/>
      <c r="H10" s="6"/>
      <c r="I10" s="6"/>
      <c r="J10" s="6"/>
    </row>
    <row r="11" spans="1:27" ht="16.5" thickTop="1" thickBot="1" x14ac:dyDescent="0.3">
      <c r="E11" s="8" t="s">
        <v>3</v>
      </c>
      <c r="F11" s="84" t="s">
        <v>4</v>
      </c>
      <c r="G11" s="85"/>
      <c r="H11" s="85"/>
      <c r="I11" s="85"/>
      <c r="J11" s="86"/>
    </row>
    <row r="12" spans="1:27" ht="15.75" thickBot="1" x14ac:dyDescent="0.3">
      <c r="E12" s="9"/>
    </row>
    <row r="13" spans="1:27" ht="16.5" thickTop="1" thickBot="1" x14ac:dyDescent="0.3">
      <c r="E13" s="8" t="s">
        <v>5</v>
      </c>
      <c r="F13" s="87" t="s">
        <v>6</v>
      </c>
      <c r="G13" s="88"/>
      <c r="H13" s="88"/>
      <c r="I13" s="88"/>
      <c r="J13" s="89"/>
    </row>
    <row r="14" spans="1:27" ht="15.75" thickBot="1" x14ac:dyDescent="0.3">
      <c r="E14" s="9"/>
    </row>
    <row r="15" spans="1:27" ht="16.5" thickTop="1" thickBot="1" x14ac:dyDescent="0.3">
      <c r="E15" s="8" t="s">
        <v>7</v>
      </c>
      <c r="F15" s="87" t="s">
        <v>8</v>
      </c>
      <c r="G15" s="88"/>
      <c r="H15" s="88"/>
      <c r="I15" s="88"/>
      <c r="J15" s="89"/>
    </row>
    <row r="16" spans="1:27" ht="15.75" thickBot="1" x14ac:dyDescent="0.3">
      <c r="E16" s="10"/>
      <c r="F16" s="6"/>
      <c r="G16" s="7"/>
      <c r="H16" s="6"/>
      <c r="I16" s="6"/>
      <c r="J16" s="6"/>
    </row>
    <row r="17" spans="1:10" ht="16.5" thickTop="1" thickBot="1" x14ac:dyDescent="0.3">
      <c r="E17" s="4" t="s">
        <v>9</v>
      </c>
      <c r="F17" s="87" t="s">
        <v>10</v>
      </c>
      <c r="G17" s="88"/>
      <c r="H17" s="88"/>
      <c r="I17" s="88"/>
      <c r="J17" s="89"/>
    </row>
    <row r="18" spans="1:10" ht="15.75" thickBot="1" x14ac:dyDescent="0.3">
      <c r="E18" s="10"/>
      <c r="F18" s="6"/>
      <c r="G18" s="7"/>
      <c r="H18" s="6"/>
      <c r="I18" s="6"/>
      <c r="J18" s="6"/>
    </row>
    <row r="19" spans="1:10" ht="16.5" thickTop="1" thickBot="1" x14ac:dyDescent="0.3">
      <c r="E19" s="4" t="s">
        <v>11</v>
      </c>
      <c r="F19" s="90" t="s">
        <v>12</v>
      </c>
      <c r="G19" s="91"/>
      <c r="H19" s="91"/>
      <c r="I19" s="91"/>
      <c r="J19" s="92"/>
    </row>
    <row r="20" spans="1:10" ht="15.75" thickBot="1" x14ac:dyDescent="0.3">
      <c r="E20" s="10"/>
      <c r="F20" s="6"/>
      <c r="G20" s="7"/>
      <c r="H20" s="6"/>
      <c r="I20" s="6"/>
      <c r="J20" s="6"/>
    </row>
    <row r="21" spans="1:10" ht="16.5" thickTop="1" thickBot="1" x14ac:dyDescent="0.3">
      <c r="E21" s="4" t="s">
        <v>13</v>
      </c>
      <c r="F21" s="73">
        <v>42370</v>
      </c>
      <c r="G21" s="74"/>
      <c r="H21" s="74"/>
      <c r="I21" s="74"/>
      <c r="J21" s="75"/>
    </row>
    <row r="22" spans="1:10" ht="15.75" thickBot="1" x14ac:dyDescent="0.3"/>
    <row r="23" spans="1:10" ht="16.5" thickTop="1" thickBot="1" x14ac:dyDescent="0.3">
      <c r="E23" s="11" t="s">
        <v>14</v>
      </c>
      <c r="F23" s="76" t="s">
        <v>15</v>
      </c>
      <c r="G23" s="77"/>
      <c r="H23" s="78"/>
    </row>
    <row r="24" spans="1:10" ht="9.75" customHeight="1" thickBot="1" x14ac:dyDescent="0.3"/>
    <row r="25" spans="1:10" ht="28.5" customHeight="1" thickTop="1" thickBot="1" x14ac:dyDescent="0.3">
      <c r="A25" s="79" t="s">
        <v>16</v>
      </c>
      <c r="B25" s="79"/>
      <c r="C25" s="79"/>
      <c r="D25" s="79"/>
      <c r="E25" s="80"/>
      <c r="F25" s="76">
        <v>2013</v>
      </c>
      <c r="G25" s="77"/>
      <c r="H25" s="78"/>
    </row>
    <row r="26" spans="1:10" ht="9.75" customHeight="1" x14ac:dyDescent="0.25"/>
    <row r="27" spans="1:10" ht="9.75" customHeight="1" x14ac:dyDescent="0.25"/>
  </sheetData>
  <mergeCells count="10">
    <mergeCell ref="F21:J21"/>
    <mergeCell ref="F23:H23"/>
    <mergeCell ref="A25:E25"/>
    <mergeCell ref="F25:H25"/>
    <mergeCell ref="F9:L9"/>
    <mergeCell ref="F11:J11"/>
    <mergeCell ref="F13:J13"/>
    <mergeCell ref="F15:J15"/>
    <mergeCell ref="F17:J17"/>
    <mergeCell ref="F19:J19"/>
  </mergeCells>
  <dataValidations count="4">
    <dataValidation type="list" errorTitle="Selection Needed" error="Please select an option from the drop-down list." prompt="Use the following format eg: January 1, 2013" sqref="F25:H25">
      <formula1>"2008, 2009, 2010, 2011, 2012, 2013, 2014"</formula1>
    </dataValidation>
    <dataValidation type="list" showErrorMessage="1" errorTitle="Selection Needed" error="Please select an option from the drop-down list." prompt="Use the following format eg: January 1, 2013" sqref="F23:H23">
      <formula1>"Price Cap IR, Annual IR Index"</formula1>
    </dataValidation>
    <dataValidation allowBlank="1" showInputMessage="1" showErrorMessage="1" prompt="First and last name, title" sqref="F15:J15"/>
    <dataValidation type="list" allowBlank="1" showInputMessage="1" showErrorMessage="1" sqref="F9:L9">
      <formula1>LDCNAMES</formula1>
    </dataValidation>
  </dataValidations>
  <pageMargins left="0.7" right="0.7" top="0.75" bottom="0.75" header="0.3" footer="0.3"/>
  <pageSetup scale="7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86"/>
  <sheetViews>
    <sheetView tabSelected="1" view="pageBreakPreview" zoomScaleNormal="100" zoomScaleSheetLayoutView="100" workbookViewId="0">
      <selection activeCell="K7" sqref="K7"/>
    </sheetView>
  </sheetViews>
  <sheetFormatPr defaultRowHeight="15" x14ac:dyDescent="0.25"/>
  <cols>
    <col min="1" max="1" width="9.140625" customWidth="1"/>
    <col min="2" max="2" width="58.28515625" customWidth="1"/>
    <col min="3" max="3" width="16.42578125" customWidth="1"/>
    <col min="4" max="4" width="6.140625" customWidth="1"/>
    <col min="5" max="5" width="8.85546875" customWidth="1"/>
    <col min="6" max="6" width="9.140625" hidden="1" customWidth="1"/>
    <col min="7" max="7" width="16.5703125" hidden="1" customWidth="1"/>
    <col min="8" max="8" width="9.140625" hidden="1" customWidth="1"/>
    <col min="9" max="9" width="14" hidden="1" customWidth="1"/>
    <col min="10" max="10" width="10" hidden="1" customWidth="1"/>
    <col min="11" max="11" width="29.7109375" hidden="1" customWidth="1"/>
    <col min="12" max="13" width="18.140625" hidden="1" customWidth="1"/>
    <col min="14" max="15" width="9.140625" hidden="1" customWidth="1"/>
    <col min="16" max="16" width="10.140625" hidden="1" customWidth="1"/>
    <col min="17" max="17" width="14.85546875" hidden="1" customWidth="1"/>
    <col min="18" max="24" width="9.140625" hidden="1" customWidth="1"/>
    <col min="25" max="25" width="58.28515625" hidden="1" customWidth="1"/>
    <col min="26" max="26" width="75.42578125" hidden="1" customWidth="1"/>
    <col min="27" max="27" width="87.5703125" hidden="1" customWidth="1"/>
    <col min="28" max="53" width="9.140625" hidden="1" customWidth="1"/>
    <col min="54" max="74" width="9.140625" customWidth="1"/>
  </cols>
  <sheetData>
    <row r="1" spans="2:52" ht="18" customHeight="1" x14ac:dyDescent="0.25">
      <c r="G1" s="12"/>
      <c r="AZ1" s="13"/>
    </row>
    <row r="2" spans="2:52" x14ac:dyDescent="0.25">
      <c r="G2" s="12"/>
    </row>
    <row r="3" spans="2:52" x14ac:dyDescent="0.25">
      <c r="G3" s="12"/>
    </row>
    <row r="4" spans="2:52" x14ac:dyDescent="0.25">
      <c r="G4" s="12"/>
    </row>
    <row r="5" spans="2:52" ht="18" x14ac:dyDescent="0.25">
      <c r="B5" s="72" t="s">
        <v>272</v>
      </c>
      <c r="G5" s="12"/>
    </row>
    <row r="6" spans="2:52" x14ac:dyDescent="0.25">
      <c r="G6" s="12"/>
    </row>
    <row r="7" spans="2:52" x14ac:dyDescent="0.25">
      <c r="G7" s="12"/>
    </row>
    <row r="8" spans="2:52" x14ac:dyDescent="0.25">
      <c r="G8" s="12"/>
    </row>
    <row r="9" spans="2:52" ht="23.25" x14ac:dyDescent="0.25">
      <c r="B9" s="97" t="s">
        <v>2</v>
      </c>
      <c r="C9" s="98"/>
      <c r="D9" s="98"/>
      <c r="E9" s="98"/>
      <c r="F9" s="14" t="s">
        <v>17</v>
      </c>
      <c r="G9" s="15" t="s">
        <v>18</v>
      </c>
      <c r="H9" s="16" t="s">
        <v>2</v>
      </c>
      <c r="I9" s="17"/>
      <c r="J9" s="17">
        <v>9</v>
      </c>
      <c r="K9" s="17"/>
      <c r="L9" s="17"/>
      <c r="M9" s="17"/>
      <c r="N9" s="17"/>
      <c r="O9" s="17"/>
      <c r="P9" s="17"/>
      <c r="Q9" s="17"/>
    </row>
    <row r="10" spans="2:52" ht="18" x14ac:dyDescent="0.25">
      <c r="B10" s="99" t="s">
        <v>19</v>
      </c>
      <c r="C10" s="100"/>
      <c r="D10" s="100"/>
      <c r="E10" s="100"/>
      <c r="F10" s="14"/>
      <c r="G10" s="15"/>
      <c r="H10" s="16"/>
      <c r="I10" s="17"/>
      <c r="J10" s="17"/>
      <c r="K10" s="17"/>
      <c r="L10" s="17"/>
      <c r="M10" s="17"/>
      <c r="N10" s="17"/>
      <c r="O10" s="17"/>
      <c r="P10" s="17"/>
      <c r="Q10" s="17"/>
    </row>
    <row r="11" spans="2:52" ht="15.75" x14ac:dyDescent="0.25">
      <c r="B11" s="101" t="s">
        <v>20</v>
      </c>
      <c r="C11" s="102"/>
      <c r="D11" s="102"/>
      <c r="E11" s="102"/>
      <c r="F11" s="14"/>
      <c r="G11" s="15"/>
      <c r="H11" s="16"/>
      <c r="I11" s="17"/>
      <c r="J11" s="17"/>
      <c r="K11" s="17"/>
      <c r="L11" s="17"/>
      <c r="M11" s="17"/>
      <c r="N11" s="17"/>
      <c r="O11" s="17"/>
      <c r="P11" s="18">
        <v>42005</v>
      </c>
      <c r="Q11" s="17"/>
    </row>
    <row r="12" spans="2:52" x14ac:dyDescent="0.25">
      <c r="B12" s="103" t="s">
        <v>21</v>
      </c>
      <c r="C12" s="104"/>
      <c r="D12" s="104"/>
      <c r="E12" s="104"/>
      <c r="F12" s="14"/>
      <c r="G12" s="15"/>
      <c r="H12" s="16"/>
      <c r="I12" s="17"/>
      <c r="J12" s="17"/>
      <c r="K12" s="17"/>
      <c r="L12" s="17"/>
      <c r="M12" s="17"/>
      <c r="N12" s="17"/>
      <c r="O12" s="17"/>
      <c r="P12" s="17"/>
      <c r="Q12" s="17"/>
    </row>
    <row r="13" spans="2:52" x14ac:dyDescent="0.25">
      <c r="B13" s="103" t="s">
        <v>22</v>
      </c>
      <c r="C13" s="104"/>
      <c r="D13" s="104"/>
      <c r="E13" s="104"/>
      <c r="F13" s="14"/>
      <c r="G13" s="15"/>
      <c r="H13" s="16"/>
      <c r="I13" s="17"/>
      <c r="J13" s="17"/>
      <c r="K13" s="17"/>
      <c r="L13" s="17"/>
      <c r="M13" s="17"/>
      <c r="N13" s="17"/>
      <c r="O13" s="17"/>
      <c r="P13" s="17"/>
      <c r="Q13" s="17"/>
    </row>
    <row r="14" spans="2:52" x14ac:dyDescent="0.25">
      <c r="B14" s="105" t="s">
        <v>23</v>
      </c>
      <c r="C14" s="106"/>
      <c r="D14" s="106"/>
      <c r="E14" s="106"/>
      <c r="F14" s="14"/>
      <c r="G14" s="15"/>
      <c r="H14" s="16" t="s">
        <v>23</v>
      </c>
      <c r="I14" s="17"/>
      <c r="J14" s="17"/>
      <c r="K14" s="17"/>
      <c r="L14" s="17"/>
      <c r="M14" s="17"/>
      <c r="N14" s="17"/>
      <c r="O14" s="17"/>
      <c r="P14" s="17"/>
      <c r="Q14" s="17"/>
      <c r="AS14" t="s">
        <v>17</v>
      </c>
    </row>
    <row r="15" spans="2:52" ht="18" x14ac:dyDescent="0.25">
      <c r="B15" s="93" t="s">
        <v>24</v>
      </c>
      <c r="C15" s="94"/>
      <c r="D15" s="94"/>
      <c r="E15" s="94"/>
      <c r="F15" s="14"/>
      <c r="G15" s="15"/>
      <c r="H15" s="16" t="s">
        <v>25</v>
      </c>
      <c r="I15" s="17"/>
      <c r="J15" s="17"/>
      <c r="K15" s="17"/>
      <c r="L15" s="17"/>
      <c r="M15" s="17"/>
      <c r="N15" s="17"/>
      <c r="O15" s="17"/>
      <c r="P15" s="17"/>
      <c r="Q15" s="17"/>
      <c r="AA15" s="19" t="s">
        <v>24</v>
      </c>
    </row>
    <row r="16" spans="2:52" ht="84" x14ac:dyDescent="0.25">
      <c r="B16" s="95" t="s">
        <v>26</v>
      </c>
      <c r="C16" s="94"/>
      <c r="D16" s="94"/>
      <c r="E16" s="94"/>
      <c r="F16" s="14"/>
      <c r="G16" s="15"/>
      <c r="H16" s="16" t="s">
        <v>25</v>
      </c>
      <c r="I16" s="17"/>
      <c r="J16" s="17"/>
      <c r="K16" s="17"/>
      <c r="L16" s="17"/>
      <c r="M16" s="17"/>
      <c r="N16" s="17"/>
      <c r="O16" s="17"/>
      <c r="P16" s="17"/>
      <c r="Q16" s="17"/>
      <c r="AA16" s="20" t="s">
        <v>26</v>
      </c>
    </row>
    <row r="17" spans="2:27" ht="6.75" customHeight="1" x14ac:dyDescent="0.25">
      <c r="B17" s="21"/>
      <c r="C17" s="22"/>
      <c r="D17" s="22"/>
      <c r="E17" s="22"/>
      <c r="F17" s="14"/>
      <c r="G17" s="15"/>
      <c r="H17" s="16"/>
      <c r="I17" s="17"/>
      <c r="J17" s="17"/>
      <c r="K17" s="17"/>
      <c r="L17" s="17"/>
      <c r="M17" s="17"/>
      <c r="N17" s="17"/>
      <c r="O17" s="17"/>
      <c r="P17" s="17"/>
      <c r="Q17" s="17"/>
    </row>
    <row r="18" spans="2:27" ht="15" customHeight="1" x14ac:dyDescent="0.25">
      <c r="B18" s="96" t="s">
        <v>27</v>
      </c>
      <c r="C18" s="94"/>
      <c r="D18" s="94"/>
      <c r="E18" s="94"/>
      <c r="F18" s="14"/>
      <c r="G18" s="15"/>
      <c r="H18" s="16" t="s">
        <v>28</v>
      </c>
      <c r="I18" s="17"/>
      <c r="J18" s="17"/>
      <c r="K18" s="17"/>
      <c r="L18" s="17"/>
      <c r="M18" s="17"/>
      <c r="N18" s="17"/>
      <c r="O18" s="17"/>
      <c r="P18" s="17"/>
      <c r="Q18" s="17"/>
      <c r="AA18" s="23" t="s">
        <v>27</v>
      </c>
    </row>
    <row r="19" spans="2:27" ht="6.75" customHeight="1" x14ac:dyDescent="0.25">
      <c r="B19" s="24"/>
      <c r="C19" s="22"/>
      <c r="D19" s="22"/>
      <c r="E19" s="22"/>
      <c r="F19" s="14"/>
      <c r="G19" s="15"/>
      <c r="H19" s="16"/>
      <c r="I19" s="17"/>
      <c r="J19" s="17"/>
      <c r="K19" s="17"/>
      <c r="L19" s="17"/>
      <c r="M19" s="17"/>
      <c r="N19" s="17"/>
      <c r="O19" s="17"/>
      <c r="P19" s="17"/>
      <c r="Q19" s="17"/>
    </row>
    <row r="20" spans="2:27" ht="36" x14ac:dyDescent="0.25">
      <c r="B20" s="95" t="s">
        <v>29</v>
      </c>
      <c r="C20" s="94"/>
      <c r="D20" s="94"/>
      <c r="E20" s="94"/>
      <c r="F20" s="14"/>
      <c r="G20" s="15"/>
      <c r="H20" s="16" t="s">
        <v>25</v>
      </c>
      <c r="I20" s="17"/>
      <c r="J20" s="17"/>
      <c r="K20" s="17"/>
      <c r="L20" s="17"/>
      <c r="M20" s="17"/>
      <c r="N20" s="17"/>
      <c r="O20" s="17"/>
      <c r="P20" s="17"/>
      <c r="Q20" s="17"/>
      <c r="AA20" s="20" t="s">
        <v>29</v>
      </c>
    </row>
    <row r="21" spans="2:27" ht="6.75" customHeight="1" x14ac:dyDescent="0.25">
      <c r="B21" s="21"/>
      <c r="C21" s="22"/>
      <c r="D21" s="22"/>
      <c r="E21" s="22"/>
      <c r="F21" s="14"/>
      <c r="G21" s="15"/>
      <c r="H21" s="16"/>
      <c r="I21" s="17"/>
      <c r="J21" s="17"/>
      <c r="K21" s="17"/>
      <c r="L21" s="17"/>
      <c r="M21" s="17"/>
      <c r="N21" s="17"/>
      <c r="O21" s="17"/>
      <c r="P21" s="17"/>
      <c r="Q21" s="17"/>
    </row>
    <row r="22" spans="2:27" ht="48" x14ac:dyDescent="0.25">
      <c r="B22" s="95" t="s">
        <v>30</v>
      </c>
      <c r="C22" s="94"/>
      <c r="D22" s="94"/>
      <c r="E22" s="94"/>
      <c r="F22" s="14"/>
      <c r="G22" s="15"/>
      <c r="H22" s="16" t="s">
        <v>25</v>
      </c>
      <c r="I22" s="17"/>
      <c r="J22" s="17"/>
      <c r="K22" s="17"/>
      <c r="L22" s="17"/>
      <c r="M22" s="17"/>
      <c r="N22" s="17"/>
      <c r="O22" s="17"/>
      <c r="P22" s="17"/>
      <c r="Q22" s="17"/>
      <c r="AA22" s="20" t="s">
        <v>30</v>
      </c>
    </row>
    <row r="23" spans="2:27" ht="6.75" customHeight="1" x14ac:dyDescent="0.25">
      <c r="B23" s="21"/>
      <c r="C23" s="22"/>
      <c r="D23" s="22"/>
      <c r="E23" s="22"/>
      <c r="F23" s="14"/>
      <c r="G23" s="15"/>
      <c r="H23" s="16"/>
      <c r="I23" s="17"/>
      <c r="J23" s="17"/>
      <c r="K23" s="17"/>
      <c r="L23" s="17"/>
      <c r="M23" s="17"/>
      <c r="N23" s="17"/>
      <c r="O23" s="17"/>
      <c r="P23" s="17"/>
      <c r="Q23" s="17"/>
    </row>
    <row r="24" spans="2:27" ht="48" x14ac:dyDescent="0.25">
      <c r="B24" s="95" t="s">
        <v>31</v>
      </c>
      <c r="C24" s="94"/>
      <c r="D24" s="94"/>
      <c r="E24" s="94"/>
      <c r="F24" s="14"/>
      <c r="G24" s="15"/>
      <c r="H24" s="16" t="s">
        <v>25</v>
      </c>
      <c r="I24" s="17"/>
      <c r="J24" s="17"/>
      <c r="K24" s="17"/>
      <c r="L24" s="17"/>
      <c r="M24" s="17"/>
      <c r="N24" s="17"/>
      <c r="O24" s="17"/>
      <c r="P24" s="17"/>
      <c r="Q24" s="17"/>
      <c r="AA24" s="20" t="s">
        <v>31</v>
      </c>
    </row>
    <row r="25" spans="2:27" ht="6.75" customHeight="1" x14ac:dyDescent="0.25">
      <c r="B25" s="21"/>
      <c r="C25" s="22"/>
      <c r="D25" s="22"/>
      <c r="E25" s="22"/>
      <c r="F25" s="14"/>
      <c r="G25" s="15"/>
      <c r="H25" s="16"/>
      <c r="I25" s="17"/>
      <c r="J25" s="17"/>
      <c r="K25" s="17"/>
      <c r="L25" s="17"/>
      <c r="M25" s="17"/>
      <c r="N25" s="17"/>
      <c r="O25" s="17"/>
      <c r="P25" s="17"/>
      <c r="Q25" s="17"/>
    </row>
    <row r="26" spans="2:27" ht="36" x14ac:dyDescent="0.25">
      <c r="B26" s="95" t="s">
        <v>32</v>
      </c>
      <c r="C26" s="94"/>
      <c r="D26" s="94"/>
      <c r="E26" s="94"/>
      <c r="F26" s="14"/>
      <c r="G26" s="15"/>
      <c r="H26" s="16" t="s">
        <v>25</v>
      </c>
      <c r="I26" s="17"/>
      <c r="J26" s="17"/>
      <c r="K26" s="17"/>
      <c r="L26" s="17"/>
      <c r="M26" s="17"/>
      <c r="N26" s="17"/>
      <c r="O26" s="17"/>
      <c r="P26" s="17"/>
      <c r="Q26" s="17"/>
      <c r="AA26" s="20" t="s">
        <v>32</v>
      </c>
    </row>
    <row r="27" spans="2:27" ht="6.75" customHeight="1" x14ac:dyDescent="0.25">
      <c r="B27" s="21"/>
      <c r="C27" s="22"/>
      <c r="D27" s="22"/>
      <c r="E27" s="22"/>
      <c r="F27" s="14"/>
      <c r="G27" s="15"/>
      <c r="H27" s="16"/>
      <c r="I27" s="17"/>
      <c r="J27" s="17"/>
      <c r="K27" s="17"/>
      <c r="L27" s="17"/>
      <c r="M27" s="17"/>
      <c r="N27" s="17"/>
      <c r="O27" s="17"/>
      <c r="P27" s="17"/>
      <c r="Q27" s="17"/>
    </row>
    <row r="28" spans="2:27" ht="15" customHeight="1" x14ac:dyDescent="0.25">
      <c r="B28" s="109" t="s">
        <v>33</v>
      </c>
      <c r="C28" s="110"/>
      <c r="D28" s="110"/>
      <c r="E28" s="110"/>
      <c r="F28" s="14"/>
      <c r="G28" s="15"/>
      <c r="H28" s="16" t="s">
        <v>34</v>
      </c>
      <c r="I28" s="17"/>
      <c r="J28" s="17"/>
      <c r="K28" s="17"/>
      <c r="L28" s="17"/>
      <c r="M28" s="17"/>
      <c r="N28" s="17"/>
      <c r="O28" s="17"/>
      <c r="P28" s="17"/>
      <c r="Q28" s="17"/>
      <c r="AA28" s="23" t="s">
        <v>33</v>
      </c>
    </row>
    <row r="29" spans="2:27" ht="6.75" customHeight="1" x14ac:dyDescent="0.25">
      <c r="B29" s="25"/>
      <c r="C29" s="26"/>
      <c r="D29" s="26"/>
      <c r="E29" s="26"/>
      <c r="F29" s="14"/>
      <c r="G29" s="15"/>
      <c r="H29" s="16"/>
      <c r="I29" s="17"/>
      <c r="J29" s="17"/>
      <c r="K29" s="17"/>
      <c r="L29" s="17"/>
      <c r="M29" s="17"/>
      <c r="N29" s="17"/>
      <c r="O29" s="17"/>
      <c r="P29" s="17"/>
      <c r="Q29" s="17"/>
    </row>
    <row r="30" spans="2:27" ht="11.25" customHeight="1" x14ac:dyDescent="0.25">
      <c r="B30" s="107" t="s">
        <v>35</v>
      </c>
      <c r="C30" s="108"/>
      <c r="D30" s="27" t="s">
        <v>36</v>
      </c>
      <c r="E30" s="28">
        <v>12.67</v>
      </c>
      <c r="F30" s="14"/>
      <c r="G30" s="15"/>
      <c r="H30" s="16" t="s">
        <v>25</v>
      </c>
      <c r="I30" s="17"/>
      <c r="J30" s="17"/>
      <c r="K30" s="17"/>
      <c r="L30" s="17"/>
      <c r="M30" s="17" t="s">
        <v>37</v>
      </c>
      <c r="N30" s="17"/>
      <c r="O30" s="17"/>
      <c r="P30" s="17"/>
      <c r="Q30" s="17"/>
      <c r="Z30" s="29" t="s">
        <v>35</v>
      </c>
    </row>
    <row r="31" spans="2:27" ht="11.25" customHeight="1" x14ac:dyDescent="0.25">
      <c r="B31" s="107" t="s">
        <v>38</v>
      </c>
      <c r="C31" s="108"/>
      <c r="D31" s="27" t="s">
        <v>36</v>
      </c>
      <c r="E31" s="28">
        <v>0.2</v>
      </c>
      <c r="F31" s="14"/>
      <c r="G31" s="15"/>
      <c r="H31" s="16" t="s">
        <v>25</v>
      </c>
      <c r="I31" s="17"/>
      <c r="J31" s="17"/>
      <c r="K31" s="17"/>
      <c r="L31" s="17"/>
      <c r="M31" s="17" t="s">
        <v>39</v>
      </c>
      <c r="N31" s="17"/>
      <c r="O31" s="17"/>
      <c r="P31" s="17"/>
      <c r="Q31" s="18">
        <v>42735</v>
      </c>
      <c r="Z31" s="29" t="s">
        <v>38</v>
      </c>
    </row>
    <row r="32" spans="2:27" ht="22.5" x14ac:dyDescent="0.25">
      <c r="B32" s="107" t="s">
        <v>40</v>
      </c>
      <c r="C32" s="108"/>
      <c r="D32" s="27" t="s">
        <v>36</v>
      </c>
      <c r="E32" s="28">
        <v>7.0000000000000007E-2</v>
      </c>
      <c r="F32" s="14"/>
      <c r="G32" s="15"/>
      <c r="H32" s="16" t="s">
        <v>25</v>
      </c>
      <c r="I32" s="17"/>
      <c r="J32" s="17"/>
      <c r="K32" s="17"/>
      <c r="L32" s="17"/>
      <c r="M32" s="17" t="s">
        <v>41</v>
      </c>
      <c r="N32" s="17"/>
      <c r="O32" s="17"/>
      <c r="P32" s="17"/>
      <c r="Q32" s="17"/>
      <c r="Z32" s="29" t="s">
        <v>40</v>
      </c>
    </row>
    <row r="33" spans="2:45" ht="11.25" customHeight="1" x14ac:dyDescent="0.25">
      <c r="B33" s="107" t="s">
        <v>42</v>
      </c>
      <c r="C33" s="108"/>
      <c r="D33" s="27" t="s">
        <v>36</v>
      </c>
      <c r="E33" s="28">
        <v>0.79</v>
      </c>
      <c r="F33" s="14"/>
      <c r="G33" s="15"/>
      <c r="H33" s="16" t="s">
        <v>25</v>
      </c>
      <c r="I33" s="17"/>
      <c r="J33" s="17"/>
      <c r="K33" s="17"/>
      <c r="L33" s="17"/>
      <c r="M33" s="17" t="s">
        <v>43</v>
      </c>
      <c r="N33" s="17"/>
      <c r="O33" s="17"/>
      <c r="P33" s="17"/>
      <c r="Q33" s="18">
        <v>43404</v>
      </c>
      <c r="Z33" s="29" t="s">
        <v>42</v>
      </c>
    </row>
    <row r="34" spans="2:45" ht="11.25" customHeight="1" x14ac:dyDescent="0.25">
      <c r="B34" s="107" t="s">
        <v>44</v>
      </c>
      <c r="C34" s="108"/>
      <c r="D34" s="27" t="s">
        <v>45</v>
      </c>
      <c r="E34" s="30">
        <v>1.4E-2</v>
      </c>
      <c r="F34" s="14"/>
      <c r="G34" s="15"/>
      <c r="H34" s="16" t="s">
        <v>25</v>
      </c>
      <c r="I34" s="17"/>
      <c r="J34" s="17"/>
      <c r="K34" s="17"/>
      <c r="L34" s="17"/>
      <c r="M34" s="17" t="s">
        <v>46</v>
      </c>
      <c r="N34" s="17"/>
      <c r="O34" s="17"/>
      <c r="P34" s="17"/>
      <c r="Q34" s="17"/>
      <c r="Z34" s="29" t="s">
        <v>44</v>
      </c>
    </row>
    <row r="35" spans="2:45" ht="11.25" customHeight="1" x14ac:dyDescent="0.25">
      <c r="B35" s="107" t="s">
        <v>47</v>
      </c>
      <c r="C35" s="108"/>
      <c r="D35" s="27" t="s">
        <v>45</v>
      </c>
      <c r="E35" s="30">
        <v>2.9999999999999997E-4</v>
      </c>
      <c r="F35" s="14"/>
      <c r="G35" s="15"/>
      <c r="H35" s="16" t="s">
        <v>25</v>
      </c>
      <c r="I35" s="17"/>
      <c r="J35" s="17"/>
      <c r="K35" s="17"/>
      <c r="L35" s="17"/>
      <c r="M35" s="17" t="s">
        <v>48</v>
      </c>
      <c r="N35" s="17"/>
      <c r="O35" s="17"/>
      <c r="P35" s="17"/>
      <c r="Q35" s="17"/>
      <c r="Z35" s="29" t="s">
        <v>47</v>
      </c>
    </row>
    <row r="36" spans="2:45" ht="11.25" customHeight="1" x14ac:dyDescent="0.25">
      <c r="B36" s="107" t="s">
        <v>49</v>
      </c>
      <c r="C36" s="108"/>
      <c r="D36" s="27" t="s">
        <v>45</v>
      </c>
      <c r="E36" s="30">
        <v>-5.9999999999999995E-4</v>
      </c>
      <c r="F36" s="14"/>
      <c r="G36" s="15"/>
      <c r="H36" s="16" t="s">
        <v>25</v>
      </c>
      <c r="I36" s="17"/>
      <c r="J36" s="17"/>
      <c r="K36" s="17"/>
      <c r="L36" s="17"/>
      <c r="M36" s="17" t="s">
        <v>39</v>
      </c>
      <c r="N36" s="17"/>
      <c r="O36" s="17"/>
      <c r="P36" s="17"/>
      <c r="Q36" s="18">
        <v>42369</v>
      </c>
      <c r="R36" t="s">
        <v>17</v>
      </c>
      <c r="Z36" s="29" t="s">
        <v>49</v>
      </c>
    </row>
    <row r="37" spans="2:45" ht="22.5" x14ac:dyDescent="0.25">
      <c r="B37" s="107" t="s">
        <v>50</v>
      </c>
      <c r="C37" s="108"/>
      <c r="D37" s="27" t="s">
        <v>45</v>
      </c>
      <c r="E37" s="30">
        <v>-2.0000000000000001E-4</v>
      </c>
      <c r="F37" s="14"/>
      <c r="G37" s="15"/>
      <c r="H37" s="16" t="s">
        <v>25</v>
      </c>
      <c r="I37" s="17"/>
      <c r="J37" s="17"/>
      <c r="K37" s="17"/>
      <c r="L37" s="17"/>
      <c r="M37" s="17" t="s">
        <v>51</v>
      </c>
      <c r="N37" s="17"/>
      <c r="O37" s="17"/>
      <c r="P37" s="17"/>
      <c r="Q37" s="31">
        <v>42369</v>
      </c>
      <c r="R37" t="s">
        <v>17</v>
      </c>
      <c r="Z37" s="29" t="s">
        <v>50</v>
      </c>
    </row>
    <row r="38" spans="2:45" ht="22.5" x14ac:dyDescent="0.25">
      <c r="B38" s="107" t="s">
        <v>40</v>
      </c>
      <c r="C38" s="108"/>
      <c r="D38" s="27" t="s">
        <v>45</v>
      </c>
      <c r="E38" s="30">
        <v>1E-4</v>
      </c>
      <c r="F38" s="14"/>
      <c r="G38" s="15"/>
      <c r="H38" s="16" t="s">
        <v>25</v>
      </c>
      <c r="I38" s="17"/>
      <c r="J38" s="17"/>
      <c r="K38" s="17"/>
      <c r="L38" s="17"/>
      <c r="M38" s="17" t="s">
        <v>41</v>
      </c>
      <c r="N38" s="17"/>
      <c r="O38" s="17"/>
      <c r="P38" s="17"/>
      <c r="Q38" s="17"/>
      <c r="Z38" s="29" t="s">
        <v>40</v>
      </c>
    </row>
    <row r="39" spans="2:45" ht="22.5" x14ac:dyDescent="0.25">
      <c r="B39" s="107" t="s">
        <v>52</v>
      </c>
      <c r="C39" s="108"/>
      <c r="D39" s="27" t="s">
        <v>45</v>
      </c>
      <c r="E39" s="30">
        <v>8.1605522551045974E-5</v>
      </c>
      <c r="F39" s="14"/>
      <c r="G39" s="15"/>
      <c r="H39" s="16" t="s">
        <v>25</v>
      </c>
      <c r="I39" s="17"/>
      <c r="J39" s="17"/>
      <c r="K39" s="17"/>
      <c r="L39" s="17"/>
      <c r="M39" s="17" t="s">
        <v>53</v>
      </c>
      <c r="N39" s="17"/>
      <c r="O39" s="17"/>
      <c r="P39" s="17"/>
      <c r="Q39" s="18">
        <v>42369</v>
      </c>
      <c r="R39" t="s">
        <v>17</v>
      </c>
      <c r="Z39" s="29" t="s">
        <v>52</v>
      </c>
    </row>
    <row r="40" spans="2:45" ht="22.5" x14ac:dyDescent="0.25">
      <c r="B40" s="107" t="s">
        <v>54</v>
      </c>
      <c r="C40" s="108"/>
      <c r="D40" s="27" t="s">
        <v>45</v>
      </c>
      <c r="E40" s="30">
        <v>2.0000000000000001E-4</v>
      </c>
      <c r="F40" s="14"/>
      <c r="G40" s="15"/>
      <c r="H40" s="16" t="s">
        <v>25</v>
      </c>
      <c r="I40" s="17"/>
      <c r="J40" s="17"/>
      <c r="K40" s="17"/>
      <c r="L40" s="17"/>
      <c r="M40" s="17" t="s">
        <v>53</v>
      </c>
      <c r="N40" s="17"/>
      <c r="O40" s="17"/>
      <c r="P40" s="17"/>
      <c r="Q40" s="18">
        <v>42369</v>
      </c>
      <c r="R40" t="s">
        <v>17</v>
      </c>
      <c r="Z40" s="29" t="s">
        <v>54</v>
      </c>
    </row>
    <row r="41" spans="2:45" ht="11.25" customHeight="1" x14ac:dyDescent="0.25">
      <c r="B41" s="107" t="s">
        <v>55</v>
      </c>
      <c r="C41" s="108"/>
      <c r="D41" s="27" t="s">
        <v>45</v>
      </c>
      <c r="E41" s="30">
        <v>7.9731755768908136E-3</v>
      </c>
      <c r="F41" s="14"/>
      <c r="G41" s="15"/>
      <c r="H41" s="16" t="s">
        <v>25</v>
      </c>
      <c r="I41" s="17"/>
      <c r="J41" s="17"/>
      <c r="K41" s="17"/>
      <c r="L41" s="17"/>
      <c r="M41" s="17" t="s">
        <v>56</v>
      </c>
      <c r="N41" s="17"/>
      <c r="O41" s="17"/>
      <c r="P41" s="17"/>
      <c r="Q41" s="17"/>
      <c r="Z41" s="29" t="s">
        <v>55</v>
      </c>
    </row>
    <row r="42" spans="2:45" ht="11.25" customHeight="1" x14ac:dyDescent="0.25">
      <c r="B42" s="107" t="s">
        <v>57</v>
      </c>
      <c r="C42" s="108"/>
      <c r="D42" s="27" t="s">
        <v>45</v>
      </c>
      <c r="E42" s="30">
        <v>3.4853871223481203E-3</v>
      </c>
      <c r="F42" s="14"/>
      <c r="G42" s="15"/>
      <c r="H42" s="16" t="s">
        <v>25</v>
      </c>
      <c r="I42" s="17"/>
      <c r="J42" s="17"/>
      <c r="K42" s="17"/>
      <c r="L42" s="17"/>
      <c r="M42" s="17" t="s">
        <v>58</v>
      </c>
      <c r="N42" s="17"/>
      <c r="O42" s="17"/>
      <c r="P42" s="17"/>
      <c r="Q42" s="17"/>
      <c r="Z42" s="29" t="s">
        <v>57</v>
      </c>
    </row>
    <row r="43" spans="2:45" ht="6.75" customHeight="1" x14ac:dyDescent="0.25">
      <c r="B43" s="32"/>
      <c r="C43" s="33"/>
      <c r="D43" s="27"/>
      <c r="E43" s="30"/>
      <c r="F43" s="14"/>
      <c r="G43" s="15"/>
      <c r="H43" s="16"/>
      <c r="I43" s="17"/>
      <c r="J43" s="17"/>
      <c r="K43" s="17"/>
      <c r="L43" s="17"/>
      <c r="M43" s="17"/>
      <c r="N43" s="17"/>
      <c r="O43" s="17"/>
      <c r="P43" s="17"/>
      <c r="Q43" s="17"/>
    </row>
    <row r="44" spans="2:45" ht="11.25" customHeight="1" x14ac:dyDescent="0.25">
      <c r="B44" s="109" t="s">
        <v>59</v>
      </c>
      <c r="C44" s="108"/>
      <c r="D44" s="27"/>
      <c r="E44" s="34"/>
      <c r="F44" s="14"/>
      <c r="G44" s="15"/>
      <c r="H44" s="16" t="s">
        <v>60</v>
      </c>
      <c r="I44" s="17"/>
      <c r="J44" s="17"/>
      <c r="K44" s="17"/>
      <c r="L44" s="17"/>
      <c r="M44" s="17"/>
      <c r="N44" s="17"/>
      <c r="O44" s="17"/>
      <c r="P44" s="17"/>
      <c r="Q44" s="17"/>
      <c r="Z44" s="23" t="s">
        <v>59</v>
      </c>
    </row>
    <row r="45" spans="2:45" ht="6.75" customHeight="1" x14ac:dyDescent="0.25">
      <c r="B45" s="25"/>
      <c r="C45" s="33"/>
      <c r="D45" s="27"/>
      <c r="E45" s="34"/>
      <c r="F45" s="14"/>
      <c r="G45" s="15"/>
      <c r="H45" s="16"/>
      <c r="I45" s="17"/>
      <c r="J45" s="17"/>
      <c r="K45" s="17"/>
      <c r="L45" s="17"/>
      <c r="M45" s="17"/>
      <c r="N45" s="17"/>
      <c r="O45" s="17"/>
      <c r="P45" s="17"/>
      <c r="Q45" s="17"/>
    </row>
    <row r="46" spans="2:45" ht="11.25" customHeight="1" x14ac:dyDescent="0.25">
      <c r="B46" s="107" t="s">
        <v>61</v>
      </c>
      <c r="C46" s="108"/>
      <c r="D46" s="27" t="s">
        <v>45</v>
      </c>
      <c r="E46" s="34">
        <v>4.4000000000000003E-3</v>
      </c>
      <c r="F46" s="14"/>
      <c r="G46" s="15"/>
      <c r="H46" s="16" t="s">
        <v>25</v>
      </c>
      <c r="I46" s="17"/>
      <c r="J46" s="17"/>
      <c r="K46" s="17"/>
      <c r="L46" s="17"/>
      <c r="M46" s="17" t="s">
        <v>62</v>
      </c>
      <c r="N46" s="17"/>
      <c r="O46" s="17"/>
      <c r="P46" s="17"/>
      <c r="Q46" s="17"/>
      <c r="Z46" s="29" t="s">
        <v>61</v>
      </c>
    </row>
    <row r="47" spans="2:45" ht="11.25" customHeight="1" x14ac:dyDescent="0.25">
      <c r="B47" s="107" t="s">
        <v>63</v>
      </c>
      <c r="C47" s="108"/>
      <c r="D47" s="27" t="s">
        <v>45</v>
      </c>
      <c r="E47" s="34">
        <v>1.2999999999999999E-3</v>
      </c>
      <c r="F47" s="14"/>
      <c r="G47" s="15"/>
      <c r="H47" s="16" t="s">
        <v>25</v>
      </c>
      <c r="I47" s="17"/>
      <c r="J47" s="17"/>
      <c r="K47" s="17"/>
      <c r="L47" s="17"/>
      <c r="M47" s="17" t="s">
        <v>64</v>
      </c>
      <c r="N47" s="17"/>
      <c r="O47" s="17"/>
      <c r="P47" s="17"/>
      <c r="Q47" s="17"/>
      <c r="Z47" s="29" t="s">
        <v>63</v>
      </c>
    </row>
    <row r="48" spans="2:45" ht="11.25" customHeight="1" x14ac:dyDescent="0.25">
      <c r="B48" s="107" t="s">
        <v>65</v>
      </c>
      <c r="C48" s="108"/>
      <c r="D48" s="27" t="s">
        <v>36</v>
      </c>
      <c r="E48" s="34">
        <v>0.25</v>
      </c>
      <c r="F48" s="14"/>
      <c r="G48" s="15"/>
      <c r="H48" s="16" t="s">
        <v>25</v>
      </c>
      <c r="I48" s="17"/>
      <c r="J48" s="17"/>
      <c r="K48" s="17"/>
      <c r="L48" s="17"/>
      <c r="M48" s="17" t="s">
        <v>66</v>
      </c>
      <c r="N48" s="17"/>
      <c r="O48" s="17"/>
      <c r="P48" s="17"/>
      <c r="Q48" s="17"/>
      <c r="Z48" s="29" t="s">
        <v>65</v>
      </c>
      <c r="AS48" t="s">
        <v>17</v>
      </c>
    </row>
    <row r="49" spans="2:27" ht="36" x14ac:dyDescent="0.25">
      <c r="B49" s="93" t="s">
        <v>67</v>
      </c>
      <c r="C49" s="94"/>
      <c r="D49" s="94"/>
      <c r="E49" s="94"/>
      <c r="F49" s="14"/>
      <c r="G49" s="15"/>
      <c r="H49" s="16" t="s">
        <v>68</v>
      </c>
      <c r="I49" s="17"/>
      <c r="J49" s="17"/>
      <c r="K49" s="17"/>
      <c r="L49" s="17"/>
      <c r="M49" s="17"/>
      <c r="N49" s="17"/>
      <c r="O49" s="17"/>
      <c r="P49" s="17"/>
      <c r="Q49" s="17"/>
      <c r="AA49" s="19" t="s">
        <v>67</v>
      </c>
    </row>
    <row r="50" spans="2:27" ht="36" x14ac:dyDescent="0.25">
      <c r="B50" s="95" t="s">
        <v>69</v>
      </c>
      <c r="C50" s="94"/>
      <c r="D50" s="94"/>
      <c r="E50" s="94"/>
      <c r="F50" s="14"/>
      <c r="G50" s="15"/>
      <c r="H50" s="16" t="s">
        <v>68</v>
      </c>
      <c r="I50" s="17"/>
      <c r="J50" s="17"/>
      <c r="K50" s="17"/>
      <c r="L50" s="17"/>
      <c r="M50" s="17"/>
      <c r="N50" s="17"/>
      <c r="O50" s="17"/>
      <c r="P50" s="17"/>
      <c r="Q50" s="17"/>
      <c r="AA50" s="20" t="s">
        <v>69</v>
      </c>
    </row>
    <row r="51" spans="2:27" ht="6.75" customHeight="1" x14ac:dyDescent="0.25">
      <c r="B51" s="21"/>
      <c r="C51" s="22"/>
      <c r="D51" s="22"/>
      <c r="E51" s="22"/>
      <c r="F51" s="14"/>
      <c r="G51" s="15"/>
      <c r="H51" s="16"/>
      <c r="I51" s="17"/>
      <c r="J51" s="17"/>
      <c r="K51" s="17"/>
      <c r="L51" s="17"/>
      <c r="M51" s="17"/>
      <c r="N51" s="17"/>
      <c r="O51" s="17"/>
      <c r="P51" s="17"/>
      <c r="Q51" s="17"/>
    </row>
    <row r="52" spans="2:27" ht="15" customHeight="1" x14ac:dyDescent="0.25">
      <c r="B52" s="96" t="s">
        <v>27</v>
      </c>
      <c r="C52" s="94"/>
      <c r="D52" s="94"/>
      <c r="E52" s="94"/>
      <c r="F52" s="14"/>
      <c r="G52" s="15"/>
      <c r="H52" s="16" t="s">
        <v>70</v>
      </c>
      <c r="I52" s="17"/>
      <c r="J52" s="17"/>
      <c r="K52" s="17"/>
      <c r="L52" s="17"/>
      <c r="M52" s="17"/>
      <c r="N52" s="17"/>
      <c r="O52" s="17"/>
      <c r="P52" s="17"/>
      <c r="Q52" s="17"/>
      <c r="AA52" s="23" t="s">
        <v>27</v>
      </c>
    </row>
    <row r="53" spans="2:27" ht="6.75" customHeight="1" x14ac:dyDescent="0.25">
      <c r="B53" s="24"/>
      <c r="C53" s="22"/>
      <c r="D53" s="22"/>
      <c r="E53" s="22"/>
      <c r="F53" s="14"/>
      <c r="G53" s="15"/>
      <c r="H53" s="16"/>
      <c r="I53" s="17"/>
      <c r="J53" s="17"/>
      <c r="K53" s="17"/>
      <c r="L53" s="17"/>
      <c r="M53" s="17"/>
      <c r="N53" s="17"/>
      <c r="O53" s="17"/>
      <c r="P53" s="17"/>
      <c r="Q53" s="17"/>
    </row>
    <row r="54" spans="2:27" ht="36" x14ac:dyDescent="0.25">
      <c r="B54" s="95" t="s">
        <v>29</v>
      </c>
      <c r="C54" s="94"/>
      <c r="D54" s="94"/>
      <c r="E54" s="94"/>
      <c r="F54" s="14"/>
      <c r="G54" s="15"/>
      <c r="H54" s="16" t="s">
        <v>68</v>
      </c>
      <c r="I54" s="17"/>
      <c r="J54" s="17"/>
      <c r="K54" s="17"/>
      <c r="L54" s="17"/>
      <c r="M54" s="17"/>
      <c r="N54" s="17"/>
      <c r="O54" s="17"/>
      <c r="P54" s="17"/>
      <c r="Q54" s="17"/>
      <c r="AA54" s="20" t="s">
        <v>29</v>
      </c>
    </row>
    <row r="55" spans="2:27" ht="6.75" customHeight="1" x14ac:dyDescent="0.25">
      <c r="B55" s="21"/>
      <c r="C55" s="22"/>
      <c r="D55" s="22"/>
      <c r="E55" s="22"/>
      <c r="F55" s="14"/>
      <c r="G55" s="15"/>
      <c r="H55" s="16"/>
      <c r="I55" s="17"/>
      <c r="J55" s="17"/>
      <c r="K55" s="17"/>
      <c r="L55" s="17"/>
      <c r="M55" s="17"/>
      <c r="N55" s="17"/>
      <c r="O55" s="17"/>
      <c r="P55" s="17"/>
      <c r="Q55" s="17"/>
    </row>
    <row r="56" spans="2:27" ht="48" x14ac:dyDescent="0.25">
      <c r="B56" s="95" t="s">
        <v>30</v>
      </c>
      <c r="C56" s="94"/>
      <c r="D56" s="94"/>
      <c r="E56" s="94"/>
      <c r="F56" s="14"/>
      <c r="G56" s="15"/>
      <c r="H56" s="16" t="s">
        <v>68</v>
      </c>
      <c r="I56" s="17"/>
      <c r="J56" s="17"/>
      <c r="K56" s="17"/>
      <c r="L56" s="17"/>
      <c r="M56" s="17"/>
      <c r="N56" s="17"/>
      <c r="O56" s="17"/>
      <c r="P56" s="17"/>
      <c r="Q56" s="17"/>
      <c r="AA56" s="20" t="s">
        <v>30</v>
      </c>
    </row>
    <row r="57" spans="2:27" ht="6.75" customHeight="1" x14ac:dyDescent="0.25">
      <c r="B57" s="21"/>
      <c r="C57" s="22"/>
      <c r="D57" s="22"/>
      <c r="E57" s="22"/>
      <c r="F57" s="14"/>
      <c r="G57" s="15"/>
      <c r="H57" s="16"/>
      <c r="I57" s="17"/>
      <c r="J57" s="17"/>
      <c r="K57" s="17"/>
      <c r="L57" s="17"/>
      <c r="M57" s="17"/>
      <c r="N57" s="17"/>
      <c r="O57" s="17"/>
      <c r="P57" s="17"/>
      <c r="Q57" s="17"/>
    </row>
    <row r="58" spans="2:27" ht="48" x14ac:dyDescent="0.25">
      <c r="B58" s="95" t="s">
        <v>31</v>
      </c>
      <c r="C58" s="94"/>
      <c r="D58" s="94"/>
      <c r="E58" s="94"/>
      <c r="F58" s="14"/>
      <c r="G58" s="15"/>
      <c r="H58" s="16" t="s">
        <v>68</v>
      </c>
      <c r="I58" s="17"/>
      <c r="J58" s="17"/>
      <c r="K58" s="17"/>
      <c r="L58" s="17"/>
      <c r="M58" s="17"/>
      <c r="N58" s="17"/>
      <c r="O58" s="17"/>
      <c r="P58" s="17"/>
      <c r="Q58" s="17"/>
      <c r="AA58" s="20" t="s">
        <v>31</v>
      </c>
    </row>
    <row r="59" spans="2:27" ht="6.75" customHeight="1" x14ac:dyDescent="0.25">
      <c r="B59" s="21"/>
      <c r="C59" s="22"/>
      <c r="D59" s="22"/>
      <c r="E59" s="22"/>
      <c r="F59" s="14"/>
      <c r="G59" s="15"/>
      <c r="H59" s="16"/>
      <c r="I59" s="17"/>
      <c r="J59" s="17"/>
      <c r="K59" s="17"/>
      <c r="L59" s="17"/>
      <c r="M59" s="17"/>
      <c r="N59" s="17"/>
      <c r="O59" s="17"/>
      <c r="P59" s="17"/>
      <c r="Q59" s="17"/>
    </row>
    <row r="60" spans="2:27" ht="36" x14ac:dyDescent="0.25">
      <c r="B60" s="95" t="s">
        <v>32</v>
      </c>
      <c r="C60" s="94"/>
      <c r="D60" s="94"/>
      <c r="E60" s="94"/>
      <c r="F60" s="14"/>
      <c r="G60" s="15"/>
      <c r="H60" s="16" t="s">
        <v>68</v>
      </c>
      <c r="I60" s="17"/>
      <c r="J60" s="17"/>
      <c r="K60" s="17"/>
      <c r="L60" s="17"/>
      <c r="M60" s="17"/>
      <c r="N60" s="17"/>
      <c r="O60" s="17"/>
      <c r="P60" s="17"/>
      <c r="Q60" s="17"/>
      <c r="AA60" s="20" t="s">
        <v>32</v>
      </c>
    </row>
    <row r="61" spans="2:27" ht="6.75" customHeight="1" x14ac:dyDescent="0.25">
      <c r="B61" s="21"/>
      <c r="C61" s="22"/>
      <c r="D61" s="22"/>
      <c r="E61" s="22"/>
      <c r="F61" s="14"/>
      <c r="G61" s="15"/>
      <c r="H61" s="16"/>
      <c r="I61" s="17"/>
      <c r="J61" s="17"/>
      <c r="K61" s="17"/>
      <c r="L61" s="17"/>
      <c r="M61" s="17"/>
      <c r="N61" s="17"/>
      <c r="O61" s="17"/>
      <c r="P61" s="17"/>
      <c r="Q61" s="17"/>
    </row>
    <row r="62" spans="2:27" ht="15" customHeight="1" x14ac:dyDescent="0.25">
      <c r="B62" s="109" t="s">
        <v>33</v>
      </c>
      <c r="C62" s="110"/>
      <c r="D62" s="110"/>
      <c r="E62" s="110"/>
      <c r="F62" s="14"/>
      <c r="G62" s="15"/>
      <c r="H62" s="16" t="s">
        <v>71</v>
      </c>
      <c r="I62" s="17"/>
      <c r="J62" s="17"/>
      <c r="K62" s="17"/>
      <c r="L62" s="17"/>
      <c r="M62" s="17"/>
      <c r="N62" s="17"/>
      <c r="O62" s="17"/>
      <c r="P62" s="17"/>
      <c r="Q62" s="17"/>
      <c r="AA62" s="23" t="s">
        <v>33</v>
      </c>
    </row>
    <row r="63" spans="2:27" ht="6.75" customHeight="1" x14ac:dyDescent="0.25">
      <c r="B63" s="25"/>
      <c r="C63" s="26"/>
      <c r="D63" s="26"/>
      <c r="E63" s="26"/>
      <c r="F63" s="14"/>
      <c r="G63" s="15"/>
      <c r="H63" s="16"/>
      <c r="I63" s="17"/>
      <c r="J63" s="17"/>
      <c r="K63" s="17"/>
      <c r="L63" s="17"/>
      <c r="M63" s="17"/>
      <c r="N63" s="17"/>
      <c r="O63" s="17"/>
      <c r="P63" s="17"/>
      <c r="Q63" s="17"/>
    </row>
    <row r="64" spans="2:27" ht="11.25" customHeight="1" x14ac:dyDescent="0.25">
      <c r="B64" s="107" t="s">
        <v>35</v>
      </c>
      <c r="C64" s="108"/>
      <c r="D64" s="27" t="s">
        <v>36</v>
      </c>
      <c r="E64" s="28">
        <v>26.08</v>
      </c>
      <c r="F64" s="14"/>
      <c r="G64" s="15"/>
      <c r="H64" s="16" t="s">
        <v>68</v>
      </c>
      <c r="I64" s="17"/>
      <c r="J64" s="17"/>
      <c r="K64" s="17"/>
      <c r="L64" s="17"/>
      <c r="M64" s="17" t="s">
        <v>72</v>
      </c>
      <c r="N64" s="17"/>
      <c r="O64" s="17"/>
      <c r="P64" s="17"/>
      <c r="Q64" s="17"/>
      <c r="Z64" s="29" t="s">
        <v>35</v>
      </c>
    </row>
    <row r="65" spans="2:26" ht="11.25" customHeight="1" x14ac:dyDescent="0.25">
      <c r="B65" s="107" t="s">
        <v>38</v>
      </c>
      <c r="C65" s="108"/>
      <c r="D65" s="27" t="s">
        <v>36</v>
      </c>
      <c r="E65" s="28">
        <v>0.55000000000000004</v>
      </c>
      <c r="F65" s="14"/>
      <c r="G65" s="15"/>
      <c r="H65" s="16" t="s">
        <v>68</v>
      </c>
      <c r="I65" s="17"/>
      <c r="J65" s="17"/>
      <c r="K65" s="17"/>
      <c r="L65" s="17"/>
      <c r="M65" s="17" t="s">
        <v>73</v>
      </c>
      <c r="N65" s="17"/>
      <c r="O65" s="17"/>
      <c r="P65" s="17"/>
      <c r="Q65" s="18">
        <v>42735</v>
      </c>
      <c r="Z65" s="29" t="s">
        <v>38</v>
      </c>
    </row>
    <row r="66" spans="2:26" ht="22.5" x14ac:dyDescent="0.25">
      <c r="B66" s="107" t="s">
        <v>40</v>
      </c>
      <c r="C66" s="108"/>
      <c r="D66" s="27" t="s">
        <v>36</v>
      </c>
      <c r="E66" s="28">
        <v>0.14000000000000001</v>
      </c>
      <c r="F66" s="14"/>
      <c r="G66" s="15"/>
      <c r="H66" s="16" t="s">
        <v>68</v>
      </c>
      <c r="I66" s="17"/>
      <c r="J66" s="17"/>
      <c r="K66" s="17"/>
      <c r="L66" s="17"/>
      <c r="M66" s="17" t="s">
        <v>74</v>
      </c>
      <c r="N66" s="17"/>
      <c r="O66" s="17"/>
      <c r="P66" s="17"/>
      <c r="Q66" s="17"/>
      <c r="Z66" s="29" t="s">
        <v>40</v>
      </c>
    </row>
    <row r="67" spans="2:26" ht="11.25" customHeight="1" x14ac:dyDescent="0.25">
      <c r="B67" s="107" t="s">
        <v>42</v>
      </c>
      <c r="C67" s="108"/>
      <c r="D67" s="27" t="s">
        <v>36</v>
      </c>
      <c r="E67" s="28">
        <v>0.79</v>
      </c>
      <c r="F67" s="14"/>
      <c r="G67" s="15"/>
      <c r="H67" s="16" t="s">
        <v>68</v>
      </c>
      <c r="I67" s="17"/>
      <c r="J67" s="17"/>
      <c r="K67" s="17"/>
      <c r="L67" s="17"/>
      <c r="M67" s="17" t="s">
        <v>75</v>
      </c>
      <c r="N67" s="17"/>
      <c r="O67" s="17"/>
      <c r="P67" s="17"/>
      <c r="Q67" s="18">
        <v>43404</v>
      </c>
      <c r="Z67" s="29" t="s">
        <v>42</v>
      </c>
    </row>
    <row r="68" spans="2:26" ht="11.25" customHeight="1" x14ac:dyDescent="0.25">
      <c r="B68" s="107" t="s">
        <v>44</v>
      </c>
      <c r="C68" s="108"/>
      <c r="D68" s="27" t="s">
        <v>45</v>
      </c>
      <c r="E68" s="30">
        <v>1.3899999999999999E-2</v>
      </c>
      <c r="F68" s="14"/>
      <c r="G68" s="15"/>
      <c r="H68" s="16" t="s">
        <v>68</v>
      </c>
      <c r="I68" s="17"/>
      <c r="J68" s="17"/>
      <c r="K68" s="17"/>
      <c r="L68" s="17"/>
      <c r="M68" s="17" t="s">
        <v>76</v>
      </c>
      <c r="N68" s="17"/>
      <c r="O68" s="17"/>
      <c r="P68" s="17"/>
      <c r="Q68" s="17"/>
      <c r="Z68" s="29" t="s">
        <v>44</v>
      </c>
    </row>
    <row r="69" spans="2:26" ht="11.25" customHeight="1" x14ac:dyDescent="0.25">
      <c r="B69" s="107" t="s">
        <v>47</v>
      </c>
      <c r="C69" s="108"/>
      <c r="D69" s="27" t="s">
        <v>45</v>
      </c>
      <c r="E69" s="30">
        <v>2.9999999999999997E-4</v>
      </c>
      <c r="F69" s="14"/>
      <c r="G69" s="15"/>
      <c r="H69" s="16" t="s">
        <v>68</v>
      </c>
      <c r="I69" s="17"/>
      <c r="J69" s="17"/>
      <c r="K69" s="17"/>
      <c r="L69" s="17"/>
      <c r="M69" s="17" t="s">
        <v>77</v>
      </c>
      <c r="N69" s="17"/>
      <c r="O69" s="17"/>
      <c r="P69" s="17"/>
      <c r="Q69" s="17"/>
      <c r="Z69" s="29" t="s">
        <v>47</v>
      </c>
    </row>
    <row r="70" spans="2:26" ht="11.25" customHeight="1" x14ac:dyDescent="0.25">
      <c r="B70" s="107" t="s">
        <v>49</v>
      </c>
      <c r="C70" s="108"/>
      <c r="D70" s="27" t="s">
        <v>45</v>
      </c>
      <c r="E70" s="30">
        <v>-5.9999999999999995E-4</v>
      </c>
      <c r="F70" s="14"/>
      <c r="G70" s="15"/>
      <c r="H70" s="16" t="s">
        <v>68</v>
      </c>
      <c r="I70" s="17"/>
      <c r="J70" s="17"/>
      <c r="K70" s="17"/>
      <c r="L70" s="17"/>
      <c r="M70" s="17" t="s">
        <v>73</v>
      </c>
      <c r="N70" s="17"/>
      <c r="O70" s="17"/>
      <c r="P70" s="17"/>
      <c r="Q70" s="18">
        <v>42369</v>
      </c>
      <c r="R70" t="s">
        <v>17</v>
      </c>
      <c r="Z70" s="29" t="s">
        <v>49</v>
      </c>
    </row>
    <row r="71" spans="2:26" ht="22.5" x14ac:dyDescent="0.25">
      <c r="B71" s="107" t="s">
        <v>50</v>
      </c>
      <c r="C71" s="108"/>
      <c r="D71" s="27" t="s">
        <v>45</v>
      </c>
      <c r="E71" s="30">
        <v>-2.0000000000000001E-4</v>
      </c>
      <c r="F71" s="14"/>
      <c r="G71" s="15"/>
      <c r="H71" s="16" t="s">
        <v>68</v>
      </c>
      <c r="I71" s="17"/>
      <c r="J71" s="17"/>
      <c r="K71" s="17"/>
      <c r="L71" s="17"/>
      <c r="M71" s="17" t="s">
        <v>78</v>
      </c>
      <c r="N71" s="17"/>
      <c r="O71" s="17"/>
      <c r="P71" s="17"/>
      <c r="Q71" s="31">
        <v>42369</v>
      </c>
      <c r="R71" t="s">
        <v>17</v>
      </c>
      <c r="Z71" s="29" t="s">
        <v>50</v>
      </c>
    </row>
    <row r="72" spans="2:26" ht="22.5" x14ac:dyDescent="0.25">
      <c r="B72" s="107" t="s">
        <v>40</v>
      </c>
      <c r="C72" s="108"/>
      <c r="D72" s="27" t="s">
        <v>45</v>
      </c>
      <c r="E72" s="30">
        <v>1E-4</v>
      </c>
      <c r="F72" s="14"/>
      <c r="G72" s="15"/>
      <c r="H72" s="16" t="s">
        <v>68</v>
      </c>
      <c r="I72" s="17"/>
      <c r="J72" s="17"/>
      <c r="K72" s="17"/>
      <c r="L72" s="17"/>
      <c r="M72" s="17" t="s">
        <v>74</v>
      </c>
      <c r="N72" s="17"/>
      <c r="O72" s="17"/>
      <c r="P72" s="17"/>
      <c r="Q72" s="17"/>
      <c r="Z72" s="29" t="s">
        <v>40</v>
      </c>
    </row>
    <row r="73" spans="2:26" ht="22.5" x14ac:dyDescent="0.25">
      <c r="B73" s="107" t="s">
        <v>52</v>
      </c>
      <c r="C73" s="108"/>
      <c r="D73" s="27" t="s">
        <v>45</v>
      </c>
      <c r="E73" s="30">
        <v>4.0752482085444988E-4</v>
      </c>
      <c r="F73" s="14"/>
      <c r="G73" s="15"/>
      <c r="H73" s="16" t="s">
        <v>68</v>
      </c>
      <c r="I73" s="17"/>
      <c r="J73" s="17"/>
      <c r="K73" s="17"/>
      <c r="L73" s="17"/>
      <c r="M73" s="17" t="s">
        <v>79</v>
      </c>
      <c r="N73" s="17"/>
      <c r="O73" s="17"/>
      <c r="P73" s="17"/>
      <c r="Q73" s="18">
        <v>42369</v>
      </c>
      <c r="R73" t="s">
        <v>17</v>
      </c>
      <c r="Z73" s="29" t="s">
        <v>52</v>
      </c>
    </row>
    <row r="74" spans="2:26" ht="22.5" x14ac:dyDescent="0.25">
      <c r="B74" s="107" t="s">
        <v>54</v>
      </c>
      <c r="C74" s="108"/>
      <c r="D74" s="27" t="s">
        <v>45</v>
      </c>
      <c r="E74" s="30">
        <v>4.0000000000000002E-4</v>
      </c>
      <c r="F74" s="14"/>
      <c r="G74" s="15"/>
      <c r="H74" s="16" t="s">
        <v>68</v>
      </c>
      <c r="I74" s="17"/>
      <c r="J74" s="17"/>
      <c r="K74" s="17"/>
      <c r="L74" s="17"/>
      <c r="M74" s="17" t="s">
        <v>79</v>
      </c>
      <c r="N74" s="17"/>
      <c r="O74" s="17"/>
      <c r="P74" s="17"/>
      <c r="Q74" s="18">
        <v>42369</v>
      </c>
      <c r="R74" t="s">
        <v>17</v>
      </c>
      <c r="Z74" s="29" t="s">
        <v>54</v>
      </c>
    </row>
    <row r="75" spans="2:26" ht="11.25" customHeight="1" x14ac:dyDescent="0.25">
      <c r="B75" s="107" t="s">
        <v>55</v>
      </c>
      <c r="C75" s="108"/>
      <c r="D75" s="27" t="s">
        <v>45</v>
      </c>
      <c r="E75" s="30">
        <v>7.2483414335371048E-3</v>
      </c>
      <c r="F75" s="14"/>
      <c r="G75" s="15"/>
      <c r="H75" s="16" t="s">
        <v>68</v>
      </c>
      <c r="I75" s="17"/>
      <c r="J75" s="17"/>
      <c r="K75" s="17"/>
      <c r="L75" s="17"/>
      <c r="M75" s="17" t="s">
        <v>80</v>
      </c>
      <c r="N75" s="17"/>
      <c r="O75" s="17"/>
      <c r="P75" s="17"/>
      <c r="Q75" s="17"/>
      <c r="Z75" s="29" t="s">
        <v>55</v>
      </c>
    </row>
    <row r="76" spans="2:26" ht="11.25" customHeight="1" x14ac:dyDescent="0.25">
      <c r="B76" s="107" t="s">
        <v>57</v>
      </c>
      <c r="C76" s="108"/>
      <c r="D76" s="27" t="s">
        <v>45</v>
      </c>
      <c r="E76" s="30">
        <v>2.972830192591043E-3</v>
      </c>
      <c r="F76" s="14"/>
      <c r="G76" s="15"/>
      <c r="H76" s="16" t="s">
        <v>68</v>
      </c>
      <c r="I76" s="17"/>
      <c r="J76" s="17"/>
      <c r="K76" s="17"/>
      <c r="L76" s="17"/>
      <c r="M76" s="17" t="s">
        <v>81</v>
      </c>
      <c r="N76" s="17"/>
      <c r="O76" s="17"/>
      <c r="P76" s="17"/>
      <c r="Q76" s="17"/>
      <c r="Z76" s="29" t="s">
        <v>57</v>
      </c>
    </row>
    <row r="77" spans="2:26" ht="6.75" customHeight="1" x14ac:dyDescent="0.25">
      <c r="B77" s="32"/>
      <c r="C77" s="33"/>
      <c r="D77" s="27"/>
      <c r="E77" s="30"/>
      <c r="F77" s="14"/>
      <c r="G77" s="15"/>
      <c r="H77" s="16"/>
      <c r="I77" s="17"/>
      <c r="J77" s="17"/>
      <c r="K77" s="17"/>
      <c r="L77" s="17"/>
      <c r="M77" s="17"/>
      <c r="N77" s="17"/>
      <c r="O77" s="17"/>
      <c r="P77" s="17"/>
      <c r="Q77" s="17"/>
    </row>
    <row r="78" spans="2:26" ht="11.25" customHeight="1" x14ac:dyDescent="0.25">
      <c r="B78" s="109" t="s">
        <v>59</v>
      </c>
      <c r="C78" s="108"/>
      <c r="D78" s="27"/>
      <c r="E78" s="34"/>
      <c r="F78" s="14"/>
      <c r="G78" s="15"/>
      <c r="H78" s="16" t="s">
        <v>82</v>
      </c>
      <c r="I78" s="17"/>
      <c r="J78" s="17"/>
      <c r="K78" s="17"/>
      <c r="L78" s="17"/>
      <c r="M78" s="17"/>
      <c r="N78" s="17"/>
      <c r="O78" s="17"/>
      <c r="P78" s="17"/>
      <c r="Q78" s="17"/>
      <c r="Z78" s="23" t="s">
        <v>59</v>
      </c>
    </row>
    <row r="79" spans="2:26" ht="6.75" customHeight="1" x14ac:dyDescent="0.25">
      <c r="B79" s="25"/>
      <c r="C79" s="33"/>
      <c r="D79" s="27"/>
      <c r="E79" s="34"/>
      <c r="F79" s="14"/>
      <c r="G79" s="15"/>
      <c r="H79" s="16"/>
      <c r="I79" s="17"/>
      <c r="J79" s="17"/>
      <c r="K79" s="17"/>
      <c r="L79" s="17"/>
      <c r="M79" s="17"/>
      <c r="N79" s="17"/>
      <c r="O79" s="17"/>
      <c r="P79" s="17"/>
      <c r="Q79" s="17"/>
    </row>
    <row r="80" spans="2:26" ht="11.25" customHeight="1" x14ac:dyDescent="0.25">
      <c r="B80" s="107" t="s">
        <v>61</v>
      </c>
      <c r="C80" s="108"/>
      <c r="D80" s="27" t="s">
        <v>45</v>
      </c>
      <c r="E80" s="34">
        <v>4.4000000000000003E-3</v>
      </c>
      <c r="F80" s="14"/>
      <c r="G80" s="15"/>
      <c r="H80" s="16" t="s">
        <v>68</v>
      </c>
      <c r="I80" s="17"/>
      <c r="J80" s="17"/>
      <c r="K80" s="17"/>
      <c r="L80" s="17"/>
      <c r="M80" s="17" t="s">
        <v>83</v>
      </c>
      <c r="N80" s="17"/>
      <c r="O80" s="17"/>
      <c r="P80" s="17"/>
      <c r="Q80" s="17"/>
      <c r="Z80" s="29" t="s">
        <v>61</v>
      </c>
    </row>
    <row r="81" spans="2:45" ht="11.25" customHeight="1" x14ac:dyDescent="0.25">
      <c r="B81" s="107" t="s">
        <v>63</v>
      </c>
      <c r="C81" s="108"/>
      <c r="D81" s="27" t="s">
        <v>45</v>
      </c>
      <c r="E81" s="34">
        <v>1.2999999999999999E-3</v>
      </c>
      <c r="F81" s="14"/>
      <c r="G81" s="15"/>
      <c r="H81" s="16" t="s">
        <v>68</v>
      </c>
      <c r="I81" s="17"/>
      <c r="J81" s="17"/>
      <c r="K81" s="17"/>
      <c r="L81" s="17"/>
      <c r="M81" s="17" t="s">
        <v>84</v>
      </c>
      <c r="N81" s="17"/>
      <c r="O81" s="17"/>
      <c r="P81" s="17"/>
      <c r="Q81" s="17"/>
      <c r="Z81" s="29" t="s">
        <v>63</v>
      </c>
    </row>
    <row r="82" spans="2:45" ht="11.25" customHeight="1" x14ac:dyDescent="0.25">
      <c r="B82" s="107" t="s">
        <v>65</v>
      </c>
      <c r="C82" s="108"/>
      <c r="D82" s="27" t="s">
        <v>36</v>
      </c>
      <c r="E82" s="34">
        <v>0.25</v>
      </c>
      <c r="F82" s="14"/>
      <c r="G82" s="15"/>
      <c r="H82" s="16" t="s">
        <v>68</v>
      </c>
      <c r="I82" s="17"/>
      <c r="J82" s="17"/>
      <c r="K82" s="17"/>
      <c r="L82" s="17"/>
      <c r="M82" s="17" t="s">
        <v>85</v>
      </c>
      <c r="N82" s="17"/>
      <c r="O82" s="17"/>
      <c r="P82" s="17"/>
      <c r="Q82" s="17"/>
      <c r="Z82" s="29" t="s">
        <v>65</v>
      </c>
      <c r="AS82" t="s">
        <v>17</v>
      </c>
    </row>
    <row r="83" spans="2:45" ht="36" x14ac:dyDescent="0.25">
      <c r="B83" s="93" t="s">
        <v>86</v>
      </c>
      <c r="C83" s="94"/>
      <c r="D83" s="94"/>
      <c r="E83" s="94"/>
      <c r="F83" s="14"/>
      <c r="G83" s="15"/>
      <c r="H83" s="16" t="s">
        <v>87</v>
      </c>
      <c r="I83" s="17"/>
      <c r="J83" s="17"/>
      <c r="K83" s="17"/>
      <c r="L83" s="17"/>
      <c r="M83" s="17"/>
      <c r="N83" s="17"/>
      <c r="O83" s="17"/>
      <c r="P83" s="17"/>
      <c r="Q83" s="17"/>
      <c r="AA83" s="19" t="s">
        <v>86</v>
      </c>
    </row>
    <row r="84" spans="2:45" ht="36" x14ac:dyDescent="0.25">
      <c r="B84" s="95" t="s">
        <v>88</v>
      </c>
      <c r="C84" s="94"/>
      <c r="D84" s="94"/>
      <c r="E84" s="94"/>
      <c r="F84" s="14"/>
      <c r="G84" s="15"/>
      <c r="H84" s="16" t="s">
        <v>87</v>
      </c>
      <c r="I84" s="17"/>
      <c r="J84" s="17"/>
      <c r="K84" s="17"/>
      <c r="L84" s="17"/>
      <c r="M84" s="17"/>
      <c r="N84" s="17"/>
      <c r="O84" s="17"/>
      <c r="P84" s="17"/>
      <c r="Q84" s="17"/>
      <c r="AA84" s="20" t="s">
        <v>88</v>
      </c>
    </row>
    <row r="85" spans="2:45" ht="6.75" customHeight="1" x14ac:dyDescent="0.25">
      <c r="B85" s="21"/>
      <c r="C85" s="22"/>
      <c r="D85" s="22"/>
      <c r="E85" s="22"/>
      <c r="F85" s="14"/>
      <c r="G85" s="15"/>
      <c r="H85" s="16"/>
      <c r="I85" s="17"/>
      <c r="J85" s="17"/>
      <c r="K85" s="17"/>
      <c r="L85" s="17"/>
      <c r="M85" s="17"/>
      <c r="N85" s="17"/>
      <c r="O85" s="17"/>
      <c r="P85" s="17"/>
      <c r="Q85" s="17"/>
    </row>
    <row r="86" spans="2:45" ht="15" customHeight="1" x14ac:dyDescent="0.25">
      <c r="B86" s="96" t="s">
        <v>27</v>
      </c>
      <c r="C86" s="94"/>
      <c r="D86" s="94"/>
      <c r="E86" s="94"/>
      <c r="F86" s="14"/>
      <c r="G86" s="15"/>
      <c r="H86" s="16" t="s">
        <v>89</v>
      </c>
      <c r="I86" s="17"/>
      <c r="J86" s="17"/>
      <c r="K86" s="17"/>
      <c r="L86" s="17"/>
      <c r="M86" s="17"/>
      <c r="N86" s="17"/>
      <c r="O86" s="17"/>
      <c r="P86" s="17"/>
      <c r="Q86" s="17"/>
      <c r="AA86" s="23" t="s">
        <v>27</v>
      </c>
    </row>
    <row r="87" spans="2:45" ht="6.75" customHeight="1" x14ac:dyDescent="0.25">
      <c r="B87" s="24"/>
      <c r="C87" s="22"/>
      <c r="D87" s="22"/>
      <c r="E87" s="22"/>
      <c r="F87" s="14"/>
      <c r="G87" s="15"/>
      <c r="H87" s="16"/>
      <c r="I87" s="17"/>
      <c r="J87" s="17"/>
      <c r="K87" s="17"/>
      <c r="L87" s="17"/>
      <c r="M87" s="17"/>
      <c r="N87" s="17"/>
      <c r="O87" s="17"/>
      <c r="P87" s="17"/>
      <c r="Q87" s="17"/>
    </row>
    <row r="88" spans="2:45" ht="36" x14ac:dyDescent="0.25">
      <c r="B88" s="95" t="s">
        <v>29</v>
      </c>
      <c r="C88" s="94"/>
      <c r="D88" s="94"/>
      <c r="E88" s="94"/>
      <c r="F88" s="14"/>
      <c r="G88" s="15"/>
      <c r="H88" s="16" t="s">
        <v>87</v>
      </c>
      <c r="I88" s="17"/>
      <c r="J88" s="17"/>
      <c r="K88" s="17"/>
      <c r="L88" s="17"/>
      <c r="M88" s="17"/>
      <c r="N88" s="17"/>
      <c r="O88" s="17"/>
      <c r="P88" s="17"/>
      <c r="Q88" s="17"/>
      <c r="AA88" s="20" t="s">
        <v>29</v>
      </c>
    </row>
    <row r="89" spans="2:45" ht="6.75" customHeight="1" x14ac:dyDescent="0.25">
      <c r="B89" s="21"/>
      <c r="C89" s="22"/>
      <c r="D89" s="22"/>
      <c r="E89" s="22"/>
      <c r="F89" s="14"/>
      <c r="G89" s="15"/>
      <c r="H89" s="16"/>
      <c r="I89" s="17"/>
      <c r="J89" s="17"/>
      <c r="K89" s="17"/>
      <c r="L89" s="17"/>
      <c r="M89" s="17"/>
      <c r="N89" s="17"/>
      <c r="O89" s="17"/>
      <c r="P89" s="17"/>
      <c r="Q89" s="17"/>
    </row>
    <row r="90" spans="2:45" ht="48" x14ac:dyDescent="0.25">
      <c r="B90" s="95" t="s">
        <v>30</v>
      </c>
      <c r="C90" s="94"/>
      <c r="D90" s="94"/>
      <c r="E90" s="94"/>
      <c r="F90" s="14"/>
      <c r="G90" s="15"/>
      <c r="H90" s="16" t="s">
        <v>87</v>
      </c>
      <c r="I90" s="17"/>
      <c r="J90" s="17"/>
      <c r="K90" s="17"/>
      <c r="L90" s="17"/>
      <c r="M90" s="17"/>
      <c r="N90" s="17"/>
      <c r="O90" s="17"/>
      <c r="P90" s="17"/>
      <c r="Q90" s="17"/>
      <c r="AA90" s="20" t="s">
        <v>30</v>
      </c>
    </row>
    <row r="91" spans="2:45" ht="6.75" customHeight="1" x14ac:dyDescent="0.25">
      <c r="B91" s="21"/>
      <c r="C91" s="22"/>
      <c r="D91" s="22"/>
      <c r="E91" s="22"/>
      <c r="F91" s="14"/>
      <c r="G91" s="15"/>
      <c r="H91" s="16"/>
      <c r="I91" s="17"/>
      <c r="J91" s="17"/>
      <c r="K91" s="17"/>
      <c r="L91" s="17"/>
      <c r="M91" s="17"/>
      <c r="N91" s="17"/>
      <c r="O91" s="17"/>
      <c r="P91" s="17"/>
      <c r="Q91" s="17"/>
    </row>
    <row r="92" spans="2:45" ht="48" x14ac:dyDescent="0.25">
      <c r="B92" s="95" t="s">
        <v>31</v>
      </c>
      <c r="C92" s="94"/>
      <c r="D92" s="94"/>
      <c r="E92" s="94"/>
      <c r="F92" s="14"/>
      <c r="G92" s="15"/>
      <c r="H92" s="16" t="s">
        <v>87</v>
      </c>
      <c r="I92" s="17"/>
      <c r="J92" s="17"/>
      <c r="K92" s="17"/>
      <c r="L92" s="17"/>
      <c r="M92" s="17"/>
      <c r="N92" s="17"/>
      <c r="O92" s="17"/>
      <c r="P92" s="17"/>
      <c r="Q92" s="17"/>
      <c r="AA92" s="20" t="s">
        <v>31</v>
      </c>
    </row>
    <row r="93" spans="2:45" ht="6.75" customHeight="1" x14ac:dyDescent="0.25">
      <c r="B93" s="21"/>
      <c r="C93" s="22"/>
      <c r="D93" s="22"/>
      <c r="E93" s="22"/>
      <c r="F93" s="14"/>
      <c r="G93" s="15"/>
      <c r="H93" s="16"/>
      <c r="I93" s="17"/>
      <c r="J93" s="17"/>
      <c r="K93" s="17"/>
      <c r="L93" s="17"/>
      <c r="M93" s="17"/>
      <c r="N93" s="17"/>
      <c r="O93" s="17"/>
      <c r="P93" s="17"/>
      <c r="Q93" s="17"/>
    </row>
    <row r="94" spans="2:45" ht="36" x14ac:dyDescent="0.25">
      <c r="B94" s="95" t="s">
        <v>32</v>
      </c>
      <c r="C94" s="94"/>
      <c r="D94" s="94"/>
      <c r="E94" s="94"/>
      <c r="F94" s="14"/>
      <c r="G94" s="15"/>
      <c r="H94" s="16" t="s">
        <v>87</v>
      </c>
      <c r="I94" s="17"/>
      <c r="J94" s="17"/>
      <c r="K94" s="17"/>
      <c r="L94" s="17"/>
      <c r="M94" s="17"/>
      <c r="N94" s="17"/>
      <c r="O94" s="17"/>
      <c r="P94" s="17"/>
      <c r="Q94" s="17"/>
      <c r="AA94" s="20" t="s">
        <v>32</v>
      </c>
    </row>
    <row r="95" spans="2:45" ht="6.75" customHeight="1" x14ac:dyDescent="0.25">
      <c r="B95" s="21"/>
      <c r="C95" s="22"/>
      <c r="D95" s="22"/>
      <c r="E95" s="22"/>
      <c r="F95" s="14"/>
      <c r="G95" s="15"/>
      <c r="H95" s="16"/>
      <c r="I95" s="17"/>
      <c r="J95" s="17"/>
      <c r="K95" s="17"/>
      <c r="L95" s="17"/>
      <c r="M95" s="17"/>
      <c r="N95" s="17"/>
      <c r="O95" s="17"/>
      <c r="P95" s="17"/>
      <c r="Q95" s="17"/>
    </row>
    <row r="96" spans="2:45" ht="15" customHeight="1" x14ac:dyDescent="0.25">
      <c r="B96" s="109" t="s">
        <v>33</v>
      </c>
      <c r="C96" s="110"/>
      <c r="D96" s="110"/>
      <c r="E96" s="110"/>
      <c r="F96" s="14"/>
      <c r="G96" s="15"/>
      <c r="H96" s="16" t="s">
        <v>90</v>
      </c>
      <c r="I96" s="17"/>
      <c r="J96" s="17"/>
      <c r="K96" s="17"/>
      <c r="L96" s="17"/>
      <c r="M96" s="17"/>
      <c r="N96" s="17"/>
      <c r="O96" s="17"/>
      <c r="P96" s="17"/>
      <c r="Q96" s="17"/>
      <c r="AA96" s="23" t="s">
        <v>33</v>
      </c>
    </row>
    <row r="97" spans="2:26" ht="6.75" customHeight="1" x14ac:dyDescent="0.25">
      <c r="B97" s="25"/>
      <c r="C97" s="26"/>
      <c r="D97" s="26"/>
      <c r="E97" s="26"/>
      <c r="F97" s="14"/>
      <c r="G97" s="15"/>
      <c r="H97" s="16"/>
      <c r="I97" s="17"/>
      <c r="J97" s="17"/>
      <c r="K97" s="17"/>
      <c r="L97" s="17"/>
      <c r="M97" s="17"/>
      <c r="N97" s="17"/>
      <c r="O97" s="17"/>
      <c r="P97" s="17"/>
      <c r="Q97" s="17"/>
    </row>
    <row r="98" spans="2:26" ht="11.25" customHeight="1" x14ac:dyDescent="0.25">
      <c r="B98" s="107" t="s">
        <v>35</v>
      </c>
      <c r="C98" s="108"/>
      <c r="D98" s="27" t="s">
        <v>36</v>
      </c>
      <c r="E98" s="28">
        <v>138.47999999999999</v>
      </c>
      <c r="F98" s="14"/>
      <c r="G98" s="15"/>
      <c r="H98" s="16" t="s">
        <v>87</v>
      </c>
      <c r="I98" s="17"/>
      <c r="J98" s="17"/>
      <c r="K98" s="17"/>
      <c r="L98" s="17"/>
      <c r="M98" s="17" t="s">
        <v>91</v>
      </c>
      <c r="N98" s="17"/>
      <c r="O98" s="17"/>
      <c r="P98" s="17"/>
      <c r="Q98" s="17"/>
      <c r="Z98" s="29" t="s">
        <v>35</v>
      </c>
    </row>
    <row r="99" spans="2:26" ht="11.25" customHeight="1" x14ac:dyDescent="0.25">
      <c r="B99" s="107" t="s">
        <v>38</v>
      </c>
      <c r="C99" s="108"/>
      <c r="D99" s="27" t="s">
        <v>36</v>
      </c>
      <c r="E99" s="28">
        <v>6.99</v>
      </c>
      <c r="F99" s="14"/>
      <c r="G99" s="15"/>
      <c r="H99" s="16" t="s">
        <v>87</v>
      </c>
      <c r="I99" s="17"/>
      <c r="J99" s="17"/>
      <c r="K99" s="17"/>
      <c r="L99" s="17"/>
      <c r="M99" s="17" t="s">
        <v>92</v>
      </c>
      <c r="N99" s="17"/>
      <c r="O99" s="17"/>
      <c r="P99" s="17"/>
      <c r="Q99" s="18">
        <v>42735</v>
      </c>
      <c r="Z99" s="29" t="s">
        <v>38</v>
      </c>
    </row>
    <row r="100" spans="2:26" ht="22.5" x14ac:dyDescent="0.25">
      <c r="B100" s="107" t="s">
        <v>40</v>
      </c>
      <c r="C100" s="108"/>
      <c r="D100" s="27" t="s">
        <v>36</v>
      </c>
      <c r="E100" s="28">
        <v>0.72</v>
      </c>
      <c r="F100" s="14"/>
      <c r="G100" s="15"/>
      <c r="H100" s="16" t="s">
        <v>87</v>
      </c>
      <c r="I100" s="17"/>
      <c r="J100" s="17"/>
      <c r="K100" s="17"/>
      <c r="L100" s="17"/>
      <c r="M100" s="17" t="s">
        <v>93</v>
      </c>
      <c r="N100" s="17"/>
      <c r="O100" s="17"/>
      <c r="P100" s="17"/>
      <c r="Q100" s="17"/>
      <c r="Z100" s="29" t="s">
        <v>40</v>
      </c>
    </row>
    <row r="101" spans="2:26" ht="11.25" customHeight="1" x14ac:dyDescent="0.25">
      <c r="B101" s="107" t="s">
        <v>44</v>
      </c>
      <c r="C101" s="108"/>
      <c r="D101" s="27" t="s">
        <v>94</v>
      </c>
      <c r="E101" s="30">
        <v>3.3277999999999999</v>
      </c>
      <c r="F101" s="14"/>
      <c r="G101" s="15"/>
      <c r="H101" s="16" t="s">
        <v>87</v>
      </c>
      <c r="I101" s="17"/>
      <c r="J101" s="17"/>
      <c r="K101" s="17"/>
      <c r="L101" s="17"/>
      <c r="M101" s="17" t="s">
        <v>95</v>
      </c>
      <c r="N101" s="17"/>
      <c r="O101" s="17"/>
      <c r="P101" s="17"/>
      <c r="Q101" s="17"/>
      <c r="Z101" s="29" t="s">
        <v>44</v>
      </c>
    </row>
    <row r="102" spans="2:26" ht="11.25" customHeight="1" x14ac:dyDescent="0.25">
      <c r="B102" s="107" t="s">
        <v>47</v>
      </c>
      <c r="C102" s="108"/>
      <c r="D102" s="27" t="s">
        <v>94</v>
      </c>
      <c r="E102" s="30">
        <v>0.11890000000000001</v>
      </c>
      <c r="F102" s="14"/>
      <c r="G102" s="15"/>
      <c r="H102" s="16" t="s">
        <v>87</v>
      </c>
      <c r="I102" s="17"/>
      <c r="J102" s="17"/>
      <c r="K102" s="17"/>
      <c r="L102" s="17"/>
      <c r="M102" s="17" t="s">
        <v>96</v>
      </c>
      <c r="N102" s="17"/>
      <c r="O102" s="17"/>
      <c r="P102" s="17"/>
      <c r="Q102" s="17"/>
      <c r="Z102" s="29" t="s">
        <v>47</v>
      </c>
    </row>
    <row r="103" spans="2:26" ht="11.25" customHeight="1" x14ac:dyDescent="0.25">
      <c r="B103" s="107" t="s">
        <v>49</v>
      </c>
      <c r="C103" s="108"/>
      <c r="D103" s="27" t="s">
        <v>94</v>
      </c>
      <c r="E103" s="30">
        <v>-0.22070000000000001</v>
      </c>
      <c r="F103" s="14"/>
      <c r="G103" s="15"/>
      <c r="H103" s="16" t="s">
        <v>87</v>
      </c>
      <c r="I103" s="17"/>
      <c r="J103" s="17"/>
      <c r="K103" s="17"/>
      <c r="L103" s="17"/>
      <c r="M103" s="17" t="s">
        <v>92</v>
      </c>
      <c r="N103" s="17"/>
      <c r="O103" s="17"/>
      <c r="P103" s="17"/>
      <c r="Q103" s="18">
        <v>42369</v>
      </c>
      <c r="R103" t="s">
        <v>17</v>
      </c>
      <c r="Z103" s="29" t="s">
        <v>49</v>
      </c>
    </row>
    <row r="104" spans="2:26" ht="22.5" x14ac:dyDescent="0.25">
      <c r="B104" s="107" t="s">
        <v>50</v>
      </c>
      <c r="C104" s="108"/>
      <c r="D104" s="27" t="s">
        <v>94</v>
      </c>
      <c r="E104" s="30">
        <v>-7.1999999999999995E-2</v>
      </c>
      <c r="F104" s="14"/>
      <c r="G104" s="15"/>
      <c r="H104" s="16" t="s">
        <v>87</v>
      </c>
      <c r="I104" s="17"/>
      <c r="J104" s="17"/>
      <c r="K104" s="17"/>
      <c r="L104" s="17"/>
      <c r="M104" s="17" t="s">
        <v>97</v>
      </c>
      <c r="N104" s="17"/>
      <c r="O104" s="17"/>
      <c r="P104" s="17"/>
      <c r="Q104" s="31">
        <v>42369</v>
      </c>
      <c r="R104" t="s">
        <v>17</v>
      </c>
      <c r="Z104" s="29" t="s">
        <v>50</v>
      </c>
    </row>
    <row r="105" spans="2:26" ht="22.5" x14ac:dyDescent="0.25">
      <c r="B105" s="107" t="s">
        <v>40</v>
      </c>
      <c r="C105" s="108"/>
      <c r="D105" s="27" t="s">
        <v>94</v>
      </c>
      <c r="E105" s="30">
        <v>1.7299999999999999E-2</v>
      </c>
      <c r="F105" s="14"/>
      <c r="G105" s="15"/>
      <c r="H105" s="16" t="s">
        <v>87</v>
      </c>
      <c r="I105" s="17"/>
      <c r="J105" s="17"/>
      <c r="K105" s="17"/>
      <c r="L105" s="17"/>
      <c r="M105" s="17" t="s">
        <v>93</v>
      </c>
      <c r="N105" s="17"/>
      <c r="O105" s="17"/>
      <c r="P105" s="17"/>
      <c r="Q105" s="17"/>
      <c r="Z105" s="29" t="s">
        <v>40</v>
      </c>
    </row>
    <row r="106" spans="2:26" ht="22.5" x14ac:dyDescent="0.25">
      <c r="B106" s="107" t="s">
        <v>52</v>
      </c>
      <c r="C106" s="108"/>
      <c r="D106" s="27" t="s">
        <v>94</v>
      </c>
      <c r="E106" s="30">
        <v>1.3391324617195353E-2</v>
      </c>
      <c r="F106" s="14"/>
      <c r="G106" s="15"/>
      <c r="H106" s="16" t="s">
        <v>87</v>
      </c>
      <c r="I106" s="17"/>
      <c r="J106" s="17"/>
      <c r="K106" s="17"/>
      <c r="L106" s="17"/>
      <c r="M106" s="17" t="s">
        <v>98</v>
      </c>
      <c r="N106" s="17"/>
      <c r="O106" s="17"/>
      <c r="P106" s="17"/>
      <c r="Q106" s="18">
        <v>42369</v>
      </c>
      <c r="R106" t="s">
        <v>17</v>
      </c>
      <c r="Z106" s="29" t="s">
        <v>52</v>
      </c>
    </row>
    <row r="107" spans="2:26" ht="22.5" x14ac:dyDescent="0.25">
      <c r="B107" s="107" t="s">
        <v>54</v>
      </c>
      <c r="C107" s="108"/>
      <c r="D107" s="27" t="s">
        <v>94</v>
      </c>
      <c r="E107" s="30">
        <v>9.9000000000000008E-3</v>
      </c>
      <c r="F107" s="14"/>
      <c r="G107" s="15"/>
      <c r="H107" s="16" t="s">
        <v>87</v>
      </c>
      <c r="I107" s="17"/>
      <c r="J107" s="17"/>
      <c r="K107" s="17"/>
      <c r="L107" s="17"/>
      <c r="M107" s="17" t="s">
        <v>98</v>
      </c>
      <c r="N107" s="17"/>
      <c r="O107" s="17"/>
      <c r="P107" s="17"/>
      <c r="Q107" s="18">
        <v>42369</v>
      </c>
      <c r="R107" t="s">
        <v>17</v>
      </c>
      <c r="Z107" s="29" t="s">
        <v>54</v>
      </c>
    </row>
    <row r="108" spans="2:26" ht="11.25" customHeight="1" x14ac:dyDescent="0.25">
      <c r="B108" s="107" t="s">
        <v>55</v>
      </c>
      <c r="C108" s="108"/>
      <c r="D108" s="27" t="s">
        <v>94</v>
      </c>
      <c r="E108" s="30">
        <v>2.9192177384896865</v>
      </c>
      <c r="F108" s="14"/>
      <c r="G108" s="15"/>
      <c r="H108" s="16" t="s">
        <v>87</v>
      </c>
      <c r="I108" s="17"/>
      <c r="J108" s="17"/>
      <c r="K108" s="17"/>
      <c r="L108" s="17"/>
      <c r="M108" s="17" t="s">
        <v>99</v>
      </c>
      <c r="N108" s="17"/>
      <c r="O108" s="17"/>
      <c r="P108" s="17"/>
      <c r="Q108" s="17"/>
      <c r="Z108" s="29" t="s">
        <v>55</v>
      </c>
    </row>
    <row r="109" spans="2:26" ht="11.25" customHeight="1" x14ac:dyDescent="0.25">
      <c r="B109" s="107" t="s">
        <v>57</v>
      </c>
      <c r="C109" s="108"/>
      <c r="D109" s="27" t="s">
        <v>94</v>
      </c>
      <c r="E109" s="30">
        <v>1.1726277438982393</v>
      </c>
      <c r="F109" s="14"/>
      <c r="G109" s="15"/>
      <c r="H109" s="16" t="s">
        <v>87</v>
      </c>
      <c r="I109" s="17"/>
      <c r="J109" s="17"/>
      <c r="K109" s="17"/>
      <c r="L109" s="17"/>
      <c r="M109" s="17" t="s">
        <v>100</v>
      </c>
      <c r="N109" s="17"/>
      <c r="O109" s="17"/>
      <c r="P109" s="17"/>
      <c r="Q109" s="17"/>
      <c r="Z109" s="29" t="s">
        <v>57</v>
      </c>
    </row>
    <row r="110" spans="2:26" ht="11.25" customHeight="1" x14ac:dyDescent="0.25">
      <c r="B110" s="107" t="s">
        <v>101</v>
      </c>
      <c r="C110" s="108"/>
      <c r="D110" s="27" t="s">
        <v>94</v>
      </c>
      <c r="E110" s="30">
        <v>3.0601462055046005</v>
      </c>
      <c r="F110" s="14"/>
      <c r="G110" s="15"/>
      <c r="H110" s="16" t="s">
        <v>87</v>
      </c>
      <c r="I110" s="17"/>
      <c r="J110" s="17"/>
      <c r="K110" s="17"/>
      <c r="L110" s="17"/>
      <c r="M110" s="17" t="s">
        <v>102</v>
      </c>
      <c r="N110" s="17"/>
      <c r="O110" s="17"/>
      <c r="P110" s="17"/>
      <c r="Q110" s="17"/>
      <c r="Z110" s="29" t="s">
        <v>101</v>
      </c>
    </row>
    <row r="111" spans="2:26" ht="11.25" customHeight="1" x14ac:dyDescent="0.25">
      <c r="B111" s="107" t="s">
        <v>103</v>
      </c>
      <c r="C111" s="108"/>
      <c r="D111" s="27" t="s">
        <v>94</v>
      </c>
      <c r="E111" s="30">
        <v>1.2686809125347156</v>
      </c>
      <c r="F111" s="14"/>
      <c r="G111" s="15"/>
      <c r="H111" s="16" t="s">
        <v>87</v>
      </c>
      <c r="I111" s="17"/>
      <c r="J111" s="17"/>
      <c r="K111" s="17"/>
      <c r="L111" s="17"/>
      <c r="M111" s="17" t="s">
        <v>104</v>
      </c>
      <c r="N111" s="17"/>
      <c r="O111" s="17"/>
      <c r="P111" s="17"/>
      <c r="Q111" s="17"/>
      <c r="Z111" s="29" t="s">
        <v>103</v>
      </c>
    </row>
    <row r="112" spans="2:26" ht="6.75" customHeight="1" x14ac:dyDescent="0.25">
      <c r="B112" s="32"/>
      <c r="C112" s="33"/>
      <c r="D112" s="27"/>
      <c r="E112" s="30"/>
      <c r="F112" s="14"/>
      <c r="G112" s="15"/>
      <c r="H112" s="16"/>
      <c r="I112" s="17"/>
      <c r="J112" s="17"/>
      <c r="K112" s="17"/>
      <c r="L112" s="17"/>
      <c r="M112" s="17"/>
      <c r="N112" s="17"/>
      <c r="O112" s="17"/>
      <c r="P112" s="17"/>
      <c r="Q112" s="17"/>
    </row>
    <row r="113" spans="2:45" ht="11.25" customHeight="1" x14ac:dyDescent="0.25">
      <c r="B113" s="109" t="s">
        <v>59</v>
      </c>
      <c r="C113" s="108"/>
      <c r="D113" s="27"/>
      <c r="E113" s="34"/>
      <c r="F113" s="14"/>
      <c r="G113" s="15"/>
      <c r="H113" s="16" t="s">
        <v>105</v>
      </c>
      <c r="I113" s="17"/>
      <c r="J113" s="17"/>
      <c r="K113" s="17"/>
      <c r="L113" s="17"/>
      <c r="M113" s="17"/>
      <c r="N113" s="17"/>
      <c r="O113" s="17"/>
      <c r="P113" s="17"/>
      <c r="Q113" s="17"/>
      <c r="Z113" s="23" t="s">
        <v>59</v>
      </c>
    </row>
    <row r="114" spans="2:45" ht="6.75" customHeight="1" x14ac:dyDescent="0.25">
      <c r="B114" s="25"/>
      <c r="C114" s="33"/>
      <c r="D114" s="27"/>
      <c r="E114" s="34"/>
      <c r="F114" s="14"/>
      <c r="G114" s="15"/>
      <c r="H114" s="16"/>
      <c r="I114" s="17"/>
      <c r="J114" s="17"/>
      <c r="K114" s="17"/>
      <c r="L114" s="17"/>
      <c r="M114" s="17"/>
      <c r="N114" s="17"/>
      <c r="O114" s="17"/>
      <c r="P114" s="17"/>
      <c r="Q114" s="17"/>
    </row>
    <row r="115" spans="2:45" ht="11.25" customHeight="1" x14ac:dyDescent="0.25">
      <c r="B115" s="107" t="s">
        <v>61</v>
      </c>
      <c r="C115" s="108"/>
      <c r="D115" s="27" t="s">
        <v>45</v>
      </c>
      <c r="E115" s="34">
        <v>4.4000000000000003E-3</v>
      </c>
      <c r="F115" s="14"/>
      <c r="G115" s="15"/>
      <c r="H115" s="16" t="s">
        <v>87</v>
      </c>
      <c r="I115" s="17"/>
      <c r="J115" s="17"/>
      <c r="K115" s="17"/>
      <c r="L115" s="17"/>
      <c r="M115" s="17" t="s">
        <v>106</v>
      </c>
      <c r="N115" s="17"/>
      <c r="O115" s="17"/>
      <c r="P115" s="17"/>
      <c r="Q115" s="17"/>
      <c r="Z115" s="29" t="s">
        <v>61</v>
      </c>
    </row>
    <row r="116" spans="2:45" ht="11.25" customHeight="1" x14ac:dyDescent="0.25">
      <c r="B116" s="107" t="s">
        <v>63</v>
      </c>
      <c r="C116" s="108"/>
      <c r="D116" s="27" t="s">
        <v>45</v>
      </c>
      <c r="E116" s="34">
        <v>1.2999999999999999E-3</v>
      </c>
      <c r="F116" s="14"/>
      <c r="G116" s="15"/>
      <c r="H116" s="16" t="s">
        <v>87</v>
      </c>
      <c r="I116" s="17"/>
      <c r="J116" s="17"/>
      <c r="K116" s="17"/>
      <c r="L116" s="17"/>
      <c r="M116" s="17" t="s">
        <v>107</v>
      </c>
      <c r="N116" s="17"/>
      <c r="O116" s="17"/>
      <c r="P116" s="17"/>
      <c r="Q116" s="17"/>
      <c r="Z116" s="29" t="s">
        <v>63</v>
      </c>
    </row>
    <row r="117" spans="2:45" ht="11.25" customHeight="1" x14ac:dyDescent="0.25">
      <c r="B117" s="107" t="s">
        <v>65</v>
      </c>
      <c r="C117" s="108"/>
      <c r="D117" s="27" t="s">
        <v>36</v>
      </c>
      <c r="E117" s="34">
        <v>0.25</v>
      </c>
      <c r="F117" s="14"/>
      <c r="G117" s="15"/>
      <c r="H117" s="16" t="s">
        <v>87</v>
      </c>
      <c r="I117" s="17"/>
      <c r="J117" s="17"/>
      <c r="K117" s="17"/>
      <c r="L117" s="17"/>
      <c r="M117" s="17" t="s">
        <v>108</v>
      </c>
      <c r="N117" s="17"/>
      <c r="O117" s="17"/>
      <c r="P117" s="17"/>
      <c r="Q117" s="17"/>
      <c r="Z117" s="29" t="s">
        <v>65</v>
      </c>
      <c r="AS117" t="s">
        <v>17</v>
      </c>
    </row>
    <row r="118" spans="2:45" ht="18" x14ac:dyDescent="0.25">
      <c r="B118" s="93" t="s">
        <v>109</v>
      </c>
      <c r="C118" s="94"/>
      <c r="D118" s="94"/>
      <c r="E118" s="94"/>
      <c r="F118" s="14"/>
      <c r="G118" s="15"/>
      <c r="H118" s="16" t="s">
        <v>110</v>
      </c>
      <c r="I118" s="17"/>
      <c r="J118" s="17"/>
      <c r="K118" s="17"/>
      <c r="L118" s="17"/>
      <c r="M118" s="17"/>
      <c r="N118" s="17"/>
      <c r="O118" s="17"/>
      <c r="P118" s="17"/>
      <c r="Q118" s="17"/>
      <c r="AA118" s="19" t="s">
        <v>109</v>
      </c>
    </row>
    <row r="119" spans="2:45" ht="36" x14ac:dyDescent="0.25">
      <c r="B119" s="95" t="s">
        <v>111</v>
      </c>
      <c r="C119" s="94"/>
      <c r="D119" s="94"/>
      <c r="E119" s="94"/>
      <c r="F119" s="14"/>
      <c r="G119" s="15"/>
      <c r="H119" s="16" t="s">
        <v>110</v>
      </c>
      <c r="I119" s="17"/>
      <c r="J119" s="17"/>
      <c r="K119" s="17"/>
      <c r="L119" s="17"/>
      <c r="M119" s="17"/>
      <c r="N119" s="17"/>
      <c r="O119" s="17"/>
      <c r="P119" s="17"/>
      <c r="Q119" s="17"/>
      <c r="AA119" s="20" t="s">
        <v>111</v>
      </c>
    </row>
    <row r="120" spans="2:45" ht="6.75" customHeight="1" x14ac:dyDescent="0.25">
      <c r="B120" s="21"/>
      <c r="C120" s="22"/>
      <c r="D120" s="22"/>
      <c r="E120" s="22"/>
      <c r="F120" s="14"/>
      <c r="G120" s="15"/>
      <c r="H120" s="16"/>
      <c r="I120" s="17"/>
      <c r="J120" s="17"/>
      <c r="K120" s="17"/>
      <c r="L120" s="17"/>
      <c r="M120" s="17"/>
      <c r="N120" s="17"/>
      <c r="O120" s="17"/>
      <c r="P120" s="17"/>
      <c r="Q120" s="17"/>
    </row>
    <row r="121" spans="2:45" ht="15" customHeight="1" x14ac:dyDescent="0.25">
      <c r="B121" s="96" t="s">
        <v>27</v>
      </c>
      <c r="C121" s="94"/>
      <c r="D121" s="94"/>
      <c r="E121" s="94"/>
      <c r="F121" s="14"/>
      <c r="G121" s="15"/>
      <c r="H121" s="16" t="s">
        <v>112</v>
      </c>
      <c r="I121" s="17"/>
      <c r="J121" s="17"/>
      <c r="K121" s="17"/>
      <c r="L121" s="17"/>
      <c r="M121" s="17"/>
      <c r="N121" s="17"/>
      <c r="O121" s="17"/>
      <c r="P121" s="17"/>
      <c r="Q121" s="17"/>
      <c r="AA121" s="23" t="s">
        <v>27</v>
      </c>
    </row>
    <row r="122" spans="2:45" ht="6.75" customHeight="1" x14ac:dyDescent="0.25">
      <c r="B122" s="24"/>
      <c r="C122" s="22"/>
      <c r="D122" s="22"/>
      <c r="E122" s="22"/>
      <c r="F122" s="14"/>
      <c r="G122" s="15"/>
      <c r="H122" s="16"/>
      <c r="I122" s="17"/>
      <c r="J122" s="17"/>
      <c r="K122" s="17"/>
      <c r="L122" s="17"/>
      <c r="M122" s="17"/>
      <c r="N122" s="17"/>
      <c r="O122" s="17"/>
      <c r="P122" s="17"/>
      <c r="Q122" s="17"/>
    </row>
    <row r="123" spans="2:45" ht="36" x14ac:dyDescent="0.25">
      <c r="B123" s="95" t="s">
        <v>29</v>
      </c>
      <c r="C123" s="94"/>
      <c r="D123" s="94"/>
      <c r="E123" s="94"/>
      <c r="F123" s="14"/>
      <c r="G123" s="15"/>
      <c r="H123" s="16" t="s">
        <v>110</v>
      </c>
      <c r="I123" s="17"/>
      <c r="J123" s="17"/>
      <c r="K123" s="17"/>
      <c r="L123" s="17"/>
      <c r="M123" s="17"/>
      <c r="N123" s="17"/>
      <c r="O123" s="17"/>
      <c r="P123" s="17"/>
      <c r="Q123" s="17"/>
      <c r="AA123" s="20" t="s">
        <v>29</v>
      </c>
    </row>
    <row r="124" spans="2:45" ht="6.75" customHeight="1" x14ac:dyDescent="0.25">
      <c r="B124" s="21"/>
      <c r="C124" s="22"/>
      <c r="D124" s="22"/>
      <c r="E124" s="22"/>
      <c r="F124" s="14"/>
      <c r="G124" s="15"/>
      <c r="H124" s="16"/>
      <c r="I124" s="17"/>
      <c r="J124" s="17"/>
      <c r="K124" s="17"/>
      <c r="L124" s="17"/>
      <c r="M124" s="17"/>
      <c r="N124" s="17"/>
      <c r="O124" s="17"/>
      <c r="P124" s="17"/>
      <c r="Q124" s="17"/>
    </row>
    <row r="125" spans="2:45" ht="48" x14ac:dyDescent="0.25">
      <c r="B125" s="95" t="s">
        <v>30</v>
      </c>
      <c r="C125" s="94"/>
      <c r="D125" s="94"/>
      <c r="E125" s="94"/>
      <c r="F125" s="14"/>
      <c r="G125" s="15"/>
      <c r="H125" s="16" t="s">
        <v>110</v>
      </c>
      <c r="I125" s="17"/>
      <c r="J125" s="17"/>
      <c r="K125" s="17"/>
      <c r="L125" s="17"/>
      <c r="M125" s="17"/>
      <c r="N125" s="17"/>
      <c r="O125" s="17"/>
      <c r="P125" s="17"/>
      <c r="Q125" s="17"/>
      <c r="AA125" s="20" t="s">
        <v>30</v>
      </c>
    </row>
    <row r="126" spans="2:45" ht="6.75" customHeight="1" x14ac:dyDescent="0.25">
      <c r="B126" s="21"/>
      <c r="C126" s="22"/>
      <c r="D126" s="22"/>
      <c r="E126" s="22"/>
      <c r="F126" s="14"/>
      <c r="G126" s="15"/>
      <c r="H126" s="16"/>
      <c r="I126" s="17"/>
      <c r="J126" s="17"/>
      <c r="K126" s="17"/>
      <c r="L126" s="17"/>
      <c r="M126" s="17"/>
      <c r="N126" s="17"/>
      <c r="O126" s="17"/>
      <c r="P126" s="17"/>
      <c r="Q126" s="17"/>
    </row>
    <row r="127" spans="2:45" ht="48" x14ac:dyDescent="0.25">
      <c r="B127" s="95" t="s">
        <v>31</v>
      </c>
      <c r="C127" s="94"/>
      <c r="D127" s="94"/>
      <c r="E127" s="94"/>
      <c r="F127" s="14"/>
      <c r="G127" s="15"/>
      <c r="H127" s="16" t="s">
        <v>110</v>
      </c>
      <c r="I127" s="17"/>
      <c r="J127" s="17"/>
      <c r="K127" s="17"/>
      <c r="L127" s="17"/>
      <c r="M127" s="17"/>
      <c r="N127" s="17"/>
      <c r="O127" s="17"/>
      <c r="P127" s="17"/>
      <c r="Q127" s="17"/>
      <c r="AA127" s="20" t="s">
        <v>31</v>
      </c>
    </row>
    <row r="128" spans="2:45" ht="6.75" customHeight="1" x14ac:dyDescent="0.25">
      <c r="B128" s="21"/>
      <c r="C128" s="22"/>
      <c r="D128" s="22"/>
      <c r="E128" s="22"/>
      <c r="F128" s="14"/>
      <c r="G128" s="15"/>
      <c r="H128" s="16"/>
      <c r="I128" s="17"/>
      <c r="J128" s="17"/>
      <c r="K128" s="17"/>
      <c r="L128" s="17"/>
      <c r="M128" s="17"/>
      <c r="N128" s="17"/>
      <c r="O128" s="17"/>
      <c r="P128" s="17"/>
      <c r="Q128" s="17"/>
    </row>
    <row r="129" spans="2:27" ht="36" x14ac:dyDescent="0.25">
      <c r="B129" s="95" t="s">
        <v>32</v>
      </c>
      <c r="C129" s="94"/>
      <c r="D129" s="94"/>
      <c r="E129" s="94"/>
      <c r="F129" s="14"/>
      <c r="G129" s="15"/>
      <c r="H129" s="16" t="s">
        <v>110</v>
      </c>
      <c r="I129" s="17"/>
      <c r="J129" s="17"/>
      <c r="K129" s="17"/>
      <c r="L129" s="17"/>
      <c r="M129" s="17"/>
      <c r="N129" s="17"/>
      <c r="O129" s="17"/>
      <c r="P129" s="17"/>
      <c r="Q129" s="17"/>
      <c r="AA129" s="20" t="s">
        <v>32</v>
      </c>
    </row>
    <row r="130" spans="2:27" ht="6.75" customHeight="1" x14ac:dyDescent="0.25">
      <c r="B130" s="21"/>
      <c r="C130" s="22"/>
      <c r="D130" s="22"/>
      <c r="E130" s="22"/>
      <c r="F130" s="14"/>
      <c r="G130" s="15"/>
      <c r="H130" s="16"/>
      <c r="I130" s="17"/>
      <c r="J130" s="17"/>
      <c r="K130" s="17"/>
      <c r="L130" s="17"/>
      <c r="M130" s="17"/>
      <c r="N130" s="17"/>
      <c r="O130" s="17"/>
      <c r="P130" s="17"/>
      <c r="Q130" s="17"/>
    </row>
    <row r="131" spans="2:27" ht="15" customHeight="1" x14ac:dyDescent="0.25">
      <c r="B131" s="109" t="s">
        <v>33</v>
      </c>
      <c r="C131" s="110"/>
      <c r="D131" s="110"/>
      <c r="E131" s="110"/>
      <c r="F131" s="14"/>
      <c r="G131" s="15"/>
      <c r="H131" s="16" t="s">
        <v>113</v>
      </c>
      <c r="I131" s="17"/>
      <c r="J131" s="17"/>
      <c r="K131" s="17"/>
      <c r="L131" s="17"/>
      <c r="M131" s="17"/>
      <c r="N131" s="17"/>
      <c r="O131" s="17"/>
      <c r="P131" s="17"/>
      <c r="Q131" s="17"/>
      <c r="AA131" s="23" t="s">
        <v>33</v>
      </c>
    </row>
    <row r="132" spans="2:27" ht="6.75" customHeight="1" x14ac:dyDescent="0.25">
      <c r="B132" s="25"/>
      <c r="C132" s="26"/>
      <c r="D132" s="26"/>
      <c r="E132" s="26"/>
      <c r="F132" s="14"/>
      <c r="G132" s="15"/>
      <c r="H132" s="16"/>
      <c r="I132" s="17"/>
      <c r="J132" s="17"/>
      <c r="K132" s="17"/>
      <c r="L132" s="17"/>
      <c r="M132" s="17"/>
      <c r="N132" s="17"/>
      <c r="O132" s="17"/>
      <c r="P132" s="17"/>
      <c r="Q132" s="17"/>
    </row>
    <row r="133" spans="2:27" ht="11.25" customHeight="1" x14ac:dyDescent="0.25">
      <c r="B133" s="107" t="s">
        <v>35</v>
      </c>
      <c r="C133" s="108"/>
      <c r="D133" s="27" t="s">
        <v>36</v>
      </c>
      <c r="E133" s="28">
        <v>5966.29</v>
      </c>
      <c r="F133" s="14"/>
      <c r="G133" s="15"/>
      <c r="H133" s="16" t="s">
        <v>110</v>
      </c>
      <c r="I133" s="17"/>
      <c r="J133" s="17"/>
      <c r="K133" s="17"/>
      <c r="L133" s="17"/>
      <c r="M133" s="17" t="s">
        <v>114</v>
      </c>
      <c r="N133" s="17"/>
      <c r="O133" s="17"/>
      <c r="P133" s="17"/>
      <c r="Q133" s="17"/>
      <c r="Z133" s="29" t="s">
        <v>35</v>
      </c>
    </row>
    <row r="134" spans="2:27" ht="11.25" customHeight="1" x14ac:dyDescent="0.25">
      <c r="B134" s="107" t="s">
        <v>38</v>
      </c>
      <c r="C134" s="108"/>
      <c r="D134" s="27" t="s">
        <v>36</v>
      </c>
      <c r="E134" s="28">
        <v>104.59</v>
      </c>
      <c r="F134" s="14"/>
      <c r="G134" s="15"/>
      <c r="H134" s="16" t="s">
        <v>110</v>
      </c>
      <c r="I134" s="17"/>
      <c r="J134" s="17"/>
      <c r="K134" s="17"/>
      <c r="L134" s="17"/>
      <c r="M134" s="17" t="s">
        <v>115</v>
      </c>
      <c r="N134" s="17"/>
      <c r="O134" s="17"/>
      <c r="P134" s="17"/>
      <c r="Q134" s="18">
        <v>42735</v>
      </c>
      <c r="Z134" s="29" t="s">
        <v>38</v>
      </c>
    </row>
    <row r="135" spans="2:27" ht="22.5" x14ac:dyDescent="0.25">
      <c r="B135" s="107" t="s">
        <v>40</v>
      </c>
      <c r="C135" s="108"/>
      <c r="D135" s="27" t="s">
        <v>36</v>
      </c>
      <c r="E135" s="28">
        <v>30.93</v>
      </c>
      <c r="F135" s="14"/>
      <c r="G135" s="15"/>
      <c r="H135" s="16" t="s">
        <v>110</v>
      </c>
      <c r="I135" s="17"/>
      <c r="J135" s="17"/>
      <c r="K135" s="17"/>
      <c r="L135" s="17"/>
      <c r="M135" s="17" t="s">
        <v>116</v>
      </c>
      <c r="N135" s="17"/>
      <c r="O135" s="17"/>
      <c r="P135" s="17"/>
      <c r="Q135" s="17"/>
      <c r="Z135" s="29" t="s">
        <v>40</v>
      </c>
    </row>
    <row r="136" spans="2:27" ht="11.25" customHeight="1" x14ac:dyDescent="0.25">
      <c r="B136" s="107" t="s">
        <v>44</v>
      </c>
      <c r="C136" s="108"/>
      <c r="D136" s="27" t="s">
        <v>94</v>
      </c>
      <c r="E136" s="30">
        <v>1.4158999999999999</v>
      </c>
      <c r="F136" s="14"/>
      <c r="G136" s="15"/>
      <c r="H136" s="16" t="s">
        <v>110</v>
      </c>
      <c r="I136" s="17"/>
      <c r="J136" s="17"/>
      <c r="K136" s="17"/>
      <c r="L136" s="17"/>
      <c r="M136" s="17" t="s">
        <v>117</v>
      </c>
      <c r="N136" s="17"/>
      <c r="O136" s="17"/>
      <c r="P136" s="17"/>
      <c r="Q136" s="17"/>
      <c r="Z136" s="29" t="s">
        <v>44</v>
      </c>
    </row>
    <row r="137" spans="2:27" ht="11.25" customHeight="1" x14ac:dyDescent="0.25">
      <c r="B137" s="107" t="s">
        <v>47</v>
      </c>
      <c r="C137" s="108"/>
      <c r="D137" s="27" t="s">
        <v>94</v>
      </c>
      <c r="E137" s="30">
        <v>0.14369999999999999</v>
      </c>
      <c r="F137" s="14"/>
      <c r="G137" s="15"/>
      <c r="H137" s="16" t="s">
        <v>110</v>
      </c>
      <c r="I137" s="17"/>
      <c r="J137" s="17"/>
      <c r="K137" s="17"/>
      <c r="L137" s="17"/>
      <c r="M137" s="17" t="s">
        <v>118</v>
      </c>
      <c r="N137" s="17"/>
      <c r="O137" s="17"/>
      <c r="P137" s="17"/>
      <c r="Q137" s="17"/>
      <c r="Z137" s="29" t="s">
        <v>47</v>
      </c>
    </row>
    <row r="138" spans="2:27" ht="11.25" customHeight="1" x14ac:dyDescent="0.25">
      <c r="B138" s="107" t="s">
        <v>49</v>
      </c>
      <c r="C138" s="108"/>
      <c r="D138" s="27" t="s">
        <v>94</v>
      </c>
      <c r="E138" s="30">
        <v>-0.1973</v>
      </c>
      <c r="F138" s="14"/>
      <c r="G138" s="15"/>
      <c r="H138" s="16" t="s">
        <v>110</v>
      </c>
      <c r="I138" s="17"/>
      <c r="J138" s="17"/>
      <c r="K138" s="17"/>
      <c r="L138" s="17"/>
      <c r="M138" s="17" t="s">
        <v>115</v>
      </c>
      <c r="N138" s="17"/>
      <c r="O138" s="17"/>
      <c r="P138" s="17"/>
      <c r="Q138" s="18">
        <v>42369</v>
      </c>
      <c r="R138" t="s">
        <v>17</v>
      </c>
      <c r="Z138" s="29" t="s">
        <v>49</v>
      </c>
    </row>
    <row r="139" spans="2:27" ht="22.5" x14ac:dyDescent="0.25">
      <c r="B139" s="107" t="s">
        <v>40</v>
      </c>
      <c r="C139" s="108"/>
      <c r="D139" s="27" t="s">
        <v>94</v>
      </c>
      <c r="E139" s="30">
        <v>7.3000000000000001E-3</v>
      </c>
      <c r="F139" s="14"/>
      <c r="G139" s="15"/>
      <c r="H139" s="16" t="s">
        <v>110</v>
      </c>
      <c r="I139" s="17"/>
      <c r="J139" s="17"/>
      <c r="K139" s="17"/>
      <c r="L139" s="17"/>
      <c r="M139" s="17" t="s">
        <v>116</v>
      </c>
      <c r="N139" s="17"/>
      <c r="O139" s="17"/>
      <c r="P139" s="17"/>
      <c r="Q139" s="17"/>
      <c r="Z139" s="29" t="s">
        <v>40</v>
      </c>
    </row>
    <row r="140" spans="2:27" ht="11.25" customHeight="1" x14ac:dyDescent="0.25">
      <c r="B140" s="107" t="s">
        <v>55</v>
      </c>
      <c r="C140" s="108"/>
      <c r="D140" s="27" t="s">
        <v>94</v>
      </c>
      <c r="E140" s="30">
        <v>3.4637752756178526</v>
      </c>
      <c r="F140" s="14"/>
      <c r="G140" s="15"/>
      <c r="H140" s="16" t="s">
        <v>110</v>
      </c>
      <c r="I140" s="17"/>
      <c r="J140" s="17"/>
      <c r="K140" s="17"/>
      <c r="L140" s="17"/>
      <c r="M140" s="17" t="s">
        <v>119</v>
      </c>
      <c r="N140" s="17"/>
      <c r="O140" s="17"/>
      <c r="P140" s="17"/>
      <c r="Q140" s="17"/>
      <c r="Z140" s="29" t="s">
        <v>55</v>
      </c>
    </row>
    <row r="141" spans="2:27" ht="11.25" customHeight="1" x14ac:dyDescent="0.25">
      <c r="B141" s="107" t="s">
        <v>57</v>
      </c>
      <c r="C141" s="108"/>
      <c r="D141" s="27" t="s">
        <v>94</v>
      </c>
      <c r="E141" s="30">
        <v>1.2026635799820045</v>
      </c>
      <c r="F141" s="14"/>
      <c r="G141" s="15"/>
      <c r="H141" s="16" t="s">
        <v>110</v>
      </c>
      <c r="I141" s="17"/>
      <c r="J141" s="17"/>
      <c r="K141" s="17"/>
      <c r="L141" s="17"/>
      <c r="M141" s="17" t="s">
        <v>120</v>
      </c>
      <c r="N141" s="17"/>
      <c r="O141" s="17"/>
      <c r="P141" s="17"/>
      <c r="Q141" s="17"/>
      <c r="Z141" s="29" t="s">
        <v>57</v>
      </c>
    </row>
    <row r="142" spans="2:27" ht="6.75" customHeight="1" x14ac:dyDescent="0.25">
      <c r="B142" s="32"/>
      <c r="C142" s="33"/>
      <c r="D142" s="27"/>
      <c r="E142" s="30"/>
      <c r="F142" s="14"/>
      <c r="G142" s="15"/>
      <c r="H142" s="16"/>
      <c r="I142" s="17"/>
      <c r="J142" s="17"/>
      <c r="K142" s="17"/>
      <c r="L142" s="17"/>
      <c r="M142" s="17"/>
      <c r="N142" s="17"/>
      <c r="O142" s="17"/>
      <c r="P142" s="17"/>
      <c r="Q142" s="17"/>
    </row>
    <row r="143" spans="2:27" ht="11.25" customHeight="1" x14ac:dyDescent="0.25">
      <c r="B143" s="109" t="s">
        <v>59</v>
      </c>
      <c r="C143" s="108"/>
      <c r="D143" s="27"/>
      <c r="E143" s="34"/>
      <c r="F143" s="14"/>
      <c r="G143" s="15"/>
      <c r="H143" s="16" t="s">
        <v>121</v>
      </c>
      <c r="I143" s="17"/>
      <c r="J143" s="17"/>
      <c r="K143" s="17"/>
      <c r="L143" s="17"/>
      <c r="M143" s="17"/>
      <c r="N143" s="17"/>
      <c r="O143" s="17"/>
      <c r="P143" s="17"/>
      <c r="Q143" s="17"/>
      <c r="Z143" s="23" t="s">
        <v>59</v>
      </c>
    </row>
    <row r="144" spans="2:27" ht="6.75" customHeight="1" x14ac:dyDescent="0.25">
      <c r="B144" s="25"/>
      <c r="C144" s="33"/>
      <c r="D144" s="27"/>
      <c r="E144" s="34"/>
      <c r="F144" s="14"/>
      <c r="G144" s="15"/>
      <c r="H144" s="16"/>
      <c r="I144" s="17"/>
      <c r="J144" s="17"/>
      <c r="K144" s="17"/>
      <c r="L144" s="17"/>
      <c r="M144" s="17"/>
      <c r="N144" s="17"/>
      <c r="O144" s="17"/>
      <c r="P144" s="17"/>
      <c r="Q144" s="17"/>
    </row>
    <row r="145" spans="2:45" ht="11.25" customHeight="1" x14ac:dyDescent="0.25">
      <c r="B145" s="107" t="s">
        <v>61</v>
      </c>
      <c r="C145" s="108"/>
      <c r="D145" s="27" t="s">
        <v>45</v>
      </c>
      <c r="E145" s="34">
        <v>4.4000000000000003E-3</v>
      </c>
      <c r="F145" s="14"/>
      <c r="G145" s="15"/>
      <c r="H145" s="16" t="s">
        <v>110</v>
      </c>
      <c r="I145" s="17"/>
      <c r="J145" s="17"/>
      <c r="K145" s="17"/>
      <c r="L145" s="17"/>
      <c r="M145" s="17" t="s">
        <v>122</v>
      </c>
      <c r="N145" s="17"/>
      <c r="O145" s="17"/>
      <c r="P145" s="17"/>
      <c r="Q145" s="17"/>
      <c r="Z145" s="29" t="s">
        <v>61</v>
      </c>
    </row>
    <row r="146" spans="2:45" ht="11.25" customHeight="1" x14ac:dyDescent="0.25">
      <c r="B146" s="107" t="s">
        <v>63</v>
      </c>
      <c r="C146" s="108"/>
      <c r="D146" s="27" t="s">
        <v>45</v>
      </c>
      <c r="E146" s="34">
        <v>1.2999999999999999E-3</v>
      </c>
      <c r="F146" s="14"/>
      <c r="G146" s="15"/>
      <c r="H146" s="16" t="s">
        <v>110</v>
      </c>
      <c r="I146" s="17"/>
      <c r="J146" s="17"/>
      <c r="K146" s="17"/>
      <c r="L146" s="17"/>
      <c r="M146" s="17" t="s">
        <v>123</v>
      </c>
      <c r="N146" s="17"/>
      <c r="O146" s="17"/>
      <c r="P146" s="17"/>
      <c r="Q146" s="17"/>
      <c r="Z146" s="29" t="s">
        <v>63</v>
      </c>
    </row>
    <row r="147" spans="2:45" ht="11.25" customHeight="1" x14ac:dyDescent="0.25">
      <c r="B147" s="107" t="s">
        <v>65</v>
      </c>
      <c r="C147" s="108"/>
      <c r="D147" s="27" t="s">
        <v>36</v>
      </c>
      <c r="E147" s="34">
        <v>0.25</v>
      </c>
      <c r="F147" s="14"/>
      <c r="G147" s="15"/>
      <c r="H147" s="16" t="s">
        <v>110</v>
      </c>
      <c r="I147" s="17"/>
      <c r="J147" s="17"/>
      <c r="K147" s="17"/>
      <c r="L147" s="17"/>
      <c r="M147" s="17" t="s">
        <v>124</v>
      </c>
      <c r="N147" s="17"/>
      <c r="O147" s="17"/>
      <c r="P147" s="17"/>
      <c r="Q147" s="17"/>
      <c r="Z147" s="29" t="s">
        <v>65</v>
      </c>
      <c r="AS147" t="s">
        <v>17</v>
      </c>
    </row>
    <row r="148" spans="2:45" ht="18" x14ac:dyDescent="0.25">
      <c r="B148" s="111" t="s">
        <v>125</v>
      </c>
      <c r="C148" s="94"/>
      <c r="D148" s="94"/>
      <c r="E148" s="94"/>
      <c r="F148" s="14"/>
      <c r="G148" s="15"/>
      <c r="H148" s="16" t="s">
        <v>126</v>
      </c>
      <c r="I148" s="17"/>
      <c r="J148" s="17"/>
      <c r="K148" s="17"/>
      <c r="L148" s="17"/>
      <c r="M148" s="17"/>
      <c r="N148" s="17"/>
      <c r="O148" s="17"/>
      <c r="P148" s="17"/>
      <c r="Q148" s="17"/>
      <c r="AA148" s="19" t="s">
        <v>125</v>
      </c>
    </row>
    <row r="149" spans="2:45" ht="24" x14ac:dyDescent="0.25">
      <c r="B149" s="95" t="s">
        <v>127</v>
      </c>
      <c r="C149" s="94"/>
      <c r="D149" s="94"/>
      <c r="E149" s="94"/>
      <c r="F149" s="14"/>
      <c r="G149" s="15"/>
      <c r="H149" s="16" t="s">
        <v>126</v>
      </c>
      <c r="I149" s="17"/>
      <c r="J149" s="17"/>
      <c r="K149" s="17"/>
      <c r="L149" s="17"/>
      <c r="M149" s="17"/>
      <c r="N149" s="17"/>
      <c r="O149" s="17"/>
      <c r="P149" s="17"/>
      <c r="Q149" s="17"/>
      <c r="AA149" s="20" t="s">
        <v>127</v>
      </c>
    </row>
    <row r="150" spans="2:45" ht="6.75" customHeight="1" x14ac:dyDescent="0.25">
      <c r="B150" s="21"/>
      <c r="C150" s="22"/>
      <c r="D150" s="22"/>
      <c r="E150" s="22"/>
      <c r="F150" s="14"/>
      <c r="G150" s="15"/>
      <c r="H150" s="16"/>
      <c r="I150" s="17"/>
      <c r="J150" s="17"/>
      <c r="K150" s="17"/>
      <c r="L150" s="17"/>
      <c r="M150" s="17"/>
      <c r="N150" s="17"/>
      <c r="O150" s="17"/>
      <c r="P150" s="17"/>
      <c r="Q150" s="17"/>
    </row>
    <row r="151" spans="2:45" ht="15" customHeight="1" x14ac:dyDescent="0.25">
      <c r="B151" s="96" t="s">
        <v>27</v>
      </c>
      <c r="C151" s="94"/>
      <c r="D151" s="94"/>
      <c r="E151" s="94"/>
      <c r="F151" s="14"/>
      <c r="G151" s="15"/>
      <c r="H151" s="16" t="s">
        <v>128</v>
      </c>
      <c r="I151" s="17"/>
      <c r="J151" s="17"/>
      <c r="K151" s="17"/>
      <c r="L151" s="17"/>
      <c r="M151" s="17"/>
      <c r="N151" s="17"/>
      <c r="O151" s="17"/>
      <c r="P151" s="17"/>
      <c r="Q151" s="17"/>
      <c r="AA151" s="23" t="s">
        <v>27</v>
      </c>
    </row>
    <row r="152" spans="2:45" ht="6.75" customHeight="1" x14ac:dyDescent="0.25">
      <c r="B152" s="24"/>
      <c r="C152" s="22"/>
      <c r="D152" s="22"/>
      <c r="E152" s="22"/>
      <c r="F152" s="14"/>
      <c r="G152" s="15"/>
      <c r="H152" s="16"/>
      <c r="I152" s="17"/>
      <c r="J152" s="17"/>
      <c r="K152" s="17"/>
      <c r="L152" s="17"/>
      <c r="M152" s="17"/>
      <c r="N152" s="17"/>
      <c r="O152" s="17"/>
      <c r="P152" s="17"/>
      <c r="Q152" s="17"/>
    </row>
    <row r="153" spans="2:45" ht="36" x14ac:dyDescent="0.25">
      <c r="B153" s="95" t="s">
        <v>29</v>
      </c>
      <c r="C153" s="94"/>
      <c r="D153" s="94"/>
      <c r="E153" s="94"/>
      <c r="F153" s="14"/>
      <c r="G153" s="15"/>
      <c r="H153" s="16" t="s">
        <v>126</v>
      </c>
      <c r="I153" s="17"/>
      <c r="J153" s="17"/>
      <c r="K153" s="17"/>
      <c r="L153" s="17"/>
      <c r="M153" s="17"/>
      <c r="N153" s="17"/>
      <c r="O153" s="17"/>
      <c r="P153" s="17"/>
      <c r="Q153" s="17"/>
      <c r="AA153" s="20" t="s">
        <v>29</v>
      </c>
    </row>
    <row r="154" spans="2:45" ht="6.75" customHeight="1" x14ac:dyDescent="0.25">
      <c r="B154" s="21"/>
      <c r="C154" s="22"/>
      <c r="D154" s="22"/>
      <c r="E154" s="22"/>
      <c r="F154" s="14"/>
      <c r="G154" s="15"/>
      <c r="H154" s="16"/>
      <c r="I154" s="17"/>
      <c r="J154" s="17"/>
      <c r="K154" s="17"/>
      <c r="L154" s="17"/>
      <c r="M154" s="17"/>
      <c r="N154" s="17"/>
      <c r="O154" s="17"/>
      <c r="P154" s="17"/>
      <c r="Q154" s="17"/>
    </row>
    <row r="155" spans="2:45" ht="48" x14ac:dyDescent="0.25">
      <c r="B155" s="95" t="s">
        <v>30</v>
      </c>
      <c r="C155" s="94"/>
      <c r="D155" s="94"/>
      <c r="E155" s="94"/>
      <c r="F155" s="14"/>
      <c r="G155" s="15"/>
      <c r="H155" s="16" t="s">
        <v>126</v>
      </c>
      <c r="I155" s="17"/>
      <c r="J155" s="17"/>
      <c r="K155" s="17"/>
      <c r="L155" s="17"/>
      <c r="M155" s="17"/>
      <c r="N155" s="17"/>
      <c r="O155" s="17"/>
      <c r="P155" s="17"/>
      <c r="Q155" s="17"/>
      <c r="AA155" s="20" t="s">
        <v>30</v>
      </c>
    </row>
    <row r="156" spans="2:45" ht="6.75" customHeight="1" x14ac:dyDescent="0.25">
      <c r="B156" s="21"/>
      <c r="C156" s="22"/>
      <c r="D156" s="22"/>
      <c r="E156" s="22"/>
      <c r="F156" s="14"/>
      <c r="G156" s="15"/>
      <c r="H156" s="16"/>
      <c r="I156" s="17"/>
      <c r="J156" s="17"/>
      <c r="K156" s="17"/>
      <c r="L156" s="17"/>
      <c r="M156" s="17"/>
      <c r="N156" s="17"/>
      <c r="O156" s="17"/>
      <c r="P156" s="17"/>
      <c r="Q156" s="17"/>
    </row>
    <row r="157" spans="2:45" ht="24" x14ac:dyDescent="0.25">
      <c r="B157" s="95" t="s">
        <v>129</v>
      </c>
      <c r="C157" s="94"/>
      <c r="D157" s="94"/>
      <c r="E157" s="94"/>
      <c r="F157" s="14"/>
      <c r="G157" s="15"/>
      <c r="H157" s="16" t="s">
        <v>126</v>
      </c>
      <c r="I157" s="17"/>
      <c r="J157" s="17"/>
      <c r="K157" s="17"/>
      <c r="L157" s="17"/>
      <c r="M157" s="17"/>
      <c r="N157" s="17"/>
      <c r="O157" s="17"/>
      <c r="P157" s="17"/>
      <c r="Q157" s="17"/>
      <c r="AA157" s="20" t="s">
        <v>129</v>
      </c>
    </row>
    <row r="158" spans="2:45" ht="6.75" customHeight="1" x14ac:dyDescent="0.25">
      <c r="B158" s="21"/>
      <c r="C158" s="22"/>
      <c r="D158" s="22"/>
      <c r="E158" s="22"/>
      <c r="F158" s="14"/>
      <c r="G158" s="15"/>
      <c r="H158" s="16"/>
      <c r="I158" s="17"/>
      <c r="J158" s="17"/>
      <c r="K158" s="17"/>
      <c r="L158" s="17"/>
      <c r="M158" s="17"/>
      <c r="N158" s="17"/>
      <c r="O158" s="17"/>
      <c r="P158" s="17"/>
      <c r="Q158" s="17"/>
    </row>
    <row r="159" spans="2:45" ht="36" x14ac:dyDescent="0.25">
      <c r="B159" s="95" t="s">
        <v>32</v>
      </c>
      <c r="C159" s="94"/>
      <c r="D159" s="94"/>
      <c r="E159" s="94"/>
      <c r="F159" s="14"/>
      <c r="G159" s="15"/>
      <c r="H159" s="16" t="s">
        <v>126</v>
      </c>
      <c r="I159" s="17"/>
      <c r="J159" s="17"/>
      <c r="K159" s="17"/>
      <c r="L159" s="17"/>
      <c r="M159" s="17"/>
      <c r="N159" s="17"/>
      <c r="O159" s="17"/>
      <c r="P159" s="17"/>
      <c r="Q159" s="17"/>
      <c r="AA159" s="20" t="s">
        <v>32</v>
      </c>
    </row>
    <row r="160" spans="2:45" ht="6.75" customHeight="1" x14ac:dyDescent="0.25">
      <c r="B160" s="21"/>
      <c r="C160" s="22"/>
      <c r="D160" s="22"/>
      <c r="E160" s="22"/>
      <c r="F160" s="14"/>
      <c r="G160" s="15"/>
      <c r="H160" s="16"/>
      <c r="I160" s="17"/>
      <c r="J160" s="17"/>
      <c r="K160" s="17"/>
      <c r="L160" s="17"/>
      <c r="M160" s="17"/>
      <c r="N160" s="17"/>
      <c r="O160" s="17"/>
      <c r="P160" s="17"/>
      <c r="Q160" s="17"/>
    </row>
    <row r="161" spans="2:45" ht="15" customHeight="1" x14ac:dyDescent="0.25">
      <c r="B161" s="109" t="s">
        <v>130</v>
      </c>
      <c r="C161" s="110"/>
      <c r="D161" s="110"/>
      <c r="E161" s="110"/>
      <c r="F161" s="14"/>
      <c r="G161" s="15"/>
      <c r="H161" s="16" t="s">
        <v>131</v>
      </c>
      <c r="I161" s="17"/>
      <c r="J161" s="17"/>
      <c r="K161" s="17"/>
      <c r="L161" s="17"/>
      <c r="M161" s="17"/>
      <c r="N161" s="17"/>
      <c r="O161" s="17"/>
      <c r="P161" s="17"/>
      <c r="Q161" s="17"/>
      <c r="AA161" s="23" t="s">
        <v>130</v>
      </c>
    </row>
    <row r="162" spans="2:45" ht="6.75" customHeight="1" x14ac:dyDescent="0.25">
      <c r="B162" s="25"/>
      <c r="C162" s="26"/>
      <c r="D162" s="26"/>
      <c r="E162" s="26"/>
      <c r="F162" s="14"/>
      <c r="G162" s="15"/>
      <c r="H162" s="16"/>
      <c r="I162" s="17"/>
      <c r="J162" s="17"/>
      <c r="K162" s="17"/>
      <c r="L162" s="17"/>
      <c r="M162" s="17"/>
      <c r="N162" s="17"/>
      <c r="O162" s="17"/>
      <c r="P162" s="17"/>
      <c r="Q162" s="17"/>
    </row>
    <row r="163" spans="2:45" ht="25.5" x14ac:dyDescent="0.25">
      <c r="B163" s="109" t="s">
        <v>132</v>
      </c>
      <c r="C163" s="108"/>
      <c r="D163" s="27" t="s">
        <v>94</v>
      </c>
      <c r="E163" s="30">
        <v>2.7584</v>
      </c>
      <c r="F163" s="14"/>
      <c r="G163" s="15"/>
      <c r="H163" s="16" t="s">
        <v>126</v>
      </c>
      <c r="I163" s="17"/>
      <c r="J163" s="17"/>
      <c r="K163" s="17"/>
      <c r="L163" s="17"/>
      <c r="M163" s="17"/>
      <c r="N163" s="17"/>
      <c r="O163" s="17"/>
      <c r="P163" s="17"/>
      <c r="Q163" s="17"/>
      <c r="Z163" s="23" t="s">
        <v>132</v>
      </c>
      <c r="AS163" t="s">
        <v>17</v>
      </c>
    </row>
    <row r="164" spans="2:45" ht="18" x14ac:dyDescent="0.25">
      <c r="B164" s="93" t="s">
        <v>133</v>
      </c>
      <c r="C164" s="94"/>
      <c r="D164" s="94"/>
      <c r="E164" s="94"/>
      <c r="F164" s="14"/>
      <c r="G164" s="15"/>
      <c r="H164" s="16" t="s">
        <v>134</v>
      </c>
      <c r="I164" s="17"/>
      <c r="J164" s="17"/>
      <c r="K164" s="17"/>
      <c r="L164" s="17"/>
      <c r="M164" s="17"/>
      <c r="N164" s="17"/>
      <c r="O164" s="17"/>
      <c r="P164" s="17"/>
      <c r="Q164" s="17"/>
      <c r="AA164" s="19" t="s">
        <v>133</v>
      </c>
    </row>
    <row r="165" spans="2:45" ht="72" x14ac:dyDescent="0.25">
      <c r="B165" s="95" t="s">
        <v>135</v>
      </c>
      <c r="C165" s="94"/>
      <c r="D165" s="94"/>
      <c r="E165" s="94"/>
      <c r="F165" s="14"/>
      <c r="G165" s="15"/>
      <c r="H165" s="16" t="s">
        <v>134</v>
      </c>
      <c r="I165" s="17"/>
      <c r="J165" s="17"/>
      <c r="K165" s="17"/>
      <c r="L165" s="17"/>
      <c r="M165" s="17"/>
      <c r="N165" s="17"/>
      <c r="O165" s="17"/>
      <c r="P165" s="17"/>
      <c r="Q165" s="17"/>
      <c r="AA165" s="20" t="s">
        <v>135</v>
      </c>
    </row>
    <row r="166" spans="2:45" ht="6.75" customHeight="1" x14ac:dyDescent="0.25">
      <c r="B166" s="21"/>
      <c r="C166" s="22"/>
      <c r="D166" s="22"/>
      <c r="E166" s="22"/>
      <c r="F166" s="14"/>
      <c r="G166" s="15"/>
      <c r="H166" s="16"/>
      <c r="I166" s="17"/>
      <c r="J166" s="17"/>
      <c r="K166" s="17"/>
      <c r="L166" s="17"/>
      <c r="M166" s="17"/>
      <c r="N166" s="17"/>
      <c r="O166" s="17"/>
      <c r="P166" s="17"/>
      <c r="Q166" s="17"/>
    </row>
    <row r="167" spans="2:45" ht="15" customHeight="1" x14ac:dyDescent="0.25">
      <c r="B167" s="96" t="s">
        <v>27</v>
      </c>
      <c r="C167" s="94"/>
      <c r="D167" s="94"/>
      <c r="E167" s="94"/>
      <c r="F167" s="14"/>
      <c r="G167" s="15"/>
      <c r="H167" s="16" t="s">
        <v>136</v>
      </c>
      <c r="I167" s="17"/>
      <c r="J167" s="17"/>
      <c r="K167" s="17"/>
      <c r="L167" s="17"/>
      <c r="M167" s="17"/>
      <c r="N167" s="17"/>
      <c r="O167" s="17"/>
      <c r="P167" s="17"/>
      <c r="Q167" s="17"/>
      <c r="AA167" s="23" t="s">
        <v>27</v>
      </c>
    </row>
    <row r="168" spans="2:45" ht="6.75" customHeight="1" x14ac:dyDescent="0.25">
      <c r="B168" s="24"/>
      <c r="C168" s="22"/>
      <c r="D168" s="22"/>
      <c r="E168" s="22"/>
      <c r="F168" s="14"/>
      <c r="G168" s="15"/>
      <c r="H168" s="16"/>
      <c r="I168" s="17"/>
      <c r="J168" s="17"/>
      <c r="K168" s="17"/>
      <c r="L168" s="17"/>
      <c r="M168" s="17"/>
      <c r="N168" s="17"/>
      <c r="O168" s="17"/>
      <c r="P168" s="17"/>
      <c r="Q168" s="17"/>
    </row>
    <row r="169" spans="2:45" ht="36" x14ac:dyDescent="0.25">
      <c r="B169" s="95" t="s">
        <v>29</v>
      </c>
      <c r="C169" s="94"/>
      <c r="D169" s="94"/>
      <c r="E169" s="94"/>
      <c r="F169" s="14"/>
      <c r="G169" s="15"/>
      <c r="H169" s="16" t="s">
        <v>134</v>
      </c>
      <c r="I169" s="17"/>
      <c r="J169" s="17"/>
      <c r="K169" s="17"/>
      <c r="L169" s="17"/>
      <c r="M169" s="17"/>
      <c r="N169" s="17"/>
      <c r="O169" s="17"/>
      <c r="P169" s="17"/>
      <c r="Q169" s="17"/>
      <c r="AA169" s="20" t="s">
        <v>29</v>
      </c>
    </row>
    <row r="170" spans="2:45" ht="6.75" customHeight="1" x14ac:dyDescent="0.25">
      <c r="B170" s="21"/>
      <c r="C170" s="22"/>
      <c r="D170" s="22"/>
      <c r="E170" s="22"/>
      <c r="F170" s="14"/>
      <c r="G170" s="15"/>
      <c r="H170" s="16"/>
      <c r="I170" s="17"/>
      <c r="J170" s="17"/>
      <c r="K170" s="17"/>
      <c r="L170" s="17"/>
      <c r="M170" s="17"/>
      <c r="N170" s="17"/>
      <c r="O170" s="17"/>
      <c r="P170" s="17"/>
      <c r="Q170" s="17"/>
    </row>
    <row r="171" spans="2:45" ht="48" x14ac:dyDescent="0.25">
      <c r="B171" s="95" t="s">
        <v>30</v>
      </c>
      <c r="C171" s="94"/>
      <c r="D171" s="94"/>
      <c r="E171" s="94"/>
      <c r="F171" s="14"/>
      <c r="G171" s="15"/>
      <c r="H171" s="16" t="s">
        <v>134</v>
      </c>
      <c r="I171" s="17"/>
      <c r="J171" s="17"/>
      <c r="K171" s="17"/>
      <c r="L171" s="17"/>
      <c r="M171" s="17"/>
      <c r="N171" s="17"/>
      <c r="O171" s="17"/>
      <c r="P171" s="17"/>
      <c r="Q171" s="17"/>
      <c r="AA171" s="20" t="s">
        <v>30</v>
      </c>
    </row>
    <row r="172" spans="2:45" ht="6.75" customHeight="1" x14ac:dyDescent="0.25">
      <c r="B172" s="21"/>
      <c r="C172" s="22"/>
      <c r="D172" s="22"/>
      <c r="E172" s="22"/>
      <c r="F172" s="14"/>
      <c r="G172" s="15"/>
      <c r="H172" s="16"/>
      <c r="I172" s="17"/>
      <c r="J172" s="17"/>
      <c r="K172" s="17"/>
      <c r="L172" s="17"/>
      <c r="M172" s="17"/>
      <c r="N172" s="17"/>
      <c r="O172" s="17"/>
      <c r="P172" s="17"/>
      <c r="Q172" s="17"/>
    </row>
    <row r="173" spans="2:45" ht="48" x14ac:dyDescent="0.25">
      <c r="B173" s="95" t="s">
        <v>31</v>
      </c>
      <c r="C173" s="94"/>
      <c r="D173" s="94"/>
      <c r="E173" s="94"/>
      <c r="F173" s="14"/>
      <c r="G173" s="15"/>
      <c r="H173" s="16" t="s">
        <v>134</v>
      </c>
      <c r="I173" s="17"/>
      <c r="J173" s="17"/>
      <c r="K173" s="17"/>
      <c r="L173" s="17"/>
      <c r="M173" s="17"/>
      <c r="N173" s="17"/>
      <c r="O173" s="17"/>
      <c r="P173" s="17"/>
      <c r="Q173" s="17"/>
      <c r="AA173" s="20" t="s">
        <v>31</v>
      </c>
    </row>
    <row r="174" spans="2:45" ht="6.75" customHeight="1" x14ac:dyDescent="0.25">
      <c r="B174" s="21"/>
      <c r="C174" s="22"/>
      <c r="D174" s="22"/>
      <c r="E174" s="22"/>
      <c r="F174" s="14"/>
      <c r="G174" s="15"/>
      <c r="H174" s="16"/>
      <c r="I174" s="17"/>
      <c r="J174" s="17"/>
      <c r="K174" s="17"/>
      <c r="L174" s="17"/>
      <c r="M174" s="17"/>
      <c r="N174" s="17"/>
      <c r="O174" s="17"/>
      <c r="P174" s="17"/>
      <c r="Q174" s="17"/>
    </row>
    <row r="175" spans="2:45" ht="36" x14ac:dyDescent="0.25">
      <c r="B175" s="95" t="s">
        <v>32</v>
      </c>
      <c r="C175" s="94"/>
      <c r="D175" s="94"/>
      <c r="E175" s="94"/>
      <c r="F175" s="14"/>
      <c r="G175" s="15"/>
      <c r="H175" s="16" t="s">
        <v>134</v>
      </c>
      <c r="I175" s="17"/>
      <c r="J175" s="17"/>
      <c r="K175" s="17"/>
      <c r="L175" s="17"/>
      <c r="M175" s="17"/>
      <c r="N175" s="17"/>
      <c r="O175" s="17"/>
      <c r="P175" s="17"/>
      <c r="Q175" s="17"/>
      <c r="AA175" s="20" t="s">
        <v>32</v>
      </c>
    </row>
    <row r="176" spans="2:45" ht="6.75" customHeight="1" x14ac:dyDescent="0.25">
      <c r="B176" s="21"/>
      <c r="C176" s="22"/>
      <c r="D176" s="22"/>
      <c r="E176" s="22"/>
      <c r="F176" s="14"/>
      <c r="G176" s="15"/>
      <c r="H176" s="16"/>
      <c r="I176" s="17"/>
      <c r="J176" s="17"/>
      <c r="K176" s="17"/>
      <c r="L176" s="17"/>
      <c r="M176" s="17"/>
      <c r="N176" s="17"/>
      <c r="O176" s="17"/>
      <c r="P176" s="17"/>
      <c r="Q176" s="17"/>
    </row>
    <row r="177" spans="2:27" ht="15" customHeight="1" x14ac:dyDescent="0.25">
      <c r="B177" s="109" t="s">
        <v>33</v>
      </c>
      <c r="C177" s="110"/>
      <c r="D177" s="110"/>
      <c r="E177" s="110"/>
      <c r="F177" s="14"/>
      <c r="G177" s="15"/>
      <c r="H177" s="16" t="s">
        <v>137</v>
      </c>
      <c r="I177" s="17"/>
      <c r="J177" s="17"/>
      <c r="K177" s="17"/>
      <c r="L177" s="17"/>
      <c r="M177" s="17"/>
      <c r="N177" s="17"/>
      <c r="O177" s="17"/>
      <c r="P177" s="17"/>
      <c r="Q177" s="17"/>
      <c r="AA177" s="23" t="s">
        <v>33</v>
      </c>
    </row>
    <row r="178" spans="2:27" ht="6.75" customHeight="1" x14ac:dyDescent="0.25">
      <c r="B178" s="25"/>
      <c r="C178" s="26"/>
      <c r="D178" s="26"/>
      <c r="E178" s="26"/>
      <c r="F178" s="14"/>
      <c r="G178" s="15"/>
      <c r="H178" s="16"/>
      <c r="I178" s="17"/>
      <c r="J178" s="17"/>
      <c r="K178" s="17"/>
      <c r="L178" s="17"/>
      <c r="M178" s="17"/>
      <c r="N178" s="17"/>
      <c r="O178" s="17"/>
      <c r="P178" s="17"/>
      <c r="Q178" s="17"/>
    </row>
    <row r="179" spans="2:27" ht="11.25" customHeight="1" x14ac:dyDescent="0.25">
      <c r="B179" s="107" t="s">
        <v>138</v>
      </c>
      <c r="C179" s="108"/>
      <c r="D179" s="27" t="s">
        <v>36</v>
      </c>
      <c r="E179" s="28">
        <v>7.01</v>
      </c>
      <c r="F179" s="14"/>
      <c r="G179" s="15"/>
      <c r="H179" s="16" t="s">
        <v>134</v>
      </c>
      <c r="I179" s="17"/>
      <c r="J179" s="17"/>
      <c r="K179" s="17"/>
      <c r="L179" s="17"/>
      <c r="M179" s="17" t="s">
        <v>139</v>
      </c>
      <c r="N179" s="17"/>
      <c r="O179" s="17"/>
      <c r="P179" s="17"/>
      <c r="Q179" s="17"/>
      <c r="Z179" s="29" t="s">
        <v>138</v>
      </c>
    </row>
    <row r="180" spans="2:27" ht="11.25" customHeight="1" x14ac:dyDescent="0.25">
      <c r="B180" s="107" t="s">
        <v>38</v>
      </c>
      <c r="C180" s="108"/>
      <c r="D180" s="27" t="s">
        <v>36</v>
      </c>
      <c r="E180" s="28">
        <v>0.11</v>
      </c>
      <c r="F180" s="14"/>
      <c r="G180" s="15"/>
      <c r="H180" s="16" t="s">
        <v>134</v>
      </c>
      <c r="I180" s="17"/>
      <c r="J180" s="17"/>
      <c r="K180" s="17"/>
      <c r="L180" s="17"/>
      <c r="M180" s="17" t="s">
        <v>140</v>
      </c>
      <c r="N180" s="17"/>
      <c r="O180" s="17"/>
      <c r="P180" s="17"/>
      <c r="Q180" s="18">
        <v>42735</v>
      </c>
      <c r="Z180" s="29" t="s">
        <v>38</v>
      </c>
    </row>
    <row r="181" spans="2:27" ht="22.5" x14ac:dyDescent="0.25">
      <c r="B181" s="107" t="s">
        <v>40</v>
      </c>
      <c r="C181" s="108"/>
      <c r="D181" s="27" t="s">
        <v>36</v>
      </c>
      <c r="E181" s="28">
        <v>0.04</v>
      </c>
      <c r="F181" s="14"/>
      <c r="G181" s="15"/>
      <c r="H181" s="16" t="s">
        <v>134</v>
      </c>
      <c r="I181" s="17"/>
      <c r="J181" s="17"/>
      <c r="K181" s="17"/>
      <c r="L181" s="17"/>
      <c r="M181" s="17" t="s">
        <v>141</v>
      </c>
      <c r="N181" s="17"/>
      <c r="O181" s="17"/>
      <c r="P181" s="17"/>
      <c r="Q181" s="17"/>
      <c r="Z181" s="29" t="s">
        <v>40</v>
      </c>
    </row>
    <row r="182" spans="2:27" ht="11.25" customHeight="1" x14ac:dyDescent="0.25">
      <c r="B182" s="107" t="s">
        <v>44</v>
      </c>
      <c r="C182" s="108"/>
      <c r="D182" s="27" t="s">
        <v>45</v>
      </c>
      <c r="E182" s="30">
        <v>1.5900000000000001E-2</v>
      </c>
      <c r="F182" s="14"/>
      <c r="G182" s="15"/>
      <c r="H182" s="16" t="s">
        <v>134</v>
      </c>
      <c r="I182" s="17"/>
      <c r="J182" s="17"/>
      <c r="K182" s="17"/>
      <c r="L182" s="17"/>
      <c r="M182" s="17" t="s">
        <v>142</v>
      </c>
      <c r="N182" s="17"/>
      <c r="O182" s="17"/>
      <c r="P182" s="17"/>
      <c r="Q182" s="17"/>
      <c r="Z182" s="29" t="s">
        <v>44</v>
      </c>
    </row>
    <row r="183" spans="2:27" ht="11.25" customHeight="1" x14ac:dyDescent="0.25">
      <c r="B183" s="107" t="s">
        <v>47</v>
      </c>
      <c r="C183" s="108"/>
      <c r="D183" s="27" t="s">
        <v>45</v>
      </c>
      <c r="E183" s="30">
        <v>2.9999999999999997E-4</v>
      </c>
      <c r="F183" s="14"/>
      <c r="G183" s="15"/>
      <c r="H183" s="16" t="s">
        <v>134</v>
      </c>
      <c r="I183" s="17"/>
      <c r="J183" s="17"/>
      <c r="K183" s="17"/>
      <c r="L183" s="17"/>
      <c r="M183" s="17" t="s">
        <v>143</v>
      </c>
      <c r="N183" s="17"/>
      <c r="O183" s="17"/>
      <c r="P183" s="17"/>
      <c r="Q183" s="17"/>
      <c r="Z183" s="29" t="s">
        <v>47</v>
      </c>
    </row>
    <row r="184" spans="2:27" ht="11.25" customHeight="1" x14ac:dyDescent="0.25">
      <c r="B184" s="107" t="s">
        <v>49</v>
      </c>
      <c r="C184" s="108"/>
      <c r="D184" s="27" t="s">
        <v>45</v>
      </c>
      <c r="E184" s="30">
        <v>-5.9999999999999995E-4</v>
      </c>
      <c r="F184" s="14"/>
      <c r="G184" s="15"/>
      <c r="H184" s="16" t="s">
        <v>134</v>
      </c>
      <c r="I184" s="17"/>
      <c r="J184" s="17"/>
      <c r="K184" s="17"/>
      <c r="L184" s="17"/>
      <c r="M184" s="17" t="s">
        <v>140</v>
      </c>
      <c r="N184" s="17"/>
      <c r="O184" s="17"/>
      <c r="P184" s="17"/>
      <c r="Q184" s="18">
        <v>42369</v>
      </c>
      <c r="R184" t="s">
        <v>17</v>
      </c>
      <c r="Z184" s="29" t="s">
        <v>49</v>
      </c>
    </row>
    <row r="185" spans="2:27" ht="22.5" x14ac:dyDescent="0.25">
      <c r="B185" s="107" t="s">
        <v>50</v>
      </c>
      <c r="C185" s="108"/>
      <c r="D185" s="27" t="s">
        <v>45</v>
      </c>
      <c r="E185" s="30">
        <v>-2.0000000000000001E-4</v>
      </c>
      <c r="F185" s="14"/>
      <c r="G185" s="15"/>
      <c r="H185" s="16" t="s">
        <v>134</v>
      </c>
      <c r="I185" s="17"/>
      <c r="J185" s="17"/>
      <c r="K185" s="17"/>
      <c r="L185" s="17"/>
      <c r="M185" s="17" t="s">
        <v>144</v>
      </c>
      <c r="N185" s="17"/>
      <c r="O185" s="17"/>
      <c r="P185" s="17"/>
      <c r="Q185" s="31">
        <v>42369</v>
      </c>
      <c r="R185" t="s">
        <v>17</v>
      </c>
      <c r="Z185" s="29" t="s">
        <v>50</v>
      </c>
    </row>
    <row r="186" spans="2:27" ht="22.5" x14ac:dyDescent="0.25">
      <c r="B186" s="107" t="s">
        <v>40</v>
      </c>
      <c r="C186" s="108"/>
      <c r="D186" s="27" t="s">
        <v>45</v>
      </c>
      <c r="E186" s="30">
        <v>1E-4</v>
      </c>
      <c r="F186" s="14"/>
      <c r="G186" s="15"/>
      <c r="H186" s="16" t="s">
        <v>134</v>
      </c>
      <c r="I186" s="17"/>
      <c r="J186" s="17"/>
      <c r="K186" s="17"/>
      <c r="L186" s="17"/>
      <c r="M186" s="17" t="s">
        <v>141</v>
      </c>
      <c r="N186" s="17"/>
      <c r="O186" s="17"/>
      <c r="P186" s="17"/>
      <c r="Q186" s="17"/>
      <c r="Z186" s="29" t="s">
        <v>40</v>
      </c>
    </row>
    <row r="187" spans="2:27" ht="11.25" customHeight="1" x14ac:dyDescent="0.25">
      <c r="B187" s="107" t="s">
        <v>55</v>
      </c>
      <c r="C187" s="108"/>
      <c r="D187" s="27" t="s">
        <v>45</v>
      </c>
      <c r="E187" s="30">
        <v>7.2483414335371048E-3</v>
      </c>
      <c r="F187" s="14"/>
      <c r="G187" s="15"/>
      <c r="H187" s="16" t="s">
        <v>134</v>
      </c>
      <c r="I187" s="17"/>
      <c r="J187" s="17"/>
      <c r="K187" s="17"/>
      <c r="L187" s="17"/>
      <c r="M187" s="17" t="s">
        <v>145</v>
      </c>
      <c r="N187" s="17"/>
      <c r="O187" s="17"/>
      <c r="P187" s="17"/>
      <c r="Q187" s="17"/>
      <c r="Z187" s="29" t="s">
        <v>55</v>
      </c>
    </row>
    <row r="188" spans="2:27" ht="11.25" customHeight="1" x14ac:dyDescent="0.25">
      <c r="B188" s="107" t="s">
        <v>57</v>
      </c>
      <c r="C188" s="108"/>
      <c r="D188" s="27" t="s">
        <v>45</v>
      </c>
      <c r="E188" s="30">
        <v>3.3828757363967049E-3</v>
      </c>
      <c r="F188" s="14"/>
      <c r="G188" s="15"/>
      <c r="H188" s="16" t="s">
        <v>134</v>
      </c>
      <c r="I188" s="17"/>
      <c r="J188" s="17"/>
      <c r="K188" s="17"/>
      <c r="L188" s="17"/>
      <c r="M188" s="17" t="s">
        <v>146</v>
      </c>
      <c r="N188" s="17"/>
      <c r="O188" s="17"/>
      <c r="P188" s="17"/>
      <c r="Q188" s="17"/>
      <c r="Z188" s="29" t="s">
        <v>57</v>
      </c>
    </row>
    <row r="189" spans="2:27" ht="6.75" customHeight="1" x14ac:dyDescent="0.25">
      <c r="B189" s="32"/>
      <c r="C189" s="33"/>
      <c r="D189" s="27"/>
      <c r="E189" s="30"/>
      <c r="F189" s="14"/>
      <c r="G189" s="15"/>
      <c r="H189" s="16"/>
      <c r="I189" s="17"/>
      <c r="J189" s="17"/>
      <c r="K189" s="17"/>
      <c r="L189" s="17"/>
      <c r="M189" s="17"/>
      <c r="N189" s="17"/>
      <c r="O189" s="17"/>
      <c r="P189" s="17"/>
      <c r="Q189" s="17"/>
    </row>
    <row r="190" spans="2:27" ht="11.25" customHeight="1" x14ac:dyDescent="0.25">
      <c r="B190" s="109" t="s">
        <v>59</v>
      </c>
      <c r="C190" s="108"/>
      <c r="D190" s="27"/>
      <c r="E190" s="34"/>
      <c r="F190" s="14"/>
      <c r="G190" s="15"/>
      <c r="H190" s="16" t="s">
        <v>147</v>
      </c>
      <c r="I190" s="17"/>
      <c r="J190" s="17"/>
      <c r="K190" s="17"/>
      <c r="L190" s="17"/>
      <c r="M190" s="17"/>
      <c r="N190" s="17"/>
      <c r="O190" s="17"/>
      <c r="P190" s="17"/>
      <c r="Q190" s="17"/>
      <c r="Z190" s="23" t="s">
        <v>59</v>
      </c>
    </row>
    <row r="191" spans="2:27" ht="6.75" customHeight="1" x14ac:dyDescent="0.25">
      <c r="B191" s="25"/>
      <c r="C191" s="33"/>
      <c r="D191" s="27"/>
      <c r="E191" s="34"/>
      <c r="F191" s="14"/>
      <c r="G191" s="15"/>
      <c r="H191" s="16"/>
      <c r="I191" s="17"/>
      <c r="J191" s="17"/>
      <c r="K191" s="17"/>
      <c r="L191" s="17"/>
      <c r="M191" s="17"/>
      <c r="N191" s="17"/>
      <c r="O191" s="17"/>
      <c r="P191" s="17"/>
      <c r="Q191" s="17"/>
    </row>
    <row r="192" spans="2:27" ht="11.25" customHeight="1" x14ac:dyDescent="0.25">
      <c r="B192" s="107" t="s">
        <v>61</v>
      </c>
      <c r="C192" s="108"/>
      <c r="D192" s="27" t="s">
        <v>45</v>
      </c>
      <c r="E192" s="34">
        <v>4.4000000000000003E-3</v>
      </c>
      <c r="F192" s="14"/>
      <c r="G192" s="15"/>
      <c r="H192" s="16" t="s">
        <v>134</v>
      </c>
      <c r="I192" s="17"/>
      <c r="J192" s="17"/>
      <c r="K192" s="17"/>
      <c r="L192" s="17"/>
      <c r="M192" s="17" t="s">
        <v>148</v>
      </c>
      <c r="N192" s="17"/>
      <c r="O192" s="17"/>
      <c r="P192" s="17"/>
      <c r="Q192" s="17"/>
      <c r="Z192" s="29" t="s">
        <v>61</v>
      </c>
    </row>
    <row r="193" spans="2:45" ht="11.25" customHeight="1" x14ac:dyDescent="0.25">
      <c r="B193" s="107" t="s">
        <v>63</v>
      </c>
      <c r="C193" s="108"/>
      <c r="D193" s="27" t="s">
        <v>45</v>
      </c>
      <c r="E193" s="34">
        <v>1.2999999999999999E-3</v>
      </c>
      <c r="F193" s="14"/>
      <c r="G193" s="15"/>
      <c r="H193" s="16" t="s">
        <v>134</v>
      </c>
      <c r="I193" s="17"/>
      <c r="J193" s="17"/>
      <c r="K193" s="17"/>
      <c r="L193" s="17"/>
      <c r="M193" s="17" t="s">
        <v>149</v>
      </c>
      <c r="N193" s="17"/>
      <c r="O193" s="17"/>
      <c r="P193" s="17"/>
      <c r="Q193" s="17"/>
      <c r="Z193" s="29" t="s">
        <v>63</v>
      </c>
    </row>
    <row r="194" spans="2:45" ht="11.25" customHeight="1" x14ac:dyDescent="0.25">
      <c r="B194" s="107" t="s">
        <v>65</v>
      </c>
      <c r="C194" s="108"/>
      <c r="D194" s="27" t="s">
        <v>36</v>
      </c>
      <c r="E194" s="34">
        <v>0.25</v>
      </c>
      <c r="F194" s="14"/>
      <c r="G194" s="15"/>
      <c r="H194" s="16" t="s">
        <v>134</v>
      </c>
      <c r="I194" s="17"/>
      <c r="J194" s="17"/>
      <c r="K194" s="17"/>
      <c r="L194" s="17"/>
      <c r="M194" s="17" t="s">
        <v>150</v>
      </c>
      <c r="N194" s="17"/>
      <c r="O194" s="17"/>
      <c r="P194" s="17"/>
      <c r="Q194" s="17"/>
      <c r="Z194" s="29" t="s">
        <v>65</v>
      </c>
      <c r="AS194" t="s">
        <v>17</v>
      </c>
    </row>
    <row r="195" spans="2:45" ht="18" x14ac:dyDescent="0.25">
      <c r="B195" s="111" t="s">
        <v>151</v>
      </c>
      <c r="C195" s="94"/>
      <c r="D195" s="94"/>
      <c r="E195" s="94"/>
      <c r="F195" s="14"/>
      <c r="G195" s="15"/>
      <c r="H195" s="16" t="s">
        <v>152</v>
      </c>
      <c r="I195" s="17"/>
      <c r="J195" s="17"/>
      <c r="K195" s="17"/>
      <c r="L195" s="17"/>
      <c r="M195" s="17"/>
      <c r="N195" s="17"/>
      <c r="O195" s="17"/>
      <c r="P195" s="17"/>
      <c r="Q195" s="17"/>
      <c r="AA195" s="19" t="s">
        <v>151</v>
      </c>
    </row>
    <row r="196" spans="2:45" ht="24" x14ac:dyDescent="0.25">
      <c r="B196" s="95" t="s">
        <v>153</v>
      </c>
      <c r="C196" s="94"/>
      <c r="D196" s="94"/>
      <c r="E196" s="94"/>
      <c r="F196" s="14"/>
      <c r="G196" s="15"/>
      <c r="H196" s="16" t="s">
        <v>152</v>
      </c>
      <c r="I196" s="17"/>
      <c r="J196" s="17"/>
      <c r="K196" s="17"/>
      <c r="L196" s="17"/>
      <c r="M196" s="17"/>
      <c r="N196" s="17"/>
      <c r="O196" s="17"/>
      <c r="P196" s="17"/>
      <c r="Q196" s="17"/>
      <c r="AA196" s="20" t="s">
        <v>153</v>
      </c>
    </row>
    <row r="197" spans="2:45" ht="6.75" customHeight="1" x14ac:dyDescent="0.25">
      <c r="B197" s="21"/>
      <c r="C197" s="22"/>
      <c r="D197" s="22"/>
      <c r="E197" s="22"/>
      <c r="F197" s="14"/>
      <c r="G197" s="15"/>
      <c r="H197" s="16"/>
      <c r="I197" s="17"/>
      <c r="J197" s="17"/>
      <c r="K197" s="17"/>
      <c r="L197" s="17"/>
      <c r="M197" s="17"/>
      <c r="N197" s="17"/>
      <c r="O197" s="17"/>
      <c r="P197" s="17"/>
      <c r="Q197" s="17"/>
    </row>
    <row r="198" spans="2:45" ht="15" customHeight="1" x14ac:dyDescent="0.25">
      <c r="B198" s="96" t="s">
        <v>27</v>
      </c>
      <c r="C198" s="94"/>
      <c r="D198" s="94"/>
      <c r="E198" s="94"/>
      <c r="F198" s="14"/>
      <c r="G198" s="15"/>
      <c r="H198" s="16" t="s">
        <v>154</v>
      </c>
      <c r="I198" s="17"/>
      <c r="J198" s="17"/>
      <c r="K198" s="17"/>
      <c r="L198" s="17"/>
      <c r="M198" s="17"/>
      <c r="N198" s="17"/>
      <c r="O198" s="17"/>
      <c r="P198" s="17"/>
      <c r="Q198" s="17"/>
      <c r="AA198" s="23" t="s">
        <v>27</v>
      </c>
    </row>
    <row r="199" spans="2:45" ht="6.75" customHeight="1" x14ac:dyDescent="0.25">
      <c r="B199" s="24"/>
      <c r="C199" s="22"/>
      <c r="D199" s="22"/>
      <c r="E199" s="22"/>
      <c r="F199" s="14"/>
      <c r="G199" s="15"/>
      <c r="H199" s="16"/>
      <c r="I199" s="17"/>
      <c r="J199" s="17"/>
      <c r="K199" s="17"/>
      <c r="L199" s="17"/>
      <c r="M199" s="17"/>
      <c r="N199" s="17"/>
      <c r="O199" s="17"/>
      <c r="P199" s="17"/>
      <c r="Q199" s="17"/>
    </row>
    <row r="200" spans="2:45" ht="36" x14ac:dyDescent="0.25">
      <c r="B200" s="95" t="s">
        <v>29</v>
      </c>
      <c r="C200" s="94"/>
      <c r="D200" s="94"/>
      <c r="E200" s="94"/>
      <c r="F200" s="14"/>
      <c r="G200" s="15"/>
      <c r="H200" s="16" t="s">
        <v>152</v>
      </c>
      <c r="I200" s="17"/>
      <c r="J200" s="17"/>
      <c r="K200" s="17"/>
      <c r="L200" s="17"/>
      <c r="M200" s="17"/>
      <c r="N200" s="17"/>
      <c r="O200" s="17"/>
      <c r="P200" s="17"/>
      <c r="Q200" s="17"/>
      <c r="AA200" s="20" t="s">
        <v>29</v>
      </c>
    </row>
    <row r="201" spans="2:45" ht="6.75" customHeight="1" x14ac:dyDescent="0.25">
      <c r="B201" s="21"/>
      <c r="C201" s="22"/>
      <c r="D201" s="22"/>
      <c r="E201" s="22"/>
      <c r="F201" s="14"/>
      <c r="G201" s="15"/>
      <c r="H201" s="16"/>
      <c r="I201" s="17"/>
      <c r="J201" s="17"/>
      <c r="K201" s="17"/>
      <c r="L201" s="17"/>
      <c r="M201" s="17"/>
      <c r="N201" s="17"/>
      <c r="O201" s="17"/>
      <c r="P201" s="17"/>
      <c r="Q201" s="17"/>
    </row>
    <row r="202" spans="2:45" ht="48" x14ac:dyDescent="0.25">
      <c r="B202" s="95" t="s">
        <v>30</v>
      </c>
      <c r="C202" s="94"/>
      <c r="D202" s="94"/>
      <c r="E202" s="94"/>
      <c r="F202" s="14"/>
      <c r="G202" s="15"/>
      <c r="H202" s="16" t="s">
        <v>152</v>
      </c>
      <c r="I202" s="17"/>
      <c r="J202" s="17"/>
      <c r="K202" s="17"/>
      <c r="L202" s="17"/>
      <c r="M202" s="17"/>
      <c r="N202" s="17"/>
      <c r="O202" s="17"/>
      <c r="P202" s="17"/>
      <c r="Q202" s="17"/>
      <c r="AA202" s="20" t="s">
        <v>30</v>
      </c>
    </row>
    <row r="203" spans="2:45" ht="6.75" customHeight="1" x14ac:dyDescent="0.25">
      <c r="B203" s="21"/>
      <c r="C203" s="22"/>
      <c r="D203" s="22"/>
      <c r="E203" s="22"/>
      <c r="F203" s="14"/>
      <c r="G203" s="15"/>
      <c r="H203" s="16"/>
      <c r="I203" s="17"/>
      <c r="J203" s="17"/>
      <c r="K203" s="17"/>
      <c r="L203" s="17"/>
      <c r="M203" s="17"/>
      <c r="N203" s="17"/>
      <c r="O203" s="17"/>
      <c r="P203" s="17"/>
      <c r="Q203" s="17"/>
    </row>
    <row r="204" spans="2:45" ht="48" x14ac:dyDescent="0.25">
      <c r="B204" s="95" t="s">
        <v>31</v>
      </c>
      <c r="C204" s="94"/>
      <c r="D204" s="94"/>
      <c r="E204" s="94"/>
      <c r="F204" s="14"/>
      <c r="G204" s="15"/>
      <c r="H204" s="16" t="s">
        <v>152</v>
      </c>
      <c r="I204" s="17"/>
      <c r="J204" s="17"/>
      <c r="K204" s="17"/>
      <c r="L204" s="17"/>
      <c r="M204" s="17"/>
      <c r="N204" s="17"/>
      <c r="O204" s="17"/>
      <c r="P204" s="17"/>
      <c r="Q204" s="17"/>
      <c r="AA204" s="20" t="s">
        <v>31</v>
      </c>
    </row>
    <row r="205" spans="2:45" ht="6.75" customHeight="1" x14ac:dyDescent="0.25">
      <c r="B205" s="21"/>
      <c r="C205" s="22"/>
      <c r="D205" s="22"/>
      <c r="E205" s="22"/>
      <c r="F205" s="14"/>
      <c r="G205" s="15"/>
      <c r="H205" s="16"/>
      <c r="I205" s="17"/>
      <c r="J205" s="17"/>
      <c r="K205" s="17"/>
      <c r="L205" s="17"/>
      <c r="M205" s="17"/>
      <c r="N205" s="17"/>
      <c r="O205" s="17"/>
      <c r="P205" s="17"/>
      <c r="Q205" s="17"/>
    </row>
    <row r="206" spans="2:45" ht="36" x14ac:dyDescent="0.25">
      <c r="B206" s="95" t="s">
        <v>32</v>
      </c>
      <c r="C206" s="94"/>
      <c r="D206" s="94"/>
      <c r="E206" s="94"/>
      <c r="F206" s="14"/>
      <c r="G206" s="15"/>
      <c r="H206" s="16" t="s">
        <v>152</v>
      </c>
      <c r="I206" s="17"/>
      <c r="J206" s="17"/>
      <c r="K206" s="17"/>
      <c r="L206" s="17"/>
      <c r="M206" s="17"/>
      <c r="N206" s="17"/>
      <c r="O206" s="17"/>
      <c r="P206" s="17"/>
      <c r="Q206" s="17"/>
      <c r="AA206" s="20" t="s">
        <v>32</v>
      </c>
    </row>
    <row r="207" spans="2:45" ht="6.75" customHeight="1" x14ac:dyDescent="0.25">
      <c r="B207" s="21"/>
      <c r="C207" s="22"/>
      <c r="D207" s="22"/>
      <c r="E207" s="22"/>
      <c r="F207" s="14"/>
      <c r="G207" s="15"/>
      <c r="H207" s="16"/>
      <c r="I207" s="17"/>
      <c r="J207" s="17"/>
      <c r="K207" s="17"/>
      <c r="L207" s="17"/>
      <c r="M207" s="17"/>
      <c r="N207" s="17"/>
      <c r="O207" s="17"/>
      <c r="P207" s="17"/>
      <c r="Q207" s="17"/>
    </row>
    <row r="208" spans="2:45" ht="15" customHeight="1" x14ac:dyDescent="0.25">
      <c r="B208" s="109" t="s">
        <v>33</v>
      </c>
      <c r="C208" s="110"/>
      <c r="D208" s="110"/>
      <c r="E208" s="110"/>
      <c r="F208" s="14"/>
      <c r="G208" s="15"/>
      <c r="H208" s="16" t="s">
        <v>155</v>
      </c>
      <c r="I208" s="17"/>
      <c r="J208" s="17"/>
      <c r="K208" s="17"/>
      <c r="L208" s="17"/>
      <c r="M208" s="17"/>
      <c r="N208" s="17"/>
      <c r="O208" s="17"/>
      <c r="P208" s="17"/>
      <c r="Q208" s="17"/>
      <c r="AA208" s="23" t="s">
        <v>33</v>
      </c>
    </row>
    <row r="209" spans="2:26" ht="6.75" customHeight="1" x14ac:dyDescent="0.25">
      <c r="B209" s="25"/>
      <c r="C209" s="26"/>
      <c r="D209" s="26"/>
      <c r="E209" s="26"/>
      <c r="F209" s="14"/>
      <c r="G209" s="15"/>
      <c r="H209" s="16"/>
      <c r="I209" s="17"/>
      <c r="J209" s="17"/>
      <c r="K209" s="17"/>
      <c r="L209" s="17"/>
      <c r="M209" s="17"/>
      <c r="N209" s="17"/>
      <c r="O209" s="17"/>
      <c r="P209" s="17"/>
      <c r="Q209" s="17"/>
    </row>
    <row r="210" spans="2:26" ht="11.25" customHeight="1" x14ac:dyDescent="0.25">
      <c r="B210" s="107" t="s">
        <v>138</v>
      </c>
      <c r="C210" s="108"/>
      <c r="D210" s="27" t="s">
        <v>36</v>
      </c>
      <c r="E210" s="28">
        <v>3.41</v>
      </c>
      <c r="F210" s="14"/>
      <c r="G210" s="15"/>
      <c r="H210" s="16" t="s">
        <v>152</v>
      </c>
      <c r="I210" s="17"/>
      <c r="J210" s="17"/>
      <c r="K210" s="17"/>
      <c r="L210" s="17"/>
      <c r="M210" s="17" t="s">
        <v>156</v>
      </c>
      <c r="N210" s="17"/>
      <c r="O210" s="17"/>
      <c r="P210" s="17"/>
      <c r="Q210" s="17"/>
      <c r="Z210" s="29" t="s">
        <v>138</v>
      </c>
    </row>
    <row r="211" spans="2:26" ht="11.25" customHeight="1" x14ac:dyDescent="0.25">
      <c r="B211" s="107" t="s">
        <v>38</v>
      </c>
      <c r="C211" s="108"/>
      <c r="D211" s="27" t="s">
        <v>36</v>
      </c>
      <c r="E211" s="28">
        <v>0.09</v>
      </c>
      <c r="F211" s="14"/>
      <c r="G211" s="15"/>
      <c r="H211" s="16" t="s">
        <v>152</v>
      </c>
      <c r="I211" s="17"/>
      <c r="J211" s="17"/>
      <c r="K211" s="17"/>
      <c r="L211" s="17"/>
      <c r="M211" s="17" t="s">
        <v>157</v>
      </c>
      <c r="N211" s="17"/>
      <c r="O211" s="17"/>
      <c r="P211" s="17"/>
      <c r="Q211" s="18">
        <v>42735</v>
      </c>
      <c r="Z211" s="29" t="s">
        <v>38</v>
      </c>
    </row>
    <row r="212" spans="2:26" ht="22.5" x14ac:dyDescent="0.25">
      <c r="B212" s="107" t="s">
        <v>40</v>
      </c>
      <c r="C212" s="108"/>
      <c r="D212" s="27" t="s">
        <v>36</v>
      </c>
      <c r="E212" s="28">
        <v>0.02</v>
      </c>
      <c r="F212" s="14"/>
      <c r="G212" s="15"/>
      <c r="H212" s="16" t="s">
        <v>152</v>
      </c>
      <c r="I212" s="17"/>
      <c r="J212" s="17"/>
      <c r="K212" s="17"/>
      <c r="L212" s="17"/>
      <c r="M212" s="17" t="s">
        <v>158</v>
      </c>
      <c r="N212" s="17"/>
      <c r="O212" s="17"/>
      <c r="P212" s="17"/>
      <c r="Q212" s="17"/>
      <c r="Z212" s="29" t="s">
        <v>40</v>
      </c>
    </row>
    <row r="213" spans="2:26" ht="11.25" customHeight="1" x14ac:dyDescent="0.25">
      <c r="B213" s="107" t="s">
        <v>44</v>
      </c>
      <c r="C213" s="108"/>
      <c r="D213" s="27" t="s">
        <v>94</v>
      </c>
      <c r="E213" s="30">
        <v>8.0172000000000008</v>
      </c>
      <c r="F213" s="14"/>
      <c r="G213" s="15"/>
      <c r="H213" s="16" t="s">
        <v>152</v>
      </c>
      <c r="I213" s="17"/>
      <c r="J213" s="17"/>
      <c r="K213" s="17"/>
      <c r="L213" s="17"/>
      <c r="M213" s="17" t="s">
        <v>159</v>
      </c>
      <c r="N213" s="17"/>
      <c r="O213" s="17"/>
      <c r="P213" s="17"/>
      <c r="Q213" s="17"/>
      <c r="Z213" s="29" t="s">
        <v>44</v>
      </c>
    </row>
    <row r="214" spans="2:26" ht="11.25" customHeight="1" x14ac:dyDescent="0.25">
      <c r="B214" s="107" t="s">
        <v>47</v>
      </c>
      <c r="C214" s="108"/>
      <c r="D214" s="27" t="s">
        <v>94</v>
      </c>
      <c r="E214" s="30">
        <v>0.1031</v>
      </c>
      <c r="F214" s="14"/>
      <c r="G214" s="15"/>
      <c r="H214" s="16" t="s">
        <v>152</v>
      </c>
      <c r="I214" s="17"/>
      <c r="J214" s="17"/>
      <c r="K214" s="17"/>
      <c r="L214" s="17"/>
      <c r="M214" s="17" t="s">
        <v>160</v>
      </c>
      <c r="N214" s="17"/>
      <c r="O214" s="17"/>
      <c r="P214" s="17"/>
      <c r="Q214" s="17"/>
      <c r="Z214" s="29" t="s">
        <v>47</v>
      </c>
    </row>
    <row r="215" spans="2:26" ht="11.25" customHeight="1" x14ac:dyDescent="0.25">
      <c r="B215" s="107" t="s">
        <v>49</v>
      </c>
      <c r="C215" s="108"/>
      <c r="D215" s="27" t="s">
        <v>94</v>
      </c>
      <c r="E215" s="30">
        <v>-0.22969999999999999</v>
      </c>
      <c r="F215" s="14"/>
      <c r="G215" s="15"/>
      <c r="H215" s="16" t="s">
        <v>152</v>
      </c>
      <c r="I215" s="17"/>
      <c r="J215" s="17"/>
      <c r="K215" s="17"/>
      <c r="L215" s="17"/>
      <c r="M215" s="17" t="s">
        <v>157</v>
      </c>
      <c r="N215" s="17"/>
      <c r="O215" s="17"/>
      <c r="P215" s="17"/>
      <c r="Q215" s="18">
        <v>42369</v>
      </c>
      <c r="R215" t="s">
        <v>17</v>
      </c>
      <c r="Z215" s="29" t="s">
        <v>49</v>
      </c>
    </row>
    <row r="216" spans="2:26" ht="22.5" x14ac:dyDescent="0.25">
      <c r="B216" s="107" t="s">
        <v>50</v>
      </c>
      <c r="C216" s="108"/>
      <c r="D216" s="27" t="s">
        <v>94</v>
      </c>
      <c r="E216" s="30">
        <v>-7.3200000000000001E-2</v>
      </c>
      <c r="F216" s="14"/>
      <c r="G216" s="15"/>
      <c r="H216" s="16" t="s">
        <v>152</v>
      </c>
      <c r="I216" s="17"/>
      <c r="J216" s="17"/>
      <c r="K216" s="17"/>
      <c r="L216" s="17"/>
      <c r="M216" s="17" t="s">
        <v>161</v>
      </c>
      <c r="N216" s="17"/>
      <c r="O216" s="17"/>
      <c r="P216" s="17"/>
      <c r="Q216" s="31">
        <v>42369</v>
      </c>
      <c r="R216" t="s">
        <v>17</v>
      </c>
      <c r="Z216" s="29" t="s">
        <v>50</v>
      </c>
    </row>
    <row r="217" spans="2:26" ht="22.5" x14ac:dyDescent="0.25">
      <c r="B217" s="107" t="s">
        <v>40</v>
      </c>
      <c r="C217" s="108"/>
      <c r="D217" s="27" t="s">
        <v>94</v>
      </c>
      <c r="E217" s="30">
        <v>4.1599999999999998E-2</v>
      </c>
      <c r="F217" s="14"/>
      <c r="G217" s="15"/>
      <c r="H217" s="16" t="s">
        <v>152</v>
      </c>
      <c r="I217" s="17"/>
      <c r="J217" s="17"/>
      <c r="K217" s="17"/>
      <c r="L217" s="17"/>
      <c r="M217" s="17" t="s">
        <v>158</v>
      </c>
      <c r="N217" s="17"/>
      <c r="O217" s="17"/>
      <c r="P217" s="17"/>
      <c r="Q217" s="17"/>
      <c r="Z217" s="29" t="s">
        <v>40</v>
      </c>
    </row>
    <row r="218" spans="2:26" ht="11.25" customHeight="1" x14ac:dyDescent="0.25">
      <c r="B218" s="107" t="s">
        <v>55</v>
      </c>
      <c r="C218" s="108"/>
      <c r="D218" s="27" t="s">
        <v>94</v>
      </c>
      <c r="E218" s="30">
        <v>2.2560980450558064</v>
      </c>
      <c r="F218" s="14"/>
      <c r="G218" s="15"/>
      <c r="H218" s="16" t="s">
        <v>152</v>
      </c>
      <c r="I218" s="17"/>
      <c r="J218" s="17"/>
      <c r="K218" s="17"/>
      <c r="L218" s="17"/>
      <c r="M218" s="17" t="s">
        <v>162</v>
      </c>
      <c r="N218" s="17"/>
      <c r="O218" s="17"/>
      <c r="P218" s="17"/>
      <c r="Q218" s="17"/>
      <c r="Z218" s="29" t="s">
        <v>55</v>
      </c>
    </row>
    <row r="219" spans="2:26" ht="11.25" customHeight="1" x14ac:dyDescent="0.25">
      <c r="B219" s="107" t="s">
        <v>57</v>
      </c>
      <c r="C219" s="108"/>
      <c r="D219" s="27" t="s">
        <v>94</v>
      </c>
      <c r="E219" s="30">
        <v>0.86294084693901385</v>
      </c>
      <c r="F219" s="14"/>
      <c r="G219" s="15"/>
      <c r="H219" s="16" t="s">
        <v>152</v>
      </c>
      <c r="I219" s="17"/>
      <c r="J219" s="17"/>
      <c r="K219" s="17"/>
      <c r="L219" s="17"/>
      <c r="M219" s="17" t="s">
        <v>163</v>
      </c>
      <c r="N219" s="17"/>
      <c r="O219" s="17"/>
      <c r="P219" s="17"/>
      <c r="Q219" s="17"/>
      <c r="Z219" s="29" t="s">
        <v>57</v>
      </c>
    </row>
    <row r="220" spans="2:26" ht="6.75" customHeight="1" x14ac:dyDescent="0.25">
      <c r="B220" s="32"/>
      <c r="C220" s="33"/>
      <c r="D220" s="27"/>
      <c r="E220" s="30"/>
      <c r="F220" s="14"/>
      <c r="G220" s="15"/>
      <c r="H220" s="16"/>
      <c r="I220" s="17"/>
      <c r="J220" s="17"/>
      <c r="K220" s="17"/>
      <c r="L220" s="17"/>
      <c r="M220" s="17"/>
      <c r="N220" s="17"/>
      <c r="O220" s="17"/>
      <c r="P220" s="17"/>
      <c r="Q220" s="17"/>
    </row>
    <row r="221" spans="2:26" ht="11.25" customHeight="1" x14ac:dyDescent="0.25">
      <c r="B221" s="109" t="s">
        <v>59</v>
      </c>
      <c r="C221" s="108"/>
      <c r="D221" s="27"/>
      <c r="E221" s="34"/>
      <c r="F221" s="14"/>
      <c r="G221" s="15"/>
      <c r="H221" s="16" t="s">
        <v>164</v>
      </c>
      <c r="I221" s="17"/>
      <c r="J221" s="17"/>
      <c r="K221" s="17"/>
      <c r="L221" s="17"/>
      <c r="M221" s="17"/>
      <c r="N221" s="17"/>
      <c r="O221" s="17"/>
      <c r="P221" s="17"/>
      <c r="Q221" s="17"/>
      <c r="Z221" s="23" t="s">
        <v>59</v>
      </c>
    </row>
    <row r="222" spans="2:26" ht="6.75" customHeight="1" x14ac:dyDescent="0.25">
      <c r="B222" s="25"/>
      <c r="C222" s="33"/>
      <c r="D222" s="27"/>
      <c r="E222" s="34"/>
      <c r="F222" s="14"/>
      <c r="G222" s="15"/>
      <c r="H222" s="16"/>
      <c r="I222" s="17"/>
      <c r="J222" s="17"/>
      <c r="K222" s="17"/>
      <c r="L222" s="17"/>
      <c r="M222" s="17"/>
      <c r="N222" s="17"/>
      <c r="O222" s="17"/>
      <c r="P222" s="17"/>
      <c r="Q222" s="17"/>
    </row>
    <row r="223" spans="2:26" ht="11.25" customHeight="1" x14ac:dyDescent="0.25">
      <c r="B223" s="107" t="s">
        <v>61</v>
      </c>
      <c r="C223" s="108"/>
      <c r="D223" s="27" t="s">
        <v>45</v>
      </c>
      <c r="E223" s="34">
        <v>4.4000000000000003E-3</v>
      </c>
      <c r="F223" s="14"/>
      <c r="G223" s="15"/>
      <c r="H223" s="16" t="s">
        <v>152</v>
      </c>
      <c r="I223" s="17"/>
      <c r="J223" s="17"/>
      <c r="K223" s="17"/>
      <c r="L223" s="17"/>
      <c r="M223" s="17" t="s">
        <v>165</v>
      </c>
      <c r="N223" s="17"/>
      <c r="O223" s="17"/>
      <c r="P223" s="17"/>
      <c r="Q223" s="17"/>
      <c r="Z223" s="29" t="s">
        <v>61</v>
      </c>
    </row>
    <row r="224" spans="2:26" ht="11.25" customHeight="1" x14ac:dyDescent="0.25">
      <c r="B224" s="107" t="s">
        <v>63</v>
      </c>
      <c r="C224" s="108"/>
      <c r="D224" s="27" t="s">
        <v>45</v>
      </c>
      <c r="E224" s="34">
        <v>1.2999999999999999E-3</v>
      </c>
      <c r="F224" s="14"/>
      <c r="G224" s="15"/>
      <c r="H224" s="16" t="s">
        <v>152</v>
      </c>
      <c r="I224" s="17"/>
      <c r="J224" s="17"/>
      <c r="K224" s="17"/>
      <c r="L224" s="17"/>
      <c r="M224" s="17" t="s">
        <v>166</v>
      </c>
      <c r="N224" s="17"/>
      <c r="O224" s="17"/>
      <c r="P224" s="17"/>
      <c r="Q224" s="17"/>
      <c r="Z224" s="29" t="s">
        <v>63</v>
      </c>
    </row>
    <row r="225" spans="2:45" ht="11.25" customHeight="1" x14ac:dyDescent="0.25">
      <c r="B225" s="107" t="s">
        <v>65</v>
      </c>
      <c r="C225" s="108"/>
      <c r="D225" s="27" t="s">
        <v>36</v>
      </c>
      <c r="E225" s="34">
        <v>0.25</v>
      </c>
      <c r="F225" s="14"/>
      <c r="G225" s="15"/>
      <c r="H225" s="16" t="s">
        <v>152</v>
      </c>
      <c r="I225" s="17"/>
      <c r="J225" s="17"/>
      <c r="K225" s="17"/>
      <c r="L225" s="17"/>
      <c r="M225" s="17" t="s">
        <v>167</v>
      </c>
      <c r="N225" s="17"/>
      <c r="O225" s="17"/>
      <c r="P225" s="17"/>
      <c r="Q225" s="17"/>
      <c r="Z225" s="29" t="s">
        <v>65</v>
      </c>
      <c r="AS225" t="s">
        <v>17</v>
      </c>
    </row>
    <row r="226" spans="2:45" ht="18" x14ac:dyDescent="0.25">
      <c r="B226" s="111" t="s">
        <v>168</v>
      </c>
      <c r="C226" s="94"/>
      <c r="D226" s="94"/>
      <c r="E226" s="94"/>
      <c r="F226" s="14"/>
      <c r="G226" s="15"/>
      <c r="H226" s="16" t="s">
        <v>169</v>
      </c>
      <c r="I226" s="17"/>
      <c r="J226" s="17"/>
      <c r="K226" s="17"/>
      <c r="L226" s="17"/>
      <c r="M226" s="17"/>
      <c r="N226" s="17"/>
      <c r="O226" s="17"/>
      <c r="P226" s="17"/>
      <c r="Q226" s="17"/>
      <c r="AA226" s="19" t="s">
        <v>168</v>
      </c>
    </row>
    <row r="227" spans="2:45" ht="60" x14ac:dyDescent="0.25">
      <c r="B227" s="95" t="s">
        <v>170</v>
      </c>
      <c r="C227" s="94"/>
      <c r="D227" s="94"/>
      <c r="E227" s="94"/>
      <c r="F227" s="14"/>
      <c r="G227" s="15"/>
      <c r="H227" s="16" t="s">
        <v>169</v>
      </c>
      <c r="I227" s="17"/>
      <c r="J227" s="17"/>
      <c r="K227" s="17"/>
      <c r="L227" s="17"/>
      <c r="M227" s="17"/>
      <c r="N227" s="17"/>
      <c r="O227" s="17"/>
      <c r="P227" s="17"/>
      <c r="Q227" s="17"/>
      <c r="AA227" s="20" t="s">
        <v>170</v>
      </c>
    </row>
    <row r="228" spans="2:45" ht="6.75" customHeight="1" x14ac:dyDescent="0.25">
      <c r="B228" s="21"/>
      <c r="C228" s="22"/>
      <c r="D228" s="22"/>
      <c r="E228" s="22"/>
      <c r="F228" s="14"/>
      <c r="G228" s="15"/>
      <c r="H228" s="16"/>
      <c r="I228" s="17"/>
      <c r="J228" s="17"/>
      <c r="K228" s="17"/>
      <c r="L228" s="17"/>
      <c r="M228" s="17"/>
      <c r="N228" s="17"/>
      <c r="O228" s="17"/>
      <c r="P228" s="17"/>
      <c r="Q228" s="17"/>
    </row>
    <row r="229" spans="2:45" ht="15" customHeight="1" x14ac:dyDescent="0.25">
      <c r="B229" s="96" t="s">
        <v>27</v>
      </c>
      <c r="C229" s="94"/>
      <c r="D229" s="94"/>
      <c r="E229" s="94"/>
      <c r="F229" s="14"/>
      <c r="G229" s="15"/>
      <c r="H229" s="16" t="s">
        <v>171</v>
      </c>
      <c r="I229" s="17"/>
      <c r="J229" s="17"/>
      <c r="K229" s="17"/>
      <c r="L229" s="17"/>
      <c r="M229" s="17"/>
      <c r="N229" s="17"/>
      <c r="O229" s="17"/>
      <c r="P229" s="17"/>
      <c r="Q229" s="17"/>
      <c r="AA229" s="23" t="s">
        <v>27</v>
      </c>
    </row>
    <row r="230" spans="2:45" ht="6.75" customHeight="1" x14ac:dyDescent="0.25">
      <c r="B230" s="24"/>
      <c r="C230" s="22"/>
      <c r="D230" s="22"/>
      <c r="E230" s="22"/>
      <c r="F230" s="14"/>
      <c r="G230" s="15"/>
      <c r="H230" s="16"/>
      <c r="I230" s="17"/>
      <c r="J230" s="17"/>
      <c r="K230" s="17"/>
      <c r="L230" s="17"/>
      <c r="M230" s="17"/>
      <c r="N230" s="17"/>
      <c r="O230" s="17"/>
      <c r="P230" s="17"/>
      <c r="Q230" s="17"/>
    </row>
    <row r="231" spans="2:45" ht="36" x14ac:dyDescent="0.25">
      <c r="B231" s="95" t="s">
        <v>29</v>
      </c>
      <c r="C231" s="94"/>
      <c r="D231" s="94"/>
      <c r="E231" s="94"/>
      <c r="F231" s="14"/>
      <c r="G231" s="15"/>
      <c r="H231" s="16" t="s">
        <v>169</v>
      </c>
      <c r="I231" s="17"/>
      <c r="J231" s="17"/>
      <c r="K231" s="17"/>
      <c r="L231" s="17"/>
      <c r="M231" s="17"/>
      <c r="N231" s="17"/>
      <c r="O231" s="17"/>
      <c r="P231" s="17"/>
      <c r="Q231" s="17"/>
      <c r="AA231" s="20" t="s">
        <v>29</v>
      </c>
    </row>
    <row r="232" spans="2:45" ht="6.75" customHeight="1" x14ac:dyDescent="0.25">
      <c r="B232" s="21"/>
      <c r="C232" s="22"/>
      <c r="D232" s="22"/>
      <c r="E232" s="22"/>
      <c r="F232" s="14"/>
      <c r="G232" s="15"/>
      <c r="H232" s="16"/>
      <c r="I232" s="17"/>
      <c r="J232" s="17"/>
      <c r="K232" s="17"/>
      <c r="L232" s="17"/>
      <c r="M232" s="17"/>
      <c r="N232" s="17"/>
      <c r="O232" s="17"/>
      <c r="P232" s="17"/>
      <c r="Q232" s="17"/>
    </row>
    <row r="233" spans="2:45" ht="48" x14ac:dyDescent="0.25">
      <c r="B233" s="95" t="s">
        <v>30</v>
      </c>
      <c r="C233" s="94"/>
      <c r="D233" s="94"/>
      <c r="E233" s="94"/>
      <c r="F233" s="14"/>
      <c r="G233" s="15"/>
      <c r="H233" s="16" t="s">
        <v>169</v>
      </c>
      <c r="I233" s="17"/>
      <c r="J233" s="17"/>
      <c r="K233" s="17"/>
      <c r="L233" s="17"/>
      <c r="M233" s="17"/>
      <c r="N233" s="17"/>
      <c r="O233" s="17"/>
      <c r="P233" s="17"/>
      <c r="Q233" s="17"/>
      <c r="AA233" s="20" t="s">
        <v>30</v>
      </c>
    </row>
    <row r="234" spans="2:45" ht="6.75" customHeight="1" x14ac:dyDescent="0.25">
      <c r="B234" s="21"/>
      <c r="C234" s="22"/>
      <c r="D234" s="22"/>
      <c r="E234" s="22"/>
      <c r="F234" s="14"/>
      <c r="G234" s="15"/>
      <c r="H234" s="16"/>
      <c r="I234" s="17"/>
      <c r="J234" s="17"/>
      <c r="K234" s="17"/>
      <c r="L234" s="17"/>
      <c r="M234" s="17"/>
      <c r="N234" s="17"/>
      <c r="O234" s="17"/>
      <c r="P234" s="17"/>
      <c r="Q234" s="17"/>
    </row>
    <row r="235" spans="2:45" ht="48" x14ac:dyDescent="0.25">
      <c r="B235" s="95" t="s">
        <v>31</v>
      </c>
      <c r="C235" s="94"/>
      <c r="D235" s="94"/>
      <c r="E235" s="94"/>
      <c r="F235" s="14"/>
      <c r="G235" s="15"/>
      <c r="H235" s="16" t="s">
        <v>169</v>
      </c>
      <c r="I235" s="17"/>
      <c r="J235" s="17"/>
      <c r="K235" s="17"/>
      <c r="L235" s="17"/>
      <c r="M235" s="17"/>
      <c r="N235" s="17"/>
      <c r="O235" s="17"/>
      <c r="P235" s="17"/>
      <c r="Q235" s="17"/>
      <c r="AA235" s="20" t="s">
        <v>31</v>
      </c>
    </row>
    <row r="236" spans="2:45" ht="6.75" customHeight="1" x14ac:dyDescent="0.25">
      <c r="B236" s="21"/>
      <c r="C236" s="22"/>
      <c r="D236" s="22"/>
      <c r="E236" s="22"/>
      <c r="F236" s="14"/>
      <c r="G236" s="15"/>
      <c r="H236" s="16"/>
      <c r="I236" s="17"/>
      <c r="J236" s="17"/>
      <c r="K236" s="17"/>
      <c r="L236" s="17"/>
      <c r="M236" s="17"/>
      <c r="N236" s="17"/>
      <c r="O236" s="17"/>
      <c r="P236" s="17"/>
      <c r="Q236" s="17"/>
    </row>
    <row r="237" spans="2:45" ht="36" x14ac:dyDescent="0.25">
      <c r="B237" s="95" t="s">
        <v>32</v>
      </c>
      <c r="C237" s="94"/>
      <c r="D237" s="94"/>
      <c r="E237" s="94"/>
      <c r="F237" s="14"/>
      <c r="G237" s="15"/>
      <c r="H237" s="16" t="s">
        <v>169</v>
      </c>
      <c r="I237" s="17"/>
      <c r="J237" s="17"/>
      <c r="K237" s="17"/>
      <c r="L237" s="17"/>
      <c r="M237" s="17"/>
      <c r="N237" s="17"/>
      <c r="O237" s="17"/>
      <c r="P237" s="17"/>
      <c r="Q237" s="17"/>
      <c r="AA237" s="20" t="s">
        <v>32</v>
      </c>
    </row>
    <row r="238" spans="2:45" ht="6.75" customHeight="1" x14ac:dyDescent="0.25">
      <c r="B238" s="21"/>
      <c r="C238" s="22"/>
      <c r="D238" s="22"/>
      <c r="E238" s="22"/>
      <c r="F238" s="14"/>
      <c r="G238" s="15"/>
      <c r="H238" s="16"/>
      <c r="I238" s="17"/>
      <c r="J238" s="17"/>
      <c r="K238" s="17"/>
      <c r="L238" s="17"/>
      <c r="M238" s="17"/>
      <c r="N238" s="17"/>
      <c r="O238" s="17"/>
      <c r="P238" s="17"/>
      <c r="Q238" s="17"/>
    </row>
    <row r="239" spans="2:45" ht="15" customHeight="1" x14ac:dyDescent="0.25">
      <c r="B239" s="109" t="s">
        <v>33</v>
      </c>
      <c r="C239" s="110"/>
      <c r="D239" s="110"/>
      <c r="E239" s="110"/>
      <c r="F239" s="14"/>
      <c r="G239" s="15"/>
      <c r="H239" s="16" t="s">
        <v>172</v>
      </c>
      <c r="I239" s="17"/>
      <c r="J239" s="17"/>
      <c r="K239" s="17"/>
      <c r="L239" s="17"/>
      <c r="M239" s="17"/>
      <c r="N239" s="17"/>
      <c r="O239" s="17"/>
      <c r="P239" s="17"/>
      <c r="Q239" s="17"/>
      <c r="AA239" s="23" t="s">
        <v>33</v>
      </c>
    </row>
    <row r="240" spans="2:45" ht="6.75" customHeight="1" x14ac:dyDescent="0.25">
      <c r="B240" s="25"/>
      <c r="C240" s="26"/>
      <c r="D240" s="26"/>
      <c r="E240" s="26"/>
      <c r="F240" s="14"/>
      <c r="G240" s="15"/>
      <c r="H240" s="16"/>
      <c r="I240" s="17"/>
      <c r="J240" s="17"/>
      <c r="K240" s="17"/>
      <c r="L240" s="17"/>
      <c r="M240" s="17"/>
      <c r="N240" s="17"/>
      <c r="O240" s="17"/>
      <c r="P240" s="17"/>
      <c r="Q240" s="17"/>
    </row>
    <row r="241" spans="2:45" ht="11.25" customHeight="1" x14ac:dyDescent="0.25">
      <c r="B241" s="107" t="s">
        <v>138</v>
      </c>
      <c r="C241" s="108"/>
      <c r="D241" s="27" t="s">
        <v>36</v>
      </c>
      <c r="E241" s="28">
        <v>1.26</v>
      </c>
      <c r="F241" s="14"/>
      <c r="G241" s="15"/>
      <c r="H241" s="16" t="s">
        <v>169</v>
      </c>
      <c r="I241" s="17"/>
      <c r="J241" s="17"/>
      <c r="K241" s="17"/>
      <c r="L241" s="17"/>
      <c r="M241" s="17" t="s">
        <v>173</v>
      </c>
      <c r="N241" s="17"/>
      <c r="O241" s="17"/>
      <c r="P241" s="17"/>
      <c r="Q241" s="17"/>
      <c r="Z241" s="29" t="s">
        <v>138</v>
      </c>
    </row>
    <row r="242" spans="2:45" ht="11.25" customHeight="1" x14ac:dyDescent="0.25">
      <c r="B242" s="107" t="s">
        <v>38</v>
      </c>
      <c r="C242" s="108"/>
      <c r="D242" s="27" t="s">
        <v>36</v>
      </c>
      <c r="E242" s="28">
        <v>0.02</v>
      </c>
      <c r="F242" s="14"/>
      <c r="G242" s="15"/>
      <c r="H242" s="16" t="s">
        <v>169</v>
      </c>
      <c r="I242" s="17"/>
      <c r="J242" s="17"/>
      <c r="K242" s="17"/>
      <c r="L242" s="17"/>
      <c r="M242" s="17" t="s">
        <v>174</v>
      </c>
      <c r="N242" s="17"/>
      <c r="O242" s="17"/>
      <c r="P242" s="17"/>
      <c r="Q242" s="18">
        <v>42735</v>
      </c>
      <c r="Z242" s="29" t="s">
        <v>38</v>
      </c>
    </row>
    <row r="243" spans="2:45" ht="22.5" x14ac:dyDescent="0.25">
      <c r="B243" s="107" t="s">
        <v>40</v>
      </c>
      <c r="C243" s="108"/>
      <c r="D243" s="27" t="s">
        <v>36</v>
      </c>
      <c r="E243" s="28">
        <v>0.01</v>
      </c>
      <c r="F243" s="14"/>
      <c r="G243" s="15"/>
      <c r="H243" s="16" t="s">
        <v>169</v>
      </c>
      <c r="I243" s="17"/>
      <c r="J243" s="17"/>
      <c r="K243" s="17"/>
      <c r="L243" s="17"/>
      <c r="M243" s="17" t="s">
        <v>175</v>
      </c>
      <c r="N243" s="17"/>
      <c r="O243" s="17"/>
      <c r="P243" s="17"/>
      <c r="Q243" s="17"/>
      <c r="Z243" s="29" t="s">
        <v>40</v>
      </c>
    </row>
    <row r="244" spans="2:45" ht="11.25" customHeight="1" x14ac:dyDescent="0.25">
      <c r="B244" s="107" t="s">
        <v>44</v>
      </c>
      <c r="C244" s="108"/>
      <c r="D244" s="27" t="s">
        <v>94</v>
      </c>
      <c r="E244" s="30">
        <v>6.6546000000000003</v>
      </c>
      <c r="F244" s="14"/>
      <c r="G244" s="15"/>
      <c r="H244" s="16" t="s">
        <v>169</v>
      </c>
      <c r="I244" s="17"/>
      <c r="J244" s="17"/>
      <c r="K244" s="17"/>
      <c r="L244" s="17"/>
      <c r="M244" s="17" t="s">
        <v>176</v>
      </c>
      <c r="N244" s="17"/>
      <c r="O244" s="17"/>
      <c r="P244" s="17"/>
      <c r="Q244" s="17"/>
      <c r="Z244" s="29" t="s">
        <v>44</v>
      </c>
    </row>
    <row r="245" spans="2:45" ht="11.25" customHeight="1" x14ac:dyDescent="0.25">
      <c r="B245" s="107" t="s">
        <v>47</v>
      </c>
      <c r="C245" s="108"/>
      <c r="D245" s="27" t="s">
        <v>94</v>
      </c>
      <c r="E245" s="30">
        <v>9.1700000000000004E-2</v>
      </c>
      <c r="F245" s="14"/>
      <c r="G245" s="15"/>
      <c r="H245" s="16" t="s">
        <v>169</v>
      </c>
      <c r="I245" s="17"/>
      <c r="J245" s="17"/>
      <c r="K245" s="17"/>
      <c r="L245" s="17"/>
      <c r="M245" s="17" t="s">
        <v>177</v>
      </c>
      <c r="N245" s="17"/>
      <c r="O245" s="17"/>
      <c r="P245" s="17"/>
      <c r="Q245" s="17"/>
      <c r="Z245" s="29" t="s">
        <v>47</v>
      </c>
    </row>
    <row r="246" spans="2:45" ht="11.25" customHeight="1" x14ac:dyDescent="0.25">
      <c r="B246" s="107" t="s">
        <v>49</v>
      </c>
      <c r="C246" s="108"/>
      <c r="D246" s="27" t="s">
        <v>94</v>
      </c>
      <c r="E246" s="30">
        <v>-0.20019999999999999</v>
      </c>
      <c r="F246" s="14"/>
      <c r="G246" s="15"/>
      <c r="H246" s="16" t="s">
        <v>169</v>
      </c>
      <c r="I246" s="17"/>
      <c r="J246" s="17"/>
      <c r="K246" s="17"/>
      <c r="L246" s="17"/>
      <c r="M246" s="17" t="s">
        <v>174</v>
      </c>
      <c r="N246" s="17"/>
      <c r="O246" s="17"/>
      <c r="P246" s="17"/>
      <c r="Q246" s="18">
        <v>42369</v>
      </c>
      <c r="R246" t="s">
        <v>17</v>
      </c>
      <c r="Z246" s="29" t="s">
        <v>49</v>
      </c>
    </row>
    <row r="247" spans="2:45" ht="22.5" x14ac:dyDescent="0.25">
      <c r="B247" s="107" t="s">
        <v>50</v>
      </c>
      <c r="C247" s="108"/>
      <c r="D247" s="27" t="s">
        <v>94</v>
      </c>
      <c r="E247" s="30">
        <v>-6.5299999999999997E-2</v>
      </c>
      <c r="F247" s="14"/>
      <c r="G247" s="15"/>
      <c r="H247" s="16" t="s">
        <v>169</v>
      </c>
      <c r="I247" s="17"/>
      <c r="J247" s="17"/>
      <c r="K247" s="17"/>
      <c r="L247" s="17"/>
      <c r="M247" s="17" t="s">
        <v>178</v>
      </c>
      <c r="N247" s="17"/>
      <c r="O247" s="17"/>
      <c r="P247" s="17"/>
      <c r="Q247" s="31">
        <v>42369</v>
      </c>
      <c r="R247" t="s">
        <v>17</v>
      </c>
      <c r="Z247" s="29" t="s">
        <v>50</v>
      </c>
    </row>
    <row r="248" spans="2:45" ht="22.5" x14ac:dyDescent="0.25">
      <c r="B248" s="107" t="s">
        <v>40</v>
      </c>
      <c r="C248" s="108"/>
      <c r="D248" s="27" t="s">
        <v>94</v>
      </c>
      <c r="E248" s="30">
        <v>3.4500000000000003E-2</v>
      </c>
      <c r="F248" s="14"/>
      <c r="G248" s="15"/>
      <c r="H248" s="16" t="s">
        <v>169</v>
      </c>
      <c r="I248" s="17"/>
      <c r="J248" s="17"/>
      <c r="K248" s="17"/>
      <c r="L248" s="17"/>
      <c r="M248" s="17" t="s">
        <v>175</v>
      </c>
      <c r="N248" s="17"/>
      <c r="O248" s="17"/>
      <c r="P248" s="17"/>
      <c r="Q248" s="17"/>
      <c r="Z248" s="29" t="s">
        <v>40</v>
      </c>
    </row>
    <row r="249" spans="2:45" ht="11.25" customHeight="1" x14ac:dyDescent="0.25">
      <c r="B249" s="107" t="s">
        <v>55</v>
      </c>
      <c r="C249" s="108"/>
      <c r="D249" s="27" t="s">
        <v>94</v>
      </c>
      <c r="E249" s="30">
        <v>2.2202705288271796</v>
      </c>
      <c r="F249" s="14"/>
      <c r="G249" s="15"/>
      <c r="H249" s="16" t="s">
        <v>169</v>
      </c>
      <c r="I249" s="17"/>
      <c r="J249" s="17"/>
      <c r="K249" s="17"/>
      <c r="L249" s="17"/>
      <c r="M249" s="17" t="s">
        <v>179</v>
      </c>
      <c r="N249" s="17"/>
      <c r="O249" s="17"/>
      <c r="P249" s="17"/>
      <c r="Q249" s="17"/>
      <c r="Z249" s="29" t="s">
        <v>55</v>
      </c>
    </row>
    <row r="250" spans="2:45" ht="11.25" customHeight="1" x14ac:dyDescent="0.25">
      <c r="B250" s="107" t="s">
        <v>57</v>
      </c>
      <c r="C250" s="108"/>
      <c r="D250" s="27" t="s">
        <v>94</v>
      </c>
      <c r="E250" s="30">
        <v>0.95028054776961957</v>
      </c>
      <c r="F250" s="14"/>
      <c r="G250" s="15"/>
      <c r="H250" s="16" t="s">
        <v>169</v>
      </c>
      <c r="I250" s="17"/>
      <c r="J250" s="17"/>
      <c r="K250" s="17"/>
      <c r="L250" s="17"/>
      <c r="M250" s="17" t="s">
        <v>180</v>
      </c>
      <c r="N250" s="17"/>
      <c r="O250" s="17"/>
      <c r="P250" s="17"/>
      <c r="Q250" s="17"/>
      <c r="Z250" s="29" t="s">
        <v>57</v>
      </c>
    </row>
    <row r="251" spans="2:45" ht="6.75" customHeight="1" x14ac:dyDescent="0.25">
      <c r="B251" s="32"/>
      <c r="C251" s="33"/>
      <c r="D251" s="27"/>
      <c r="E251" s="30"/>
      <c r="F251" s="14"/>
      <c r="G251" s="15"/>
      <c r="H251" s="16"/>
      <c r="I251" s="17"/>
      <c r="J251" s="17"/>
      <c r="K251" s="17"/>
      <c r="L251" s="17"/>
      <c r="M251" s="17"/>
      <c r="N251" s="17"/>
      <c r="O251" s="17"/>
      <c r="P251" s="17"/>
      <c r="Q251" s="17"/>
    </row>
    <row r="252" spans="2:45" ht="11.25" customHeight="1" x14ac:dyDescent="0.25">
      <c r="B252" s="109" t="s">
        <v>59</v>
      </c>
      <c r="C252" s="108"/>
      <c r="D252" s="27"/>
      <c r="E252" s="34"/>
      <c r="F252" s="14"/>
      <c r="G252" s="15"/>
      <c r="H252" s="16" t="s">
        <v>181</v>
      </c>
      <c r="I252" s="17"/>
      <c r="J252" s="17"/>
      <c r="K252" s="17"/>
      <c r="L252" s="17"/>
      <c r="M252" s="17"/>
      <c r="N252" s="17"/>
      <c r="O252" s="17"/>
      <c r="P252" s="17"/>
      <c r="Q252" s="17"/>
      <c r="Z252" s="23" t="s">
        <v>59</v>
      </c>
    </row>
    <row r="253" spans="2:45" ht="6.75" customHeight="1" x14ac:dyDescent="0.25">
      <c r="B253" s="25"/>
      <c r="C253" s="33"/>
      <c r="D253" s="27"/>
      <c r="E253" s="34"/>
      <c r="F253" s="14"/>
      <c r="G253" s="15"/>
      <c r="H253" s="16"/>
      <c r="I253" s="17"/>
      <c r="J253" s="17"/>
      <c r="K253" s="17"/>
      <c r="L253" s="17"/>
      <c r="M253" s="17"/>
      <c r="N253" s="17"/>
      <c r="O253" s="17"/>
      <c r="P253" s="17"/>
      <c r="Q253" s="17"/>
    </row>
    <row r="254" spans="2:45" ht="11.25" customHeight="1" x14ac:dyDescent="0.25">
      <c r="B254" s="107" t="s">
        <v>61</v>
      </c>
      <c r="C254" s="108"/>
      <c r="D254" s="27" t="s">
        <v>45</v>
      </c>
      <c r="E254" s="34">
        <v>4.4000000000000003E-3</v>
      </c>
      <c r="F254" s="14"/>
      <c r="G254" s="15"/>
      <c r="H254" s="16" t="s">
        <v>169</v>
      </c>
      <c r="I254" s="17"/>
      <c r="J254" s="17"/>
      <c r="K254" s="17"/>
      <c r="L254" s="17"/>
      <c r="M254" s="17" t="s">
        <v>182</v>
      </c>
      <c r="N254" s="17"/>
      <c r="O254" s="17"/>
      <c r="P254" s="17"/>
      <c r="Q254" s="17"/>
      <c r="Z254" s="29" t="s">
        <v>61</v>
      </c>
    </row>
    <row r="255" spans="2:45" ht="11.25" customHeight="1" x14ac:dyDescent="0.25">
      <c r="B255" s="107" t="s">
        <v>63</v>
      </c>
      <c r="C255" s="108"/>
      <c r="D255" s="27" t="s">
        <v>45</v>
      </c>
      <c r="E255" s="34">
        <v>1.2999999999999999E-3</v>
      </c>
      <c r="F255" s="14"/>
      <c r="G255" s="15"/>
      <c r="H255" s="16" t="s">
        <v>169</v>
      </c>
      <c r="I255" s="17"/>
      <c r="J255" s="17"/>
      <c r="K255" s="17"/>
      <c r="L255" s="17"/>
      <c r="M255" s="17" t="s">
        <v>183</v>
      </c>
      <c r="N255" s="17"/>
      <c r="O255" s="17"/>
      <c r="P255" s="17"/>
      <c r="Q255" s="17"/>
      <c r="Z255" s="29" t="s">
        <v>63</v>
      </c>
    </row>
    <row r="256" spans="2:45" ht="11.25" customHeight="1" x14ac:dyDescent="0.25">
      <c r="B256" s="107" t="s">
        <v>65</v>
      </c>
      <c r="C256" s="108"/>
      <c r="D256" s="27" t="s">
        <v>36</v>
      </c>
      <c r="E256" s="34">
        <v>0.25</v>
      </c>
      <c r="F256" s="14"/>
      <c r="G256" s="15"/>
      <c r="H256" s="16" t="s">
        <v>169</v>
      </c>
      <c r="I256" s="17"/>
      <c r="J256" s="17"/>
      <c r="K256" s="17"/>
      <c r="L256" s="17"/>
      <c r="M256" s="17" t="s">
        <v>184</v>
      </c>
      <c r="N256" s="17"/>
      <c r="O256" s="17"/>
      <c r="P256" s="17"/>
      <c r="Q256" s="17"/>
      <c r="Z256" s="29" t="s">
        <v>65</v>
      </c>
      <c r="AS256" t="s">
        <v>17</v>
      </c>
    </row>
    <row r="257" spans="2:27" ht="18" x14ac:dyDescent="0.25">
      <c r="B257" s="111" t="s">
        <v>185</v>
      </c>
      <c r="C257" s="94"/>
      <c r="D257" s="94"/>
      <c r="E257" s="94"/>
      <c r="F257" s="14"/>
      <c r="G257" s="15"/>
      <c r="H257" s="16" t="s">
        <v>186</v>
      </c>
      <c r="I257" s="17"/>
      <c r="J257" s="17"/>
      <c r="K257" s="17"/>
      <c r="L257" s="17"/>
      <c r="M257" s="17"/>
      <c r="N257" s="17"/>
      <c r="O257" s="17"/>
      <c r="P257" s="17"/>
      <c r="Q257" s="17"/>
      <c r="AA257" s="19" t="s">
        <v>185</v>
      </c>
    </row>
    <row r="258" spans="2:27" ht="36" x14ac:dyDescent="0.25">
      <c r="B258" s="95" t="s">
        <v>187</v>
      </c>
      <c r="C258" s="94"/>
      <c r="D258" s="94"/>
      <c r="E258" s="94"/>
      <c r="F258" s="14"/>
      <c r="G258" s="15"/>
      <c r="H258" s="16" t="s">
        <v>186</v>
      </c>
      <c r="I258" s="17"/>
      <c r="J258" s="17"/>
      <c r="K258" s="17"/>
      <c r="L258" s="17"/>
      <c r="M258" s="17"/>
      <c r="N258" s="17"/>
      <c r="O258" s="17"/>
      <c r="P258" s="17"/>
      <c r="Q258" s="17"/>
      <c r="AA258" s="20" t="s">
        <v>187</v>
      </c>
    </row>
    <row r="259" spans="2:27" ht="6.75" customHeight="1" x14ac:dyDescent="0.25">
      <c r="B259" s="21"/>
      <c r="C259" s="22"/>
      <c r="D259" s="22"/>
      <c r="E259" s="22"/>
      <c r="F259" s="14"/>
      <c r="G259" s="15"/>
      <c r="H259" s="16"/>
      <c r="I259" s="17"/>
      <c r="J259" s="17"/>
      <c r="K259" s="17"/>
      <c r="L259" s="17"/>
      <c r="M259" s="17"/>
      <c r="N259" s="17"/>
      <c r="O259" s="17"/>
      <c r="P259" s="17"/>
      <c r="Q259" s="17"/>
    </row>
    <row r="260" spans="2:27" ht="15" customHeight="1" x14ac:dyDescent="0.25">
      <c r="B260" s="96" t="s">
        <v>27</v>
      </c>
      <c r="C260" s="94"/>
      <c r="D260" s="94"/>
      <c r="E260" s="94"/>
      <c r="F260" s="14"/>
      <c r="G260" s="15"/>
      <c r="H260" s="16" t="s">
        <v>188</v>
      </c>
      <c r="I260" s="17"/>
      <c r="J260" s="17"/>
      <c r="K260" s="17"/>
      <c r="L260" s="17"/>
      <c r="M260" s="17"/>
      <c r="N260" s="17"/>
      <c r="O260" s="17"/>
      <c r="P260" s="17"/>
      <c r="Q260" s="17"/>
      <c r="AA260" s="23" t="s">
        <v>27</v>
      </c>
    </row>
    <row r="261" spans="2:27" ht="6.75" customHeight="1" x14ac:dyDescent="0.25">
      <c r="B261" s="24"/>
      <c r="C261" s="22"/>
      <c r="D261" s="22"/>
      <c r="E261" s="22"/>
      <c r="F261" s="14"/>
      <c r="G261" s="15"/>
      <c r="H261" s="16"/>
      <c r="I261" s="17"/>
      <c r="J261" s="17"/>
      <c r="K261" s="17"/>
      <c r="L261" s="17"/>
      <c r="M261" s="17"/>
      <c r="N261" s="17"/>
      <c r="O261" s="17"/>
      <c r="P261" s="17"/>
      <c r="Q261" s="17"/>
    </row>
    <row r="262" spans="2:27" ht="36" x14ac:dyDescent="0.25">
      <c r="B262" s="95" t="s">
        <v>29</v>
      </c>
      <c r="C262" s="94"/>
      <c r="D262" s="94"/>
      <c r="E262" s="94"/>
      <c r="F262" s="14"/>
      <c r="G262" s="15"/>
      <c r="H262" s="16" t="s">
        <v>186</v>
      </c>
      <c r="I262" s="17"/>
      <c r="J262" s="17"/>
      <c r="K262" s="17"/>
      <c r="L262" s="17"/>
      <c r="M262" s="17"/>
      <c r="N262" s="17"/>
      <c r="O262" s="17"/>
      <c r="P262" s="17"/>
      <c r="Q262" s="17"/>
      <c r="AA262" s="20" t="s">
        <v>29</v>
      </c>
    </row>
    <row r="263" spans="2:27" ht="6.75" customHeight="1" x14ac:dyDescent="0.25">
      <c r="B263" s="21"/>
      <c r="C263" s="22"/>
      <c r="D263" s="22"/>
      <c r="E263" s="22"/>
      <c r="F263" s="14"/>
      <c r="G263" s="15"/>
      <c r="H263" s="16"/>
      <c r="I263" s="17"/>
      <c r="J263" s="17"/>
      <c r="K263" s="17"/>
      <c r="L263" s="17"/>
      <c r="M263" s="17"/>
      <c r="N263" s="17"/>
      <c r="O263" s="17"/>
      <c r="P263" s="17"/>
      <c r="Q263" s="17"/>
    </row>
    <row r="264" spans="2:27" ht="48" x14ac:dyDescent="0.25">
      <c r="B264" s="95" t="s">
        <v>30</v>
      </c>
      <c r="C264" s="94"/>
      <c r="D264" s="94"/>
      <c r="E264" s="94"/>
      <c r="F264" s="14"/>
      <c r="G264" s="15"/>
      <c r="H264" s="16" t="s">
        <v>186</v>
      </c>
      <c r="I264" s="17"/>
      <c r="J264" s="17"/>
      <c r="K264" s="17"/>
      <c r="L264" s="17"/>
      <c r="M264" s="17"/>
      <c r="N264" s="17"/>
      <c r="O264" s="17"/>
      <c r="P264" s="17"/>
      <c r="Q264" s="17"/>
      <c r="AA264" s="20" t="s">
        <v>30</v>
      </c>
    </row>
    <row r="265" spans="2:27" ht="6.75" customHeight="1" x14ac:dyDescent="0.25">
      <c r="B265" s="21"/>
      <c r="C265" s="22"/>
      <c r="D265" s="22"/>
      <c r="E265" s="22"/>
      <c r="F265" s="14"/>
      <c r="G265" s="15"/>
      <c r="H265" s="16"/>
      <c r="I265" s="17"/>
      <c r="J265" s="17"/>
      <c r="K265" s="17"/>
      <c r="L265" s="17"/>
      <c r="M265" s="17"/>
      <c r="N265" s="17"/>
      <c r="O265" s="17"/>
      <c r="P265" s="17"/>
      <c r="Q265" s="17"/>
    </row>
    <row r="266" spans="2:27" ht="24" x14ac:dyDescent="0.25">
      <c r="B266" s="95" t="s">
        <v>129</v>
      </c>
      <c r="C266" s="94"/>
      <c r="D266" s="94"/>
      <c r="E266" s="94"/>
      <c r="F266" s="14"/>
      <c r="G266" s="15"/>
      <c r="H266" s="16" t="s">
        <v>186</v>
      </c>
      <c r="I266" s="17"/>
      <c r="J266" s="17"/>
      <c r="K266" s="17"/>
      <c r="L266" s="17"/>
      <c r="M266" s="17"/>
      <c r="N266" s="17"/>
      <c r="O266" s="17"/>
      <c r="P266" s="17"/>
      <c r="Q266" s="17"/>
      <c r="AA266" s="20" t="s">
        <v>129</v>
      </c>
    </row>
    <row r="267" spans="2:27" ht="6.75" customHeight="1" x14ac:dyDescent="0.25">
      <c r="B267" s="21"/>
      <c r="C267" s="22"/>
      <c r="D267" s="22"/>
      <c r="E267" s="22"/>
      <c r="F267" s="14"/>
      <c r="G267" s="15"/>
      <c r="H267" s="16"/>
      <c r="I267" s="17"/>
      <c r="J267" s="17"/>
      <c r="K267" s="17"/>
      <c r="L267" s="17"/>
      <c r="M267" s="17"/>
      <c r="N267" s="17"/>
      <c r="O267" s="17"/>
      <c r="P267" s="17"/>
      <c r="Q267" s="17"/>
    </row>
    <row r="268" spans="2:27" ht="36" x14ac:dyDescent="0.25">
      <c r="B268" s="95" t="s">
        <v>32</v>
      </c>
      <c r="C268" s="94"/>
      <c r="D268" s="94"/>
      <c r="E268" s="94"/>
      <c r="F268" s="14"/>
      <c r="G268" s="15"/>
      <c r="H268" s="16" t="s">
        <v>186</v>
      </c>
      <c r="I268" s="17"/>
      <c r="J268" s="17"/>
      <c r="K268" s="17"/>
      <c r="L268" s="17"/>
      <c r="M268" s="17"/>
      <c r="N268" s="17"/>
      <c r="O268" s="17"/>
      <c r="P268" s="17"/>
      <c r="Q268" s="17"/>
      <c r="AA268" s="20" t="s">
        <v>32</v>
      </c>
    </row>
    <row r="269" spans="2:27" ht="6.75" customHeight="1" x14ac:dyDescent="0.25">
      <c r="B269" s="21"/>
      <c r="C269" s="22"/>
      <c r="D269" s="22"/>
      <c r="E269" s="22"/>
      <c r="F269" s="14"/>
      <c r="G269" s="15"/>
      <c r="H269" s="16"/>
      <c r="I269" s="17"/>
      <c r="J269" s="17"/>
      <c r="K269" s="17"/>
      <c r="L269" s="17"/>
      <c r="M269" s="17"/>
      <c r="N269" s="17"/>
      <c r="O269" s="17"/>
      <c r="P269" s="17"/>
      <c r="Q269" s="17"/>
    </row>
    <row r="270" spans="2:27" ht="15" customHeight="1" x14ac:dyDescent="0.25">
      <c r="B270" s="109" t="s">
        <v>33</v>
      </c>
      <c r="C270" s="110"/>
      <c r="D270" s="110"/>
      <c r="E270" s="110"/>
      <c r="F270" s="14"/>
      <c r="G270" s="15"/>
      <c r="H270" s="16" t="s">
        <v>189</v>
      </c>
      <c r="I270" s="17"/>
      <c r="J270" s="17"/>
      <c r="K270" s="17"/>
      <c r="L270" s="17"/>
      <c r="M270" s="17"/>
      <c r="N270" s="17"/>
      <c r="O270" s="17"/>
      <c r="P270" s="17"/>
      <c r="Q270" s="17"/>
      <c r="AA270" s="23" t="s">
        <v>33</v>
      </c>
    </row>
    <row r="271" spans="2:27" ht="6.75" customHeight="1" x14ac:dyDescent="0.25">
      <c r="B271" s="25"/>
      <c r="C271" s="26"/>
      <c r="D271" s="26"/>
      <c r="E271" s="26"/>
      <c r="F271" s="14"/>
      <c r="G271" s="15"/>
      <c r="H271" s="16"/>
      <c r="I271" s="17"/>
      <c r="J271" s="17"/>
      <c r="K271" s="17"/>
      <c r="L271" s="17"/>
      <c r="M271" s="17"/>
      <c r="N271" s="17"/>
      <c r="O271" s="17"/>
      <c r="P271" s="17"/>
      <c r="Q271" s="17"/>
    </row>
    <row r="272" spans="2:27" ht="11.25" customHeight="1" x14ac:dyDescent="0.25">
      <c r="B272" s="109" t="s">
        <v>35</v>
      </c>
      <c r="C272" s="108"/>
      <c r="D272" s="27" t="s">
        <v>36</v>
      </c>
      <c r="E272" s="28">
        <v>5.4</v>
      </c>
      <c r="F272" s="14"/>
      <c r="G272" s="15"/>
      <c r="H272" s="16" t="s">
        <v>186</v>
      </c>
      <c r="I272" s="17"/>
      <c r="J272" s="17"/>
      <c r="K272" s="17"/>
      <c r="L272" s="17"/>
      <c r="M272" s="17" t="s">
        <v>190</v>
      </c>
      <c r="N272" s="17"/>
      <c r="O272" s="17"/>
      <c r="P272" s="17"/>
      <c r="Q272" s="17"/>
      <c r="Z272" s="23" t="s">
        <v>35</v>
      </c>
    </row>
    <row r="273" spans="2:45" ht="6.75" customHeight="1" x14ac:dyDescent="0.25">
      <c r="B273" s="25"/>
      <c r="C273" s="33"/>
      <c r="D273" s="27"/>
      <c r="E273" s="28"/>
      <c r="F273" s="14"/>
      <c r="G273" s="15"/>
      <c r="H273" s="16"/>
      <c r="I273" s="17"/>
      <c r="J273" s="17"/>
      <c r="K273" s="17"/>
      <c r="L273" s="17"/>
      <c r="M273" s="17"/>
      <c r="N273" s="17"/>
      <c r="O273" s="17"/>
      <c r="P273" s="17"/>
      <c r="Q273" s="17"/>
    </row>
    <row r="274" spans="2:45" ht="18" x14ac:dyDescent="0.25">
      <c r="B274" s="35" t="s">
        <v>191</v>
      </c>
      <c r="C274" s="36"/>
      <c r="D274" s="36"/>
      <c r="E274" s="36"/>
      <c r="F274" s="14"/>
      <c r="G274" s="15"/>
      <c r="H274" s="16" t="s">
        <v>192</v>
      </c>
      <c r="I274" s="17"/>
      <c r="J274" s="17"/>
      <c r="K274" s="17"/>
      <c r="L274" s="17"/>
      <c r="M274" s="17"/>
      <c r="N274" s="17"/>
      <c r="O274" s="17"/>
      <c r="P274" s="17"/>
      <c r="Q274" s="17"/>
    </row>
    <row r="275" spans="2:45" ht="11.25" customHeight="1" x14ac:dyDescent="0.25">
      <c r="B275" s="107" t="s">
        <v>193</v>
      </c>
      <c r="C275" s="108"/>
      <c r="D275" s="27" t="s">
        <v>94</v>
      </c>
      <c r="E275" s="37">
        <v>-0.6</v>
      </c>
      <c r="F275" s="14"/>
      <c r="G275" s="15"/>
      <c r="H275" s="16"/>
      <c r="I275" s="17"/>
      <c r="J275" s="17"/>
      <c r="K275" s="17"/>
      <c r="L275" s="17"/>
      <c r="M275" s="17"/>
      <c r="N275" s="17"/>
      <c r="O275" s="17"/>
      <c r="P275" s="17"/>
      <c r="Q275" s="17"/>
      <c r="Z275" s="29" t="s">
        <v>193</v>
      </c>
    </row>
    <row r="276" spans="2:45" ht="11.25" customHeight="1" x14ac:dyDescent="0.25">
      <c r="B276" s="107" t="s">
        <v>194</v>
      </c>
      <c r="C276" s="108"/>
      <c r="D276" s="27" t="s">
        <v>195</v>
      </c>
      <c r="E276" s="37">
        <v>-1</v>
      </c>
      <c r="F276" s="14"/>
      <c r="G276" s="15"/>
      <c r="H276" s="16"/>
      <c r="I276" s="17"/>
      <c r="J276" s="17"/>
      <c r="K276" s="17"/>
      <c r="L276" s="17"/>
      <c r="M276" s="17"/>
      <c r="N276" s="17"/>
      <c r="O276" s="17"/>
      <c r="P276" s="17"/>
      <c r="Q276" s="17"/>
      <c r="Z276" s="29" t="s">
        <v>194</v>
      </c>
      <c r="AS276" t="s">
        <v>17</v>
      </c>
    </row>
    <row r="277" spans="2:45" ht="18" x14ac:dyDescent="0.25">
      <c r="B277" s="38" t="s">
        <v>196</v>
      </c>
      <c r="C277" s="36"/>
      <c r="D277" s="36"/>
      <c r="E277" s="36"/>
      <c r="F277" s="14"/>
      <c r="G277" s="15"/>
      <c r="H277" s="16" t="s">
        <v>197</v>
      </c>
      <c r="I277" s="17"/>
      <c r="J277" s="17"/>
      <c r="K277" s="17"/>
      <c r="L277" s="17"/>
      <c r="M277" s="17"/>
      <c r="N277" s="17"/>
      <c r="O277" s="17"/>
      <c r="P277" s="17"/>
      <c r="Q277" s="17"/>
    </row>
    <row r="278" spans="2:45" ht="36" x14ac:dyDescent="0.25">
      <c r="B278" s="95" t="s">
        <v>29</v>
      </c>
      <c r="C278" s="112"/>
      <c r="D278" s="112"/>
      <c r="E278" s="112"/>
      <c r="F278" s="14"/>
      <c r="G278" s="15"/>
      <c r="H278" s="16"/>
      <c r="I278" s="17"/>
      <c r="J278" s="17"/>
      <c r="K278" s="17"/>
      <c r="L278" s="17"/>
      <c r="M278" s="17"/>
      <c r="N278" s="17"/>
      <c r="O278" s="17"/>
      <c r="P278" s="17"/>
      <c r="Q278" s="17"/>
      <c r="AA278" s="20" t="s">
        <v>29</v>
      </c>
    </row>
    <row r="279" spans="2:45" ht="6.75" customHeight="1" x14ac:dyDescent="0.25">
      <c r="B279" s="21"/>
      <c r="C279" s="20"/>
      <c r="D279" s="20"/>
      <c r="E279" s="20"/>
      <c r="F279" s="14"/>
      <c r="G279" s="15"/>
      <c r="H279" s="16"/>
      <c r="I279" s="17"/>
      <c r="J279" s="17"/>
      <c r="K279" s="17"/>
      <c r="L279" s="17"/>
      <c r="M279" s="17"/>
      <c r="N279" s="17"/>
      <c r="O279" s="17"/>
      <c r="P279" s="17"/>
      <c r="Q279" s="17"/>
    </row>
    <row r="280" spans="2:45" ht="36" x14ac:dyDescent="0.25">
      <c r="B280" s="95" t="s">
        <v>198</v>
      </c>
      <c r="C280" s="112"/>
      <c r="D280" s="112"/>
      <c r="E280" s="112"/>
      <c r="F280" s="14"/>
      <c r="G280" s="15"/>
      <c r="H280" s="16"/>
      <c r="I280" s="17"/>
      <c r="J280" s="17"/>
      <c r="K280" s="17"/>
      <c r="L280" s="17"/>
      <c r="M280" s="17"/>
      <c r="N280" s="17"/>
      <c r="O280" s="17"/>
      <c r="P280" s="17"/>
      <c r="Q280" s="17"/>
      <c r="AA280" s="20" t="s">
        <v>198</v>
      </c>
    </row>
    <row r="281" spans="2:45" ht="6.75" customHeight="1" x14ac:dyDescent="0.25">
      <c r="B281" s="21"/>
      <c r="C281" s="20"/>
      <c r="D281" s="20"/>
      <c r="E281" s="20"/>
      <c r="F281" s="14"/>
      <c r="G281" s="15"/>
      <c r="H281" s="16"/>
      <c r="I281" s="17"/>
      <c r="J281" s="17"/>
      <c r="K281" s="17"/>
      <c r="L281" s="17"/>
      <c r="M281" s="17"/>
      <c r="N281" s="17"/>
      <c r="O281" s="17"/>
      <c r="P281" s="17"/>
      <c r="Q281" s="17"/>
    </row>
    <row r="282" spans="2:45" ht="36" x14ac:dyDescent="0.25">
      <c r="B282" s="95" t="s">
        <v>32</v>
      </c>
      <c r="C282" s="112"/>
      <c r="D282" s="112"/>
      <c r="E282" s="112"/>
      <c r="F282" s="14"/>
      <c r="G282" s="15"/>
      <c r="H282" s="16"/>
      <c r="I282" s="17"/>
      <c r="J282" s="17"/>
      <c r="K282" s="17"/>
      <c r="L282" s="17"/>
      <c r="M282" s="17"/>
      <c r="N282" s="17"/>
      <c r="O282" s="17"/>
      <c r="P282" s="17"/>
      <c r="Q282" s="17"/>
      <c r="AA282" s="20" t="s">
        <v>32</v>
      </c>
    </row>
    <row r="283" spans="2:45" ht="6.75" customHeight="1" x14ac:dyDescent="0.25">
      <c r="B283" s="21"/>
      <c r="C283" s="20"/>
      <c r="D283" s="20"/>
      <c r="E283" s="20"/>
      <c r="F283" s="14"/>
      <c r="G283" s="15"/>
      <c r="H283" s="16"/>
      <c r="I283" s="17"/>
      <c r="J283" s="17"/>
      <c r="K283" s="17"/>
      <c r="L283" s="17"/>
      <c r="M283" s="17"/>
      <c r="N283" s="17"/>
      <c r="O283" s="17"/>
      <c r="P283" s="17"/>
      <c r="Q283" s="17"/>
    </row>
    <row r="284" spans="2:45" x14ac:dyDescent="0.25">
      <c r="B284" s="25" t="s">
        <v>199</v>
      </c>
      <c r="C284" s="36"/>
      <c r="D284" s="36"/>
      <c r="E284" s="36"/>
      <c r="F284" s="14"/>
      <c r="G284" s="15"/>
      <c r="H284" s="16" t="s">
        <v>200</v>
      </c>
      <c r="I284" s="17"/>
      <c r="J284" s="17"/>
      <c r="K284" s="17"/>
      <c r="L284" s="17"/>
      <c r="M284" s="17"/>
      <c r="N284" s="17"/>
      <c r="O284" s="17"/>
      <c r="P284" s="17"/>
      <c r="Q284" s="17"/>
    </row>
    <row r="285" spans="2:45" ht="11.25" customHeight="1" x14ac:dyDescent="0.25">
      <c r="B285" s="113" t="s">
        <v>201</v>
      </c>
      <c r="C285" s="114"/>
      <c r="D285" s="27" t="s">
        <v>36</v>
      </c>
      <c r="E285" s="28">
        <v>15</v>
      </c>
      <c r="F285" s="14"/>
      <c r="G285" s="15"/>
      <c r="H285" s="16"/>
      <c r="I285" s="17"/>
      <c r="J285" s="17"/>
      <c r="K285" s="17"/>
      <c r="L285" s="17"/>
      <c r="M285" s="17"/>
      <c r="N285" s="17"/>
      <c r="O285" s="17"/>
      <c r="P285" s="17"/>
      <c r="Q285" s="17"/>
      <c r="Z285" s="29" t="s">
        <v>201</v>
      </c>
    </row>
    <row r="286" spans="2:45" ht="11.25" customHeight="1" x14ac:dyDescent="0.25">
      <c r="B286" s="113" t="s">
        <v>202</v>
      </c>
      <c r="C286" s="114"/>
      <c r="D286" s="27" t="s">
        <v>36</v>
      </c>
      <c r="E286" s="28">
        <v>15</v>
      </c>
      <c r="F286" s="14"/>
      <c r="G286" s="15"/>
      <c r="H286" s="16"/>
      <c r="I286" s="17"/>
      <c r="J286" s="17"/>
      <c r="K286" s="17"/>
      <c r="L286" s="17"/>
      <c r="M286" s="17"/>
      <c r="N286" s="17"/>
      <c r="O286" s="17"/>
      <c r="P286" s="17"/>
      <c r="Q286" s="17"/>
      <c r="Z286" s="29" t="s">
        <v>202</v>
      </c>
    </row>
    <row r="287" spans="2:45" ht="11.25" customHeight="1" x14ac:dyDescent="0.25">
      <c r="B287" s="113" t="s">
        <v>203</v>
      </c>
      <c r="C287" s="114"/>
      <c r="D287" s="27" t="s">
        <v>36</v>
      </c>
      <c r="E287" s="28">
        <v>15</v>
      </c>
      <c r="F287" s="14"/>
      <c r="G287" s="15"/>
      <c r="H287" s="16"/>
      <c r="I287" s="17"/>
      <c r="J287" s="17"/>
      <c r="K287" s="17"/>
      <c r="L287" s="17"/>
      <c r="M287" s="17"/>
      <c r="N287" s="17"/>
      <c r="O287" s="17"/>
      <c r="P287" s="17"/>
      <c r="Q287" s="17"/>
      <c r="Z287" s="29" t="s">
        <v>203</v>
      </c>
    </row>
    <row r="288" spans="2:45" ht="11.25" customHeight="1" x14ac:dyDescent="0.25">
      <c r="B288" s="113" t="s">
        <v>204</v>
      </c>
      <c r="C288" s="114"/>
      <c r="D288" s="27" t="s">
        <v>36</v>
      </c>
      <c r="E288" s="28">
        <v>15</v>
      </c>
      <c r="F288" s="14"/>
      <c r="G288" s="15"/>
      <c r="H288" s="16"/>
      <c r="I288" s="17"/>
      <c r="J288" s="17"/>
      <c r="K288" s="17"/>
      <c r="L288" s="17"/>
      <c r="M288" s="17"/>
      <c r="N288" s="17"/>
      <c r="O288" s="17"/>
      <c r="P288" s="17"/>
      <c r="Q288" s="17"/>
      <c r="Z288" s="29" t="s">
        <v>204</v>
      </c>
    </row>
    <row r="289" spans="2:26" ht="11.25" customHeight="1" x14ac:dyDescent="0.25">
      <c r="B289" s="113" t="s">
        <v>205</v>
      </c>
      <c r="C289" s="114"/>
      <c r="D289" s="27" t="s">
        <v>36</v>
      </c>
      <c r="E289" s="28">
        <v>15</v>
      </c>
      <c r="F289" s="14"/>
      <c r="G289" s="15"/>
      <c r="H289" s="16"/>
      <c r="I289" s="17"/>
      <c r="J289" s="17"/>
      <c r="K289" s="17"/>
      <c r="L289" s="17"/>
      <c r="M289" s="17"/>
      <c r="N289" s="17"/>
      <c r="O289" s="17"/>
      <c r="P289" s="17"/>
      <c r="Q289" s="17"/>
      <c r="Z289" s="29" t="s">
        <v>205</v>
      </c>
    </row>
    <row r="290" spans="2:26" ht="11.25" customHeight="1" x14ac:dyDescent="0.25">
      <c r="B290" s="113" t="s">
        <v>206</v>
      </c>
      <c r="C290" s="114"/>
      <c r="D290" s="27" t="s">
        <v>36</v>
      </c>
      <c r="E290" s="28">
        <v>15</v>
      </c>
      <c r="F290" s="14"/>
      <c r="G290" s="15"/>
      <c r="H290" s="16"/>
      <c r="I290" s="17"/>
      <c r="J290" s="17"/>
      <c r="K290" s="17"/>
      <c r="L290" s="17"/>
      <c r="M290" s="17"/>
      <c r="N290" s="17"/>
      <c r="O290" s="17"/>
      <c r="P290" s="17"/>
      <c r="Q290" s="17"/>
      <c r="Z290" s="29" t="s">
        <v>206</v>
      </c>
    </row>
    <row r="291" spans="2:26" ht="11.25" customHeight="1" x14ac:dyDescent="0.25">
      <c r="B291" s="113" t="s">
        <v>207</v>
      </c>
      <c r="C291" s="114"/>
      <c r="D291" s="27" t="s">
        <v>36</v>
      </c>
      <c r="E291" s="28">
        <v>15</v>
      </c>
      <c r="F291" s="14"/>
      <c r="G291" s="15"/>
      <c r="H291" s="16"/>
      <c r="I291" s="17"/>
      <c r="J291" s="17"/>
      <c r="K291" s="17"/>
      <c r="L291" s="17"/>
      <c r="M291" s="17"/>
      <c r="N291" s="17"/>
      <c r="O291" s="17"/>
      <c r="P291" s="17"/>
      <c r="Q291" s="17"/>
      <c r="Z291" s="29" t="s">
        <v>207</v>
      </c>
    </row>
    <row r="292" spans="2:26" ht="11.25" customHeight="1" x14ac:dyDescent="0.25">
      <c r="B292" s="113" t="s">
        <v>208</v>
      </c>
      <c r="C292" s="114"/>
      <c r="D292" s="27" t="s">
        <v>36</v>
      </c>
      <c r="E292" s="28">
        <v>15</v>
      </c>
      <c r="F292" s="14"/>
      <c r="G292" s="15"/>
      <c r="H292" s="16"/>
      <c r="I292" s="17"/>
      <c r="J292" s="17"/>
      <c r="K292" s="17"/>
      <c r="L292" s="17"/>
      <c r="M292" s="17"/>
      <c r="N292" s="17"/>
      <c r="O292" s="17"/>
      <c r="P292" s="17"/>
      <c r="Q292" s="17"/>
      <c r="Z292" s="29" t="s">
        <v>208</v>
      </c>
    </row>
    <row r="293" spans="2:26" ht="11.25" customHeight="1" x14ac:dyDescent="0.25">
      <c r="B293" s="113" t="s">
        <v>209</v>
      </c>
      <c r="C293" s="114"/>
      <c r="D293" s="27" t="s">
        <v>36</v>
      </c>
      <c r="E293" s="28">
        <v>15</v>
      </c>
      <c r="F293" s="14"/>
      <c r="G293" s="15"/>
      <c r="H293" s="16"/>
      <c r="I293" s="17"/>
      <c r="J293" s="17"/>
      <c r="K293" s="17"/>
      <c r="L293" s="17"/>
      <c r="M293" s="17"/>
      <c r="N293" s="17"/>
      <c r="O293" s="17"/>
      <c r="P293" s="17"/>
      <c r="Q293" s="17"/>
      <c r="Z293" s="29" t="s">
        <v>209</v>
      </c>
    </row>
    <row r="294" spans="2:26" ht="11.25" customHeight="1" x14ac:dyDescent="0.25">
      <c r="B294" s="113" t="s">
        <v>210</v>
      </c>
      <c r="C294" s="114"/>
      <c r="D294" s="27" t="s">
        <v>36</v>
      </c>
      <c r="E294" s="28">
        <v>30</v>
      </c>
      <c r="F294" s="14"/>
      <c r="G294" s="15"/>
      <c r="H294" s="16"/>
      <c r="I294" s="17"/>
      <c r="J294" s="17"/>
      <c r="K294" s="17"/>
      <c r="L294" s="17"/>
      <c r="M294" s="17"/>
      <c r="N294" s="17"/>
      <c r="O294" s="17"/>
      <c r="P294" s="17"/>
      <c r="Q294" s="17"/>
      <c r="Z294" s="29" t="s">
        <v>210</v>
      </c>
    </row>
    <row r="295" spans="2:26" ht="11.25" customHeight="1" x14ac:dyDescent="0.25">
      <c r="B295" s="113" t="s">
        <v>211</v>
      </c>
      <c r="C295" s="114"/>
      <c r="D295" s="27" t="s">
        <v>36</v>
      </c>
      <c r="E295" s="28">
        <v>30</v>
      </c>
      <c r="F295" s="14"/>
      <c r="G295" s="15"/>
      <c r="H295" s="16"/>
      <c r="I295" s="17"/>
      <c r="J295" s="17"/>
      <c r="K295" s="17"/>
      <c r="L295" s="17"/>
      <c r="M295" s="17"/>
      <c r="N295" s="17"/>
      <c r="O295" s="17"/>
      <c r="P295" s="17"/>
      <c r="Q295" s="17"/>
      <c r="Z295" s="29" t="s">
        <v>211</v>
      </c>
    </row>
    <row r="296" spans="2:26" ht="11.25" customHeight="1" x14ac:dyDescent="0.25">
      <c r="B296" s="113" t="s">
        <v>212</v>
      </c>
      <c r="C296" s="114"/>
      <c r="D296" s="27" t="s">
        <v>36</v>
      </c>
      <c r="E296" s="28">
        <v>30</v>
      </c>
      <c r="F296" s="14"/>
      <c r="G296" s="15"/>
      <c r="H296" s="16"/>
      <c r="I296" s="17"/>
      <c r="J296" s="17"/>
      <c r="K296" s="17"/>
      <c r="L296" s="17"/>
      <c r="M296" s="17"/>
      <c r="N296" s="17"/>
      <c r="O296" s="17"/>
      <c r="P296" s="17"/>
      <c r="Q296" s="17"/>
      <c r="Z296" s="29" t="s">
        <v>212</v>
      </c>
    </row>
    <row r="297" spans="2:26" x14ac:dyDescent="0.25">
      <c r="B297" s="25" t="s">
        <v>213</v>
      </c>
      <c r="C297" s="36"/>
      <c r="D297" s="36"/>
      <c r="E297" s="36"/>
      <c r="F297" s="14"/>
      <c r="G297" s="15"/>
      <c r="H297" s="16" t="s">
        <v>214</v>
      </c>
      <c r="I297" s="17"/>
      <c r="J297" s="17"/>
      <c r="K297" s="17"/>
      <c r="L297" s="17"/>
      <c r="M297" s="17"/>
      <c r="N297" s="17"/>
      <c r="O297" s="17"/>
      <c r="P297" s="17"/>
      <c r="Q297" s="17"/>
    </row>
    <row r="298" spans="2:26" ht="11.25" customHeight="1" x14ac:dyDescent="0.25">
      <c r="B298" s="113" t="s">
        <v>215</v>
      </c>
      <c r="C298" s="114"/>
      <c r="D298" s="27" t="s">
        <v>195</v>
      </c>
      <c r="E298" s="28">
        <v>1.5</v>
      </c>
      <c r="F298" s="14"/>
      <c r="G298" s="15"/>
      <c r="H298" s="16"/>
      <c r="I298" s="17"/>
      <c r="J298" s="17"/>
      <c r="K298" s="17"/>
      <c r="L298" s="17"/>
      <c r="M298" s="17"/>
      <c r="N298" s="17"/>
      <c r="O298" s="17"/>
      <c r="P298" s="17"/>
      <c r="Q298" s="17"/>
      <c r="Z298" s="29" t="s">
        <v>215</v>
      </c>
    </row>
    <row r="299" spans="2:26" ht="11.25" customHeight="1" x14ac:dyDescent="0.25">
      <c r="B299" s="113" t="s">
        <v>216</v>
      </c>
      <c r="C299" s="114"/>
      <c r="D299" s="27" t="s">
        <v>195</v>
      </c>
      <c r="E299" s="28">
        <v>19.559999999999999</v>
      </c>
      <c r="F299" s="14"/>
      <c r="G299" s="15"/>
      <c r="H299" s="16"/>
      <c r="I299" s="17"/>
      <c r="J299" s="17"/>
      <c r="K299" s="17"/>
      <c r="L299" s="17"/>
      <c r="M299" s="17"/>
      <c r="N299" s="17"/>
      <c r="O299" s="17"/>
      <c r="P299" s="17"/>
      <c r="Q299" s="17"/>
      <c r="Z299" s="29" t="s">
        <v>216</v>
      </c>
    </row>
    <row r="300" spans="2:26" ht="11.25" customHeight="1" x14ac:dyDescent="0.25">
      <c r="B300" s="113" t="s">
        <v>217</v>
      </c>
      <c r="C300" s="114"/>
      <c r="D300" s="27" t="s">
        <v>36</v>
      </c>
      <c r="E300" s="28">
        <v>30</v>
      </c>
      <c r="F300" s="14"/>
      <c r="G300" s="15"/>
      <c r="H300" s="16"/>
      <c r="I300" s="17"/>
      <c r="J300" s="17"/>
      <c r="K300" s="17"/>
      <c r="L300" s="17"/>
      <c r="M300" s="17"/>
      <c r="N300" s="17"/>
      <c r="O300" s="17"/>
      <c r="P300" s="17"/>
      <c r="Q300" s="17"/>
      <c r="Z300" s="29" t="s">
        <v>217</v>
      </c>
    </row>
    <row r="301" spans="2:26" ht="11.25" customHeight="1" x14ac:dyDescent="0.25">
      <c r="B301" s="113" t="s">
        <v>218</v>
      </c>
      <c r="C301" s="114"/>
      <c r="D301" s="27" t="s">
        <v>36</v>
      </c>
      <c r="E301" s="28">
        <v>65</v>
      </c>
      <c r="F301" s="14"/>
      <c r="G301" s="15"/>
      <c r="H301" s="16"/>
      <c r="I301" s="17"/>
      <c r="J301" s="17"/>
      <c r="K301" s="17"/>
      <c r="L301" s="17"/>
      <c r="M301" s="17"/>
      <c r="N301" s="17"/>
      <c r="O301" s="17"/>
      <c r="P301" s="17"/>
      <c r="Q301" s="17"/>
      <c r="Z301" s="29" t="s">
        <v>218</v>
      </c>
    </row>
    <row r="302" spans="2:26" ht="11.25" customHeight="1" x14ac:dyDescent="0.25">
      <c r="B302" s="113" t="s">
        <v>219</v>
      </c>
      <c r="C302" s="114"/>
      <c r="D302" s="27" t="s">
        <v>36</v>
      </c>
      <c r="E302" s="28">
        <v>185</v>
      </c>
      <c r="F302" s="14"/>
      <c r="G302" s="15"/>
      <c r="H302" s="16"/>
      <c r="I302" s="17"/>
      <c r="J302" s="17"/>
      <c r="K302" s="17"/>
      <c r="L302" s="17"/>
      <c r="M302" s="17"/>
      <c r="N302" s="17"/>
      <c r="O302" s="17"/>
      <c r="P302" s="17"/>
      <c r="Q302" s="17"/>
      <c r="Z302" s="29" t="s">
        <v>219</v>
      </c>
    </row>
    <row r="303" spans="2:26" ht="11.25" customHeight="1" x14ac:dyDescent="0.25">
      <c r="B303" s="113" t="s">
        <v>220</v>
      </c>
      <c r="C303" s="114"/>
      <c r="D303" s="27" t="s">
        <v>36</v>
      </c>
      <c r="E303" s="28">
        <v>65</v>
      </c>
      <c r="F303" s="14"/>
      <c r="G303" s="15"/>
      <c r="H303" s="16"/>
      <c r="I303" s="17"/>
      <c r="J303" s="17"/>
      <c r="K303" s="17"/>
      <c r="L303" s="17"/>
      <c r="M303" s="17"/>
      <c r="N303" s="17"/>
      <c r="O303" s="17"/>
      <c r="P303" s="17"/>
      <c r="Q303" s="17"/>
      <c r="Z303" s="29" t="s">
        <v>220</v>
      </c>
    </row>
    <row r="304" spans="2:26" ht="11.25" customHeight="1" x14ac:dyDescent="0.25">
      <c r="B304" s="113" t="s">
        <v>221</v>
      </c>
      <c r="C304" s="114"/>
      <c r="D304" s="27" t="s">
        <v>36</v>
      </c>
      <c r="E304" s="28">
        <v>185</v>
      </c>
      <c r="F304" s="14"/>
      <c r="G304" s="15"/>
      <c r="H304" s="16"/>
      <c r="I304" s="17"/>
      <c r="J304" s="17"/>
      <c r="K304" s="17"/>
      <c r="L304" s="17"/>
      <c r="M304" s="17"/>
      <c r="N304" s="17"/>
      <c r="O304" s="17"/>
      <c r="P304" s="17"/>
      <c r="Q304" s="17"/>
      <c r="Z304" s="29" t="s">
        <v>221</v>
      </c>
    </row>
    <row r="305" spans="2:45" ht="6.75" customHeight="1" x14ac:dyDescent="0.25">
      <c r="B305" s="39"/>
      <c r="C305" s="40"/>
      <c r="D305" s="27"/>
      <c r="E305" s="28"/>
      <c r="F305" s="14"/>
      <c r="G305" s="15"/>
      <c r="H305" s="16"/>
      <c r="I305" s="17"/>
      <c r="J305" s="17"/>
      <c r="K305" s="17"/>
      <c r="L305" s="17"/>
      <c r="M305" s="17"/>
      <c r="N305" s="17"/>
      <c r="O305" s="17"/>
      <c r="P305" s="17"/>
      <c r="Q305" s="17"/>
    </row>
    <row r="306" spans="2:45" x14ac:dyDescent="0.25">
      <c r="B306" s="25" t="s">
        <v>222</v>
      </c>
      <c r="C306" s="36"/>
      <c r="D306" s="36"/>
      <c r="E306" s="36"/>
      <c r="F306" s="14"/>
      <c r="G306" s="15"/>
      <c r="H306" s="16"/>
      <c r="I306" s="17"/>
      <c r="J306" s="17"/>
      <c r="K306" s="17"/>
      <c r="L306" s="17"/>
      <c r="M306" s="17"/>
      <c r="N306" s="17"/>
      <c r="O306" s="17"/>
      <c r="P306" s="17"/>
      <c r="Q306" s="17"/>
    </row>
    <row r="307" spans="2:45" ht="11.25" customHeight="1" x14ac:dyDescent="0.25">
      <c r="B307" s="113" t="s">
        <v>223</v>
      </c>
      <c r="C307" s="114"/>
      <c r="D307" s="27" t="s">
        <v>36</v>
      </c>
      <c r="E307" s="28">
        <v>65</v>
      </c>
      <c r="F307" s="14"/>
      <c r="G307" s="15"/>
      <c r="H307" s="16"/>
      <c r="I307" s="17"/>
      <c r="J307" s="17"/>
      <c r="K307" s="17"/>
      <c r="L307" s="17"/>
      <c r="M307" s="17"/>
      <c r="N307" s="17"/>
      <c r="O307" s="17"/>
      <c r="P307" s="17"/>
      <c r="Q307" s="17"/>
      <c r="Z307" s="29" t="s">
        <v>223</v>
      </c>
    </row>
    <row r="308" spans="2:45" ht="11.25" customHeight="1" x14ac:dyDescent="0.25">
      <c r="B308" s="113" t="s">
        <v>224</v>
      </c>
      <c r="C308" s="114"/>
      <c r="D308" s="27" t="s">
        <v>36</v>
      </c>
      <c r="E308" s="28">
        <v>185</v>
      </c>
      <c r="F308" s="14"/>
      <c r="G308" s="15"/>
      <c r="H308" s="16"/>
      <c r="I308" s="17"/>
      <c r="J308" s="17"/>
      <c r="K308" s="17"/>
      <c r="L308" s="17"/>
      <c r="M308" s="17"/>
      <c r="N308" s="17"/>
      <c r="O308" s="17"/>
      <c r="P308" s="17"/>
      <c r="Q308" s="17"/>
      <c r="Z308" s="29" t="s">
        <v>224</v>
      </c>
    </row>
    <row r="309" spans="2:45" ht="11.25" customHeight="1" x14ac:dyDescent="0.25">
      <c r="B309" s="113" t="s">
        <v>225</v>
      </c>
      <c r="C309" s="114"/>
      <c r="D309" s="27" t="s">
        <v>36</v>
      </c>
      <c r="E309" s="28">
        <v>185</v>
      </c>
      <c r="F309" s="14"/>
      <c r="G309" s="15"/>
      <c r="H309" s="16"/>
      <c r="I309" s="17"/>
      <c r="J309" s="17"/>
      <c r="K309" s="17"/>
      <c r="L309" s="17"/>
      <c r="M309" s="17"/>
      <c r="N309" s="17"/>
      <c r="O309" s="17"/>
      <c r="P309" s="17"/>
      <c r="Q309" s="17"/>
      <c r="Z309" s="29" t="s">
        <v>225</v>
      </c>
    </row>
    <row r="310" spans="2:45" ht="11.25" customHeight="1" x14ac:dyDescent="0.25">
      <c r="B310" s="113" t="s">
        <v>226</v>
      </c>
      <c r="C310" s="114"/>
      <c r="D310" s="27" t="s">
        <v>36</v>
      </c>
      <c r="E310" s="28">
        <v>415</v>
      </c>
      <c r="F310" s="14"/>
      <c r="G310" s="15"/>
      <c r="H310" s="16"/>
      <c r="I310" s="17"/>
      <c r="J310" s="17"/>
      <c r="K310" s="17"/>
      <c r="L310" s="17"/>
      <c r="M310" s="17"/>
      <c r="N310" s="17"/>
      <c r="O310" s="17"/>
      <c r="P310" s="17"/>
      <c r="Q310" s="17"/>
      <c r="Z310" s="29" t="s">
        <v>226</v>
      </c>
    </row>
    <row r="311" spans="2:45" ht="11.25" customHeight="1" x14ac:dyDescent="0.25">
      <c r="B311" s="113" t="s">
        <v>227</v>
      </c>
      <c r="C311" s="114"/>
      <c r="D311" s="27" t="s">
        <v>36</v>
      </c>
      <c r="E311" s="28">
        <v>22.35</v>
      </c>
      <c r="F311" s="14"/>
      <c r="G311" s="15"/>
      <c r="H311" s="16"/>
      <c r="I311" s="17"/>
      <c r="J311" s="17"/>
      <c r="K311" s="17"/>
      <c r="L311" s="17"/>
      <c r="M311" s="17"/>
      <c r="N311" s="17"/>
      <c r="O311" s="17"/>
      <c r="P311" s="17"/>
      <c r="Q311" s="17"/>
      <c r="Z311" s="29" t="s">
        <v>227</v>
      </c>
    </row>
    <row r="312" spans="2:45" ht="11.25" customHeight="1" x14ac:dyDescent="0.25">
      <c r="B312" s="113" t="s">
        <v>228</v>
      </c>
      <c r="C312" s="114"/>
      <c r="D312" s="27" t="s">
        <v>36</v>
      </c>
      <c r="E312" s="28">
        <v>500</v>
      </c>
      <c r="F312" s="14"/>
      <c r="G312" s="15"/>
      <c r="H312" s="16"/>
      <c r="I312" s="17"/>
      <c r="J312" s="17"/>
      <c r="K312" s="17"/>
      <c r="L312" s="17"/>
      <c r="M312" s="17"/>
      <c r="N312" s="17"/>
      <c r="O312" s="17"/>
      <c r="P312" s="17"/>
      <c r="Q312" s="17"/>
      <c r="Z312" s="29" t="s">
        <v>228</v>
      </c>
      <c r="AS312" t="s">
        <v>17</v>
      </c>
    </row>
    <row r="313" spans="2:45" ht="18" x14ac:dyDescent="0.25">
      <c r="B313" s="38" t="s">
        <v>229</v>
      </c>
      <c r="C313" s="36"/>
      <c r="D313" s="36"/>
      <c r="E313" s="36"/>
      <c r="F313" s="14"/>
      <c r="G313" s="15"/>
      <c r="H313" s="16" t="s">
        <v>230</v>
      </c>
      <c r="I313" s="17"/>
      <c r="J313" s="17"/>
      <c r="K313" s="17"/>
      <c r="L313" s="17"/>
      <c r="M313" s="17"/>
      <c r="N313" s="17"/>
      <c r="O313" s="17"/>
      <c r="P313" s="17"/>
      <c r="Q313" s="17"/>
    </row>
    <row r="314" spans="2:45" ht="6.75" customHeight="1" x14ac:dyDescent="0.25">
      <c r="B314" s="38"/>
      <c r="C314" s="36"/>
      <c r="D314" s="36"/>
      <c r="E314" s="36"/>
      <c r="F314" s="14"/>
      <c r="G314" s="15"/>
      <c r="H314" s="16"/>
      <c r="I314" s="17"/>
      <c r="J314" s="17"/>
      <c r="K314" s="17"/>
      <c r="L314" s="17"/>
      <c r="M314" s="17"/>
      <c r="N314" s="17"/>
      <c r="O314" s="17"/>
      <c r="P314" s="17"/>
      <c r="Q314" s="17"/>
    </row>
    <row r="315" spans="2:45" ht="36" x14ac:dyDescent="0.25">
      <c r="B315" s="95" t="s">
        <v>29</v>
      </c>
      <c r="C315" s="112"/>
      <c r="D315" s="112"/>
      <c r="E315" s="112"/>
      <c r="F315" s="14"/>
      <c r="G315" s="15"/>
      <c r="H315" s="16"/>
      <c r="I315" s="17"/>
      <c r="J315" s="17"/>
      <c r="K315" s="17"/>
      <c r="L315" s="17"/>
      <c r="M315" s="17"/>
      <c r="N315" s="17"/>
      <c r="O315" s="17"/>
      <c r="P315" s="17"/>
      <c r="Q315" s="17"/>
      <c r="AA315" s="20" t="s">
        <v>29</v>
      </c>
    </row>
    <row r="316" spans="2:45" ht="6.75" customHeight="1" x14ac:dyDescent="0.25">
      <c r="B316" s="21"/>
      <c r="C316" s="20"/>
      <c r="D316" s="20"/>
      <c r="E316" s="20"/>
      <c r="F316" s="14"/>
      <c r="G316" s="15"/>
      <c r="H316" s="16"/>
      <c r="I316" s="17"/>
      <c r="J316" s="17"/>
      <c r="K316" s="17"/>
      <c r="L316" s="17"/>
      <c r="M316" s="17"/>
      <c r="N316" s="17"/>
      <c r="O316" s="17"/>
      <c r="P316" s="17"/>
      <c r="Q316" s="17"/>
    </row>
    <row r="317" spans="2:45" ht="48" x14ac:dyDescent="0.25">
      <c r="B317" s="95" t="s">
        <v>30</v>
      </c>
      <c r="C317" s="112"/>
      <c r="D317" s="112"/>
      <c r="E317" s="112"/>
      <c r="F317" s="14"/>
      <c r="G317" s="15"/>
      <c r="H317" s="16"/>
      <c r="I317" s="17"/>
      <c r="J317" s="17"/>
      <c r="K317" s="17"/>
      <c r="L317" s="17"/>
      <c r="M317" s="17"/>
      <c r="N317" s="17"/>
      <c r="O317" s="17"/>
      <c r="P317" s="17"/>
      <c r="Q317" s="17"/>
      <c r="AA317" s="20" t="s">
        <v>30</v>
      </c>
    </row>
    <row r="318" spans="2:45" ht="6.75" customHeight="1" x14ac:dyDescent="0.25">
      <c r="B318" s="21"/>
      <c r="C318" s="20"/>
      <c r="D318" s="20"/>
      <c r="E318" s="20"/>
      <c r="F318" s="14"/>
      <c r="G318" s="15"/>
      <c r="H318" s="16"/>
      <c r="I318" s="17"/>
      <c r="J318" s="17"/>
      <c r="K318" s="17"/>
      <c r="L318" s="17"/>
      <c r="M318" s="17"/>
      <c r="N318" s="17"/>
      <c r="O318" s="17"/>
      <c r="P318" s="17"/>
      <c r="Q318" s="17"/>
    </row>
    <row r="319" spans="2:45" ht="24" x14ac:dyDescent="0.25">
      <c r="B319" s="95" t="s">
        <v>129</v>
      </c>
      <c r="C319" s="112"/>
      <c r="D319" s="112"/>
      <c r="E319" s="112"/>
      <c r="F319" s="14"/>
      <c r="G319" s="15"/>
      <c r="H319" s="16"/>
      <c r="I319" s="17"/>
      <c r="J319" s="17"/>
      <c r="K319" s="17"/>
      <c r="L319" s="17"/>
      <c r="M319" s="17"/>
      <c r="N319" s="17"/>
      <c r="O319" s="17"/>
      <c r="P319" s="17"/>
      <c r="Q319" s="17"/>
      <c r="AA319" s="20" t="s">
        <v>129</v>
      </c>
    </row>
    <row r="320" spans="2:45" ht="6.75" customHeight="1" x14ac:dyDescent="0.25">
      <c r="B320" s="21"/>
      <c r="C320" s="20"/>
      <c r="D320" s="20"/>
      <c r="E320" s="20"/>
      <c r="F320" s="14"/>
      <c r="G320" s="15"/>
      <c r="H320" s="16"/>
      <c r="I320" s="17"/>
      <c r="J320" s="17"/>
      <c r="K320" s="17"/>
      <c r="L320" s="17"/>
      <c r="M320" s="17"/>
      <c r="N320" s="17"/>
      <c r="O320" s="17"/>
      <c r="P320" s="17"/>
      <c r="Q320" s="17"/>
    </row>
    <row r="321" spans="2:27" ht="36" x14ac:dyDescent="0.25">
      <c r="B321" s="95" t="s">
        <v>32</v>
      </c>
      <c r="C321" s="112"/>
      <c r="D321" s="112"/>
      <c r="E321" s="112"/>
      <c r="F321" s="14"/>
      <c r="G321" s="15"/>
      <c r="H321" s="16"/>
      <c r="I321" s="17"/>
      <c r="J321" s="17"/>
      <c r="K321" s="17"/>
      <c r="L321" s="17"/>
      <c r="M321" s="17"/>
      <c r="N321" s="17"/>
      <c r="O321" s="17"/>
      <c r="P321" s="17"/>
      <c r="Q321" s="17"/>
      <c r="AA321" s="20" t="s">
        <v>32</v>
      </c>
    </row>
    <row r="322" spans="2:27" ht="6.75" customHeight="1" x14ac:dyDescent="0.25">
      <c r="B322" s="21"/>
      <c r="C322" s="20"/>
      <c r="D322" s="20"/>
      <c r="E322" s="20"/>
      <c r="F322" s="14"/>
      <c r="G322" s="15"/>
      <c r="H322" s="16"/>
      <c r="I322" s="17"/>
      <c r="J322" s="17"/>
      <c r="K322" s="17"/>
      <c r="L322" s="17"/>
      <c r="M322" s="17"/>
      <c r="N322" s="17"/>
      <c r="O322" s="17"/>
      <c r="P322" s="17"/>
      <c r="Q322" s="17"/>
    </row>
    <row r="323" spans="2:27" ht="24" x14ac:dyDescent="0.25">
      <c r="B323" s="95" t="s">
        <v>231</v>
      </c>
      <c r="C323" s="112"/>
      <c r="D323" s="112"/>
      <c r="E323" s="112"/>
      <c r="F323" s="14"/>
      <c r="G323" s="15"/>
      <c r="H323" s="16"/>
      <c r="I323" s="17"/>
      <c r="J323" s="17"/>
      <c r="K323" s="17"/>
      <c r="L323" s="17"/>
      <c r="M323" s="17"/>
      <c r="N323" s="17"/>
      <c r="O323" s="17"/>
      <c r="P323" s="17"/>
      <c r="Q323" s="17"/>
      <c r="AA323" s="20" t="s">
        <v>231</v>
      </c>
    </row>
    <row r="324" spans="2:27" ht="11.25" customHeight="1" x14ac:dyDescent="0.25">
      <c r="B324" s="107" t="s">
        <v>232</v>
      </c>
      <c r="C324" s="108"/>
      <c r="D324" s="41" t="s">
        <v>36</v>
      </c>
      <c r="E324" s="42">
        <v>100</v>
      </c>
      <c r="F324" s="14"/>
      <c r="G324" s="15"/>
      <c r="H324" s="16"/>
      <c r="I324" s="17"/>
      <c r="J324" s="17"/>
      <c r="K324" s="17"/>
      <c r="L324" s="17"/>
      <c r="M324" s="17"/>
      <c r="N324" s="17"/>
      <c r="O324" s="17"/>
      <c r="P324" s="17"/>
      <c r="Q324" s="17"/>
      <c r="Z324" s="29" t="s">
        <v>232</v>
      </c>
    </row>
    <row r="325" spans="2:27" ht="11.25" customHeight="1" x14ac:dyDescent="0.25">
      <c r="B325" s="107" t="s">
        <v>233</v>
      </c>
      <c r="C325" s="108"/>
      <c r="D325" s="41" t="s">
        <v>36</v>
      </c>
      <c r="E325" s="42">
        <v>20</v>
      </c>
      <c r="F325" s="14"/>
      <c r="G325" s="15"/>
      <c r="H325" s="16"/>
      <c r="I325" s="17"/>
      <c r="J325" s="17"/>
      <c r="K325" s="17"/>
      <c r="L325" s="17"/>
      <c r="M325" s="17"/>
      <c r="N325" s="17"/>
      <c r="O325" s="17"/>
      <c r="P325" s="17"/>
      <c r="Q325" s="17"/>
      <c r="Z325" s="29" t="s">
        <v>233</v>
      </c>
    </row>
    <row r="326" spans="2:27" ht="11.25" customHeight="1" x14ac:dyDescent="0.25">
      <c r="B326" s="107" t="s">
        <v>234</v>
      </c>
      <c r="C326" s="108"/>
      <c r="D326" s="41" t="s">
        <v>235</v>
      </c>
      <c r="E326" s="42">
        <v>0.5</v>
      </c>
      <c r="F326" s="14"/>
      <c r="G326" s="15"/>
      <c r="H326" s="16"/>
      <c r="I326" s="17"/>
      <c r="J326" s="17"/>
      <c r="K326" s="17"/>
      <c r="L326" s="17"/>
      <c r="M326" s="17"/>
      <c r="N326" s="17"/>
      <c r="O326" s="17"/>
      <c r="P326" s="17"/>
      <c r="Q326" s="17"/>
      <c r="Z326" s="29" t="s">
        <v>234</v>
      </c>
    </row>
    <row r="327" spans="2:27" ht="11.25" customHeight="1" x14ac:dyDescent="0.25">
      <c r="B327" s="107" t="s">
        <v>236</v>
      </c>
      <c r="C327" s="108"/>
      <c r="D327" s="41" t="s">
        <v>235</v>
      </c>
      <c r="E327" s="42">
        <v>0.3</v>
      </c>
      <c r="F327" s="14"/>
      <c r="G327" s="15"/>
      <c r="H327" s="16"/>
      <c r="I327" s="17"/>
      <c r="J327" s="17"/>
      <c r="K327" s="17"/>
      <c r="L327" s="17"/>
      <c r="M327" s="17"/>
      <c r="N327" s="17"/>
      <c r="O327" s="17"/>
      <c r="P327" s="17"/>
      <c r="Q327" s="17"/>
      <c r="Z327" s="29" t="s">
        <v>236</v>
      </c>
    </row>
    <row r="328" spans="2:27" ht="11.25" customHeight="1" x14ac:dyDescent="0.25">
      <c r="B328" s="107" t="s">
        <v>237</v>
      </c>
      <c r="C328" s="108"/>
      <c r="D328" s="41" t="s">
        <v>235</v>
      </c>
      <c r="E328" s="42">
        <v>-0.3</v>
      </c>
      <c r="F328" s="14"/>
      <c r="G328" s="15"/>
      <c r="H328" s="16"/>
      <c r="I328" s="17"/>
      <c r="J328" s="17"/>
      <c r="K328" s="17"/>
      <c r="L328" s="17"/>
      <c r="M328" s="17"/>
      <c r="N328" s="17"/>
      <c r="O328" s="17"/>
      <c r="P328" s="17"/>
      <c r="Q328" s="17"/>
      <c r="Z328" s="29" t="s">
        <v>237</v>
      </c>
    </row>
    <row r="329" spans="2:27" ht="11.25" customHeight="1" x14ac:dyDescent="0.25">
      <c r="B329" s="107" t="s">
        <v>238</v>
      </c>
      <c r="C329" s="108"/>
      <c r="D329" s="41"/>
      <c r="E329" s="42"/>
      <c r="F329" s="14"/>
      <c r="G329" s="15"/>
      <c r="H329" s="16"/>
      <c r="I329" s="17"/>
      <c r="J329" s="17"/>
      <c r="K329" s="17"/>
      <c r="L329" s="17"/>
      <c r="M329" s="17"/>
      <c r="N329" s="17"/>
      <c r="O329" s="17"/>
      <c r="P329" s="17"/>
      <c r="Q329" s="17"/>
      <c r="Z329" s="29" t="s">
        <v>238</v>
      </c>
    </row>
    <row r="330" spans="2:27" ht="11.25" customHeight="1" x14ac:dyDescent="0.25">
      <c r="B330" s="115" t="s">
        <v>239</v>
      </c>
      <c r="C330" s="116"/>
      <c r="D330" s="41" t="s">
        <v>36</v>
      </c>
      <c r="E330" s="42">
        <v>0.25</v>
      </c>
      <c r="F330" s="14"/>
      <c r="G330" s="15"/>
      <c r="H330" s="16"/>
      <c r="I330" s="17"/>
      <c r="J330" s="17"/>
      <c r="K330" s="17"/>
      <c r="L330" s="17"/>
      <c r="M330" s="17"/>
      <c r="N330" s="17"/>
      <c r="O330" s="17"/>
      <c r="P330" s="17"/>
      <c r="Q330" s="17"/>
      <c r="Z330" s="29" t="s">
        <v>239</v>
      </c>
    </row>
    <row r="331" spans="2:27" ht="11.25" customHeight="1" x14ac:dyDescent="0.25">
      <c r="B331" s="115" t="s">
        <v>240</v>
      </c>
      <c r="C331" s="116"/>
      <c r="D331" s="41" t="s">
        <v>36</v>
      </c>
      <c r="E331" s="42">
        <v>0.5</v>
      </c>
      <c r="F331" s="14"/>
      <c r="G331" s="15"/>
      <c r="H331" s="16"/>
      <c r="I331" s="17"/>
      <c r="J331" s="17"/>
      <c r="K331" s="17"/>
      <c r="L331" s="17"/>
      <c r="M331" s="17"/>
      <c r="N331" s="17"/>
      <c r="O331" s="17"/>
      <c r="P331" s="17"/>
      <c r="Q331" s="17"/>
      <c r="Z331" s="29" t="s">
        <v>240</v>
      </c>
    </row>
    <row r="332" spans="2:27" ht="11.25" customHeight="1" x14ac:dyDescent="0.25">
      <c r="B332" s="107" t="s">
        <v>241</v>
      </c>
      <c r="C332" s="108"/>
      <c r="D332" s="41"/>
      <c r="E332" s="42"/>
      <c r="F332" s="14"/>
      <c r="G332" s="15"/>
      <c r="H332" s="16"/>
      <c r="I332" s="17"/>
      <c r="J332" s="17"/>
      <c r="K332" s="17"/>
      <c r="L332" s="17"/>
      <c r="M332" s="17"/>
      <c r="N332" s="17"/>
      <c r="O332" s="17"/>
      <c r="P332" s="17"/>
      <c r="Q332" s="17"/>
      <c r="Z332" s="29" t="s">
        <v>241</v>
      </c>
    </row>
    <row r="333" spans="2:27" ht="11.25" customHeight="1" x14ac:dyDescent="0.25">
      <c r="B333" s="107" t="s">
        <v>242</v>
      </c>
      <c r="C333" s="108"/>
      <c r="D333" s="41"/>
      <c r="E333" s="42"/>
      <c r="F333" s="14"/>
      <c r="G333" s="15"/>
      <c r="H333" s="16"/>
      <c r="I333" s="17"/>
      <c r="J333" s="17"/>
      <c r="K333" s="17"/>
      <c r="L333" s="17"/>
      <c r="M333" s="17"/>
      <c r="N333" s="17"/>
      <c r="O333" s="17"/>
      <c r="P333" s="17"/>
      <c r="Q333" s="17"/>
      <c r="Z333" s="29" t="s">
        <v>242</v>
      </c>
    </row>
    <row r="334" spans="2:27" ht="11.25" customHeight="1" x14ac:dyDescent="0.25">
      <c r="B334" s="107" t="s">
        <v>243</v>
      </c>
      <c r="C334" s="108"/>
      <c r="D334" s="41"/>
      <c r="E334" s="42"/>
      <c r="F334" s="14"/>
      <c r="G334" s="15"/>
      <c r="H334" s="16"/>
      <c r="I334" s="17"/>
      <c r="J334" s="17"/>
      <c r="K334" s="17"/>
      <c r="L334" s="17"/>
      <c r="M334" s="17"/>
      <c r="N334" s="17"/>
      <c r="O334" s="17"/>
      <c r="P334" s="17"/>
      <c r="Q334" s="17"/>
      <c r="Z334" s="29" t="s">
        <v>243</v>
      </c>
    </row>
    <row r="335" spans="2:27" ht="11.25" customHeight="1" x14ac:dyDescent="0.25">
      <c r="B335" s="115" t="s">
        <v>244</v>
      </c>
      <c r="C335" s="116"/>
      <c r="D335" s="41" t="s">
        <v>36</v>
      </c>
      <c r="E335" s="42" t="s">
        <v>245</v>
      </c>
      <c r="F335" s="14"/>
      <c r="G335" s="15"/>
      <c r="H335" s="16"/>
      <c r="I335" s="17"/>
      <c r="J335" s="17"/>
      <c r="K335" s="17"/>
      <c r="L335" s="17"/>
      <c r="M335" s="17"/>
      <c r="N335" s="17"/>
      <c r="O335" s="17"/>
      <c r="P335" s="17"/>
      <c r="Q335" s="17"/>
      <c r="Z335" s="29" t="s">
        <v>244</v>
      </c>
    </row>
    <row r="336" spans="2:27" ht="11.25" customHeight="1" x14ac:dyDescent="0.25">
      <c r="B336" s="115" t="s">
        <v>246</v>
      </c>
      <c r="C336" s="116"/>
      <c r="D336" s="41" t="s">
        <v>36</v>
      </c>
      <c r="E336" s="42">
        <v>2</v>
      </c>
      <c r="F336" s="14"/>
      <c r="G336" s="15"/>
      <c r="H336" s="16"/>
      <c r="I336" s="17"/>
      <c r="J336" s="17"/>
      <c r="K336" s="17"/>
      <c r="L336" s="17"/>
      <c r="M336" s="17"/>
      <c r="N336" s="17"/>
      <c r="O336" s="17"/>
      <c r="P336" s="17"/>
      <c r="Q336" s="17"/>
      <c r="Z336" s="29" t="s">
        <v>246</v>
      </c>
    </row>
    <row r="337" spans="2:27" ht="6.75" customHeight="1" x14ac:dyDescent="0.25">
      <c r="B337" s="43"/>
      <c r="C337" s="44"/>
      <c r="D337" s="41"/>
      <c r="E337" s="42"/>
      <c r="F337" s="14"/>
      <c r="G337" s="15"/>
      <c r="H337" s="16"/>
      <c r="I337" s="17"/>
      <c r="J337" s="17"/>
      <c r="K337" s="17"/>
      <c r="L337" s="17"/>
      <c r="M337" s="17"/>
      <c r="N337" s="17"/>
      <c r="O337" s="17"/>
      <c r="P337" s="17"/>
      <c r="Q337" s="17"/>
    </row>
    <row r="338" spans="2:27" ht="18" x14ac:dyDescent="0.25">
      <c r="B338" s="38" t="s">
        <v>247</v>
      </c>
      <c r="C338" s="36"/>
      <c r="D338" s="36"/>
      <c r="E338" s="36"/>
      <c r="F338" s="14"/>
      <c r="G338" s="15"/>
      <c r="H338" s="16" t="s">
        <v>248</v>
      </c>
      <c r="I338" s="17"/>
      <c r="J338" s="17"/>
      <c r="K338" s="17"/>
      <c r="L338" s="17"/>
      <c r="M338" s="17"/>
      <c r="N338" s="17"/>
      <c r="O338" s="17"/>
      <c r="P338" s="17"/>
      <c r="Q338" s="17"/>
    </row>
    <row r="339" spans="2:27" ht="6.75" customHeight="1" x14ac:dyDescent="0.25">
      <c r="B339" s="38"/>
      <c r="C339" s="36"/>
      <c r="D339" s="36"/>
      <c r="E339" s="36"/>
      <c r="F339" s="14"/>
      <c r="G339" s="15"/>
      <c r="H339" s="16"/>
      <c r="I339" s="17"/>
      <c r="J339" s="17"/>
      <c r="K339" s="17"/>
      <c r="L339" s="17"/>
      <c r="M339" s="17"/>
      <c r="N339" s="17"/>
      <c r="O339" s="17"/>
      <c r="P339" s="17"/>
      <c r="Q339" s="17"/>
    </row>
    <row r="340" spans="2:27" ht="22.5" x14ac:dyDescent="0.25">
      <c r="B340" s="117" t="s">
        <v>249</v>
      </c>
      <c r="C340" s="118"/>
      <c r="D340" s="118"/>
      <c r="E340" s="118"/>
      <c r="F340" s="14"/>
      <c r="G340" s="15"/>
      <c r="H340" s="16"/>
      <c r="I340" s="17"/>
      <c r="J340" s="17"/>
      <c r="K340" s="17"/>
      <c r="L340" s="17"/>
      <c r="M340" s="17"/>
      <c r="N340" s="17"/>
      <c r="O340" s="17"/>
      <c r="P340" s="17"/>
      <c r="Q340" s="17"/>
      <c r="AA340" s="29" t="s">
        <v>249</v>
      </c>
    </row>
    <row r="341" spans="2:27" ht="11.25" customHeight="1" x14ac:dyDescent="0.25">
      <c r="B341" s="107" t="s">
        <v>250</v>
      </c>
      <c r="C341" s="108"/>
      <c r="D341" s="27"/>
      <c r="E341" s="30">
        <v>1.0243</v>
      </c>
      <c r="F341" s="14"/>
      <c r="G341" s="15"/>
      <c r="H341" s="16"/>
      <c r="I341" s="17"/>
      <c r="J341" s="17"/>
      <c r="K341" s="17"/>
      <c r="L341" s="17"/>
      <c r="M341" s="17"/>
      <c r="N341" s="17"/>
      <c r="O341" s="17"/>
      <c r="P341" s="17"/>
      <c r="Q341" s="17"/>
      <c r="Z341" s="29" t="s">
        <v>250</v>
      </c>
    </row>
    <row r="342" spans="2:27" ht="11.25" customHeight="1" x14ac:dyDescent="0.25">
      <c r="B342" s="107" t="s">
        <v>251</v>
      </c>
      <c r="C342" s="108"/>
      <c r="D342" s="27"/>
      <c r="E342" s="30">
        <v>1.0345</v>
      </c>
      <c r="F342" s="14"/>
      <c r="G342" s="15"/>
      <c r="H342" s="16"/>
      <c r="I342" s="17"/>
      <c r="J342" s="17"/>
      <c r="K342" s="17"/>
      <c r="L342" s="17"/>
      <c r="M342" s="17"/>
      <c r="N342" s="17"/>
      <c r="O342" s="17"/>
      <c r="P342" s="17"/>
      <c r="Q342" s="17"/>
      <c r="Z342" s="29" t="s">
        <v>251</v>
      </c>
    </row>
    <row r="343" spans="2:27" ht="11.25" customHeight="1" x14ac:dyDescent="0.25">
      <c r="B343" s="107" t="s">
        <v>252</v>
      </c>
      <c r="C343" s="108"/>
      <c r="D343" s="27"/>
      <c r="E343" s="30">
        <v>1.0044999999999999</v>
      </c>
      <c r="F343" s="14"/>
      <c r="G343" s="15"/>
      <c r="H343" s="16"/>
      <c r="I343" s="17"/>
      <c r="J343" s="17"/>
      <c r="K343" s="17"/>
      <c r="L343" s="17"/>
      <c r="M343" s="17"/>
      <c r="N343" s="17"/>
      <c r="O343" s="17"/>
      <c r="P343" s="17"/>
      <c r="Q343" s="17"/>
      <c r="Z343" s="29" t="s">
        <v>252</v>
      </c>
    </row>
    <row r="344" spans="2:27" ht="11.25" customHeight="1" x14ac:dyDescent="0.25">
      <c r="B344" s="107" t="s">
        <v>253</v>
      </c>
      <c r="C344" s="108"/>
      <c r="D344" s="27"/>
      <c r="E344" s="30">
        <v>1.0145</v>
      </c>
      <c r="F344" s="14"/>
      <c r="G344" s="15" t="s">
        <v>254</v>
      </c>
      <c r="H344" s="16"/>
      <c r="I344" s="17"/>
      <c r="J344" s="17"/>
      <c r="K344" s="17"/>
      <c r="L344" s="17"/>
      <c r="M344" s="17"/>
      <c r="N344" s="17"/>
      <c r="O344" s="17"/>
      <c r="P344" s="17"/>
      <c r="Q344" s="17"/>
      <c r="Z344" s="29" t="s">
        <v>253</v>
      </c>
    </row>
    <row r="345" spans="2:27" x14ac:dyDescent="0.25">
      <c r="G345" s="12"/>
    </row>
    <row r="346" spans="2:27" x14ac:dyDescent="0.25">
      <c r="G346" s="12"/>
    </row>
    <row r="347" spans="2:27" x14ac:dyDescent="0.25">
      <c r="G347" s="12"/>
    </row>
    <row r="348" spans="2:27" x14ac:dyDescent="0.25">
      <c r="G348" s="12"/>
    </row>
    <row r="349" spans="2:27" x14ac:dyDescent="0.25">
      <c r="G349" s="12"/>
    </row>
    <row r="350" spans="2:27" x14ac:dyDescent="0.25">
      <c r="G350" s="12"/>
    </row>
    <row r="351" spans="2:27" x14ac:dyDescent="0.25">
      <c r="G351" s="12"/>
    </row>
    <row r="352" spans="2:27" x14ac:dyDescent="0.25">
      <c r="G352" s="12"/>
    </row>
    <row r="353" spans="7:7" x14ac:dyDescent="0.25">
      <c r="G353" s="12"/>
    </row>
    <row r="354" spans="7:7" x14ac:dyDescent="0.25">
      <c r="G354" s="12"/>
    </row>
    <row r="355" spans="7:7" x14ac:dyDescent="0.25">
      <c r="G355" s="12"/>
    </row>
    <row r="356" spans="7:7" x14ac:dyDescent="0.25">
      <c r="G356" s="12"/>
    </row>
    <row r="357" spans="7:7" x14ac:dyDescent="0.25">
      <c r="G357" s="12"/>
    </row>
    <row r="358" spans="7:7" x14ac:dyDescent="0.25">
      <c r="G358" s="12"/>
    </row>
    <row r="359" spans="7:7" x14ac:dyDescent="0.25">
      <c r="G359" s="12"/>
    </row>
    <row r="360" spans="7:7" x14ac:dyDescent="0.25">
      <c r="G360" s="12"/>
    </row>
    <row r="361" spans="7:7" x14ac:dyDescent="0.25">
      <c r="G361" s="12"/>
    </row>
    <row r="362" spans="7:7" x14ac:dyDescent="0.25">
      <c r="G362" s="12"/>
    </row>
    <row r="363" spans="7:7" x14ac:dyDescent="0.25">
      <c r="G363" s="12"/>
    </row>
    <row r="364" spans="7:7" x14ac:dyDescent="0.25">
      <c r="G364" s="12"/>
    </row>
    <row r="365" spans="7:7" x14ac:dyDescent="0.25">
      <c r="G365" s="12"/>
    </row>
    <row r="366" spans="7:7" x14ac:dyDescent="0.25">
      <c r="G366" s="12"/>
    </row>
    <row r="367" spans="7:7" x14ac:dyDescent="0.25">
      <c r="G367" s="12"/>
    </row>
    <row r="368" spans="7:7" x14ac:dyDescent="0.25">
      <c r="G368" s="12"/>
    </row>
    <row r="369" spans="7:7" x14ac:dyDescent="0.25">
      <c r="G369" s="12"/>
    </row>
    <row r="370" spans="7:7" x14ac:dyDescent="0.25">
      <c r="G370" s="12"/>
    </row>
    <row r="371" spans="7:7" x14ac:dyDescent="0.25">
      <c r="G371" s="12"/>
    </row>
    <row r="372" spans="7:7" x14ac:dyDescent="0.25">
      <c r="G372" s="12"/>
    </row>
    <row r="373" spans="7:7" x14ac:dyDescent="0.25">
      <c r="G373" s="12"/>
    </row>
    <row r="374" spans="7:7" x14ac:dyDescent="0.25">
      <c r="G374" s="12"/>
    </row>
    <row r="375" spans="7:7" x14ac:dyDescent="0.25">
      <c r="G375" s="12"/>
    </row>
    <row r="376" spans="7:7" x14ac:dyDescent="0.25">
      <c r="G376" s="12"/>
    </row>
    <row r="377" spans="7:7" x14ac:dyDescent="0.25">
      <c r="G377" s="12"/>
    </row>
    <row r="378" spans="7:7" x14ac:dyDescent="0.25">
      <c r="G378" s="12"/>
    </row>
    <row r="379" spans="7:7" x14ac:dyDescent="0.25">
      <c r="G379" s="12"/>
    </row>
    <row r="380" spans="7:7" x14ac:dyDescent="0.25">
      <c r="G380" s="12"/>
    </row>
    <row r="381" spans="7:7" x14ac:dyDescent="0.25">
      <c r="G381" s="12"/>
    </row>
    <row r="382" spans="7:7" x14ac:dyDescent="0.25">
      <c r="G382" s="12"/>
    </row>
    <row r="383" spans="7:7" x14ac:dyDescent="0.25">
      <c r="G383" s="12"/>
    </row>
    <row r="384" spans="7:7" x14ac:dyDescent="0.25">
      <c r="G384" s="12"/>
    </row>
    <row r="385" spans="7:7" x14ac:dyDescent="0.25">
      <c r="G385" s="12"/>
    </row>
    <row r="386" spans="7:7" x14ac:dyDescent="0.25">
      <c r="G386" s="12"/>
    </row>
    <row r="387" spans="7:7" x14ac:dyDescent="0.25">
      <c r="G387" s="12"/>
    </row>
    <row r="388" spans="7:7" x14ac:dyDescent="0.25">
      <c r="G388" s="12"/>
    </row>
    <row r="389" spans="7:7" x14ac:dyDescent="0.25">
      <c r="G389" s="12"/>
    </row>
    <row r="390" spans="7:7" x14ac:dyDescent="0.25">
      <c r="G390" s="12"/>
    </row>
    <row r="391" spans="7:7" x14ac:dyDescent="0.25">
      <c r="G391" s="12"/>
    </row>
    <row r="392" spans="7:7" x14ac:dyDescent="0.25">
      <c r="G392" s="12"/>
    </row>
    <row r="393" spans="7:7" x14ac:dyDescent="0.25">
      <c r="G393" s="12"/>
    </row>
    <row r="394" spans="7:7" x14ac:dyDescent="0.25">
      <c r="G394" s="12"/>
    </row>
    <row r="395" spans="7:7" x14ac:dyDescent="0.25">
      <c r="G395" s="12"/>
    </row>
    <row r="396" spans="7:7" x14ac:dyDescent="0.25">
      <c r="G396" s="12"/>
    </row>
    <row r="397" spans="7:7" x14ac:dyDescent="0.25">
      <c r="G397" s="12"/>
    </row>
    <row r="398" spans="7:7" x14ac:dyDescent="0.25">
      <c r="G398" s="12"/>
    </row>
    <row r="399" spans="7:7" x14ac:dyDescent="0.25">
      <c r="G399" s="12"/>
    </row>
    <row r="400" spans="7:7" x14ac:dyDescent="0.25">
      <c r="G400" s="12"/>
    </row>
    <row r="401" spans="7:7" x14ac:dyDescent="0.25">
      <c r="G401" s="12"/>
    </row>
    <row r="402" spans="7:7" x14ac:dyDescent="0.25">
      <c r="G402" s="12"/>
    </row>
    <row r="403" spans="7:7" x14ac:dyDescent="0.25">
      <c r="G403" s="12"/>
    </row>
    <row r="404" spans="7:7" x14ac:dyDescent="0.25">
      <c r="G404" s="12"/>
    </row>
    <row r="405" spans="7:7" x14ac:dyDescent="0.25">
      <c r="G405" s="12"/>
    </row>
    <row r="406" spans="7:7" x14ac:dyDescent="0.25">
      <c r="G406" s="12"/>
    </row>
    <row r="407" spans="7:7" x14ac:dyDescent="0.25">
      <c r="G407" s="12"/>
    </row>
    <row r="408" spans="7:7" x14ac:dyDescent="0.25">
      <c r="G408" s="12"/>
    </row>
    <row r="409" spans="7:7" x14ac:dyDescent="0.25">
      <c r="G409" s="12"/>
    </row>
    <row r="410" spans="7:7" x14ac:dyDescent="0.25">
      <c r="G410" s="12"/>
    </row>
    <row r="411" spans="7:7" x14ac:dyDescent="0.25">
      <c r="G411" s="12"/>
    </row>
    <row r="412" spans="7:7" x14ac:dyDescent="0.25">
      <c r="G412" s="12"/>
    </row>
    <row r="413" spans="7:7" x14ac:dyDescent="0.25">
      <c r="G413" s="12"/>
    </row>
    <row r="414" spans="7:7" x14ac:dyDescent="0.25">
      <c r="G414" s="12"/>
    </row>
    <row r="415" spans="7:7" x14ac:dyDescent="0.25">
      <c r="G415" s="12"/>
    </row>
    <row r="416" spans="7:7" x14ac:dyDescent="0.25">
      <c r="G416" s="12"/>
    </row>
    <row r="417" spans="7:7" x14ac:dyDescent="0.25">
      <c r="G417" s="12"/>
    </row>
    <row r="418" spans="7:7" x14ac:dyDescent="0.25">
      <c r="G418" s="12"/>
    </row>
    <row r="419" spans="7:7" x14ac:dyDescent="0.25">
      <c r="G419" s="12"/>
    </row>
    <row r="420" spans="7:7" x14ac:dyDescent="0.25">
      <c r="G420" s="12"/>
    </row>
    <row r="421" spans="7:7" x14ac:dyDescent="0.25">
      <c r="G421" s="12"/>
    </row>
    <row r="422" spans="7:7" x14ac:dyDescent="0.25">
      <c r="G422" s="12"/>
    </row>
    <row r="423" spans="7:7" x14ac:dyDescent="0.25">
      <c r="G423" s="12"/>
    </row>
    <row r="424" spans="7:7" x14ac:dyDescent="0.25">
      <c r="G424" s="12"/>
    </row>
    <row r="425" spans="7:7" x14ac:dyDescent="0.25">
      <c r="G425" s="12"/>
    </row>
    <row r="426" spans="7:7" x14ac:dyDescent="0.25">
      <c r="G426" s="12"/>
    </row>
    <row r="427" spans="7:7" x14ac:dyDescent="0.25">
      <c r="G427" s="12"/>
    </row>
    <row r="428" spans="7:7" x14ac:dyDescent="0.25">
      <c r="G428" s="12"/>
    </row>
    <row r="429" spans="7:7" x14ac:dyDescent="0.25">
      <c r="G429" s="12"/>
    </row>
    <row r="430" spans="7:7" x14ac:dyDescent="0.25">
      <c r="G430" s="12"/>
    </row>
    <row r="431" spans="7:7" x14ac:dyDescent="0.25">
      <c r="G431" s="12"/>
    </row>
    <row r="432" spans="7:7" x14ac:dyDescent="0.25">
      <c r="G432" s="12"/>
    </row>
    <row r="433" spans="7:7" x14ac:dyDescent="0.25">
      <c r="G433" s="12"/>
    </row>
    <row r="434" spans="7:7" x14ac:dyDescent="0.25">
      <c r="G434" s="12"/>
    </row>
    <row r="435" spans="7:7" x14ac:dyDescent="0.25">
      <c r="G435" s="12"/>
    </row>
    <row r="436" spans="7:7" x14ac:dyDescent="0.25">
      <c r="G436" s="12"/>
    </row>
    <row r="437" spans="7:7" x14ac:dyDescent="0.25">
      <c r="G437" s="12"/>
    </row>
    <row r="438" spans="7:7" x14ac:dyDescent="0.25">
      <c r="G438" s="12"/>
    </row>
    <row r="439" spans="7:7" x14ac:dyDescent="0.25">
      <c r="G439" s="12"/>
    </row>
    <row r="440" spans="7:7" x14ac:dyDescent="0.25">
      <c r="G440" s="12"/>
    </row>
    <row r="441" spans="7:7" x14ac:dyDescent="0.25">
      <c r="G441" s="12"/>
    </row>
    <row r="442" spans="7:7" x14ac:dyDescent="0.25">
      <c r="G442" s="12"/>
    </row>
    <row r="443" spans="7:7" x14ac:dyDescent="0.25">
      <c r="G443" s="12"/>
    </row>
    <row r="444" spans="7:7" x14ac:dyDescent="0.25">
      <c r="G444" s="12"/>
    </row>
    <row r="445" spans="7:7" x14ac:dyDescent="0.25">
      <c r="G445" s="12"/>
    </row>
    <row r="446" spans="7:7" x14ac:dyDescent="0.25">
      <c r="G446" s="12"/>
    </row>
    <row r="447" spans="7:7" x14ac:dyDescent="0.25">
      <c r="G447" s="12"/>
    </row>
    <row r="448" spans="7:7" x14ac:dyDescent="0.25">
      <c r="G448" s="12"/>
    </row>
    <row r="449" spans="7:7" x14ac:dyDescent="0.25">
      <c r="G449" s="12"/>
    </row>
    <row r="450" spans="7:7" x14ac:dyDescent="0.25">
      <c r="G450" s="12"/>
    </row>
    <row r="451" spans="7:7" x14ac:dyDescent="0.25">
      <c r="G451" s="12"/>
    </row>
    <row r="452" spans="7:7" x14ac:dyDescent="0.25">
      <c r="G452" s="12"/>
    </row>
    <row r="453" spans="7:7" x14ac:dyDescent="0.25">
      <c r="G453" s="12"/>
    </row>
    <row r="454" spans="7:7" x14ac:dyDescent="0.25">
      <c r="G454" s="12"/>
    </row>
    <row r="455" spans="7:7" x14ac:dyDescent="0.25">
      <c r="G455" s="12"/>
    </row>
    <row r="456" spans="7:7" x14ac:dyDescent="0.25">
      <c r="G456" s="12"/>
    </row>
    <row r="457" spans="7:7" x14ac:dyDescent="0.25">
      <c r="G457" s="12"/>
    </row>
    <row r="458" spans="7:7" x14ac:dyDescent="0.25">
      <c r="G458" s="12"/>
    </row>
    <row r="459" spans="7:7" x14ac:dyDescent="0.25">
      <c r="G459" s="12"/>
    </row>
    <row r="460" spans="7:7" x14ac:dyDescent="0.25">
      <c r="G460" s="12"/>
    </row>
    <row r="461" spans="7:7" x14ac:dyDescent="0.25">
      <c r="G461" s="12"/>
    </row>
    <row r="462" spans="7:7" x14ac:dyDescent="0.25">
      <c r="G462" s="12"/>
    </row>
    <row r="463" spans="7:7" x14ac:dyDescent="0.25">
      <c r="G463" s="12"/>
    </row>
    <row r="464" spans="7:7" x14ac:dyDescent="0.25">
      <c r="G464" s="12"/>
    </row>
    <row r="465" spans="7:7" x14ac:dyDescent="0.25">
      <c r="G465" s="12"/>
    </row>
    <row r="466" spans="7:7" x14ac:dyDescent="0.25">
      <c r="G466" s="12"/>
    </row>
    <row r="467" spans="7:7" x14ac:dyDescent="0.25">
      <c r="G467" s="12"/>
    </row>
    <row r="468" spans="7:7" x14ac:dyDescent="0.25">
      <c r="G468" s="12"/>
    </row>
    <row r="469" spans="7:7" x14ac:dyDescent="0.25">
      <c r="G469" s="12"/>
    </row>
    <row r="470" spans="7:7" x14ac:dyDescent="0.25">
      <c r="G470" s="12"/>
    </row>
    <row r="471" spans="7:7" x14ac:dyDescent="0.25">
      <c r="G471" s="12"/>
    </row>
    <row r="472" spans="7:7" x14ac:dyDescent="0.25">
      <c r="G472" s="12"/>
    </row>
    <row r="473" spans="7:7" x14ac:dyDescent="0.25">
      <c r="G473" s="12"/>
    </row>
    <row r="474" spans="7:7" x14ac:dyDescent="0.25">
      <c r="G474" s="12"/>
    </row>
    <row r="475" spans="7:7" x14ac:dyDescent="0.25">
      <c r="G475" s="12"/>
    </row>
    <row r="476" spans="7:7" x14ac:dyDescent="0.25">
      <c r="G476" s="12"/>
    </row>
    <row r="477" spans="7:7" x14ac:dyDescent="0.25">
      <c r="G477" s="12"/>
    </row>
    <row r="478" spans="7:7" x14ac:dyDescent="0.25">
      <c r="G478" s="12"/>
    </row>
    <row r="479" spans="7:7" x14ac:dyDescent="0.25">
      <c r="G479" s="12"/>
    </row>
    <row r="480" spans="7:7" x14ac:dyDescent="0.25">
      <c r="G480" s="12"/>
    </row>
    <row r="481" spans="7:7" x14ac:dyDescent="0.25">
      <c r="G481" s="12"/>
    </row>
    <row r="482" spans="7:7" x14ac:dyDescent="0.25">
      <c r="G482" s="12"/>
    </row>
    <row r="483" spans="7:7" x14ac:dyDescent="0.25">
      <c r="G483" s="12"/>
    </row>
    <row r="484" spans="7:7" x14ac:dyDescent="0.25">
      <c r="G484" s="12"/>
    </row>
    <row r="485" spans="7:7" x14ac:dyDescent="0.25">
      <c r="G485" s="12"/>
    </row>
    <row r="486" spans="7:7" x14ac:dyDescent="0.25">
      <c r="G486" s="12"/>
    </row>
    <row r="487" spans="7:7" x14ac:dyDescent="0.25">
      <c r="G487" s="12"/>
    </row>
    <row r="488" spans="7:7" x14ac:dyDescent="0.25">
      <c r="G488" s="12"/>
    </row>
    <row r="489" spans="7:7" x14ac:dyDescent="0.25">
      <c r="G489" s="12"/>
    </row>
    <row r="490" spans="7:7" x14ac:dyDescent="0.25">
      <c r="G490" s="12"/>
    </row>
    <row r="491" spans="7:7" x14ac:dyDescent="0.25">
      <c r="G491" s="12"/>
    </row>
    <row r="492" spans="7:7" x14ac:dyDescent="0.25">
      <c r="G492" s="12"/>
    </row>
    <row r="493" spans="7:7" x14ac:dyDescent="0.25">
      <c r="G493" s="12"/>
    </row>
    <row r="494" spans="7:7" x14ac:dyDescent="0.25">
      <c r="G494" s="12"/>
    </row>
    <row r="495" spans="7:7" x14ac:dyDescent="0.25">
      <c r="G495" s="12"/>
    </row>
    <row r="496" spans="7:7" x14ac:dyDescent="0.25">
      <c r="G496" s="12"/>
    </row>
    <row r="497" spans="7:7" x14ac:dyDescent="0.25">
      <c r="G497" s="12"/>
    </row>
    <row r="498" spans="7:7" x14ac:dyDescent="0.25">
      <c r="G498" s="12"/>
    </row>
    <row r="499" spans="7:7" x14ac:dyDescent="0.25">
      <c r="G499" s="12"/>
    </row>
    <row r="500" spans="7:7" x14ac:dyDescent="0.25">
      <c r="G500" s="12"/>
    </row>
    <row r="501" spans="7:7" x14ac:dyDescent="0.25">
      <c r="G501" s="12"/>
    </row>
    <row r="502" spans="7:7" x14ac:dyDescent="0.25">
      <c r="G502" s="12"/>
    </row>
    <row r="503" spans="7:7" x14ac:dyDescent="0.25">
      <c r="G503" s="12"/>
    </row>
    <row r="504" spans="7:7" x14ac:dyDescent="0.25">
      <c r="G504" s="12"/>
    </row>
    <row r="505" spans="7:7" x14ac:dyDescent="0.25">
      <c r="G505" s="12"/>
    </row>
    <row r="506" spans="7:7" x14ac:dyDescent="0.25">
      <c r="G506" s="12"/>
    </row>
    <row r="507" spans="7:7" x14ac:dyDescent="0.25">
      <c r="G507" s="12"/>
    </row>
    <row r="508" spans="7:7" x14ac:dyDescent="0.25">
      <c r="G508" s="12"/>
    </row>
    <row r="509" spans="7:7" x14ac:dyDescent="0.25">
      <c r="G509" s="12"/>
    </row>
    <row r="510" spans="7:7" x14ac:dyDescent="0.25">
      <c r="G510" s="12"/>
    </row>
    <row r="511" spans="7:7" x14ac:dyDescent="0.25">
      <c r="G511" s="12"/>
    </row>
    <row r="512" spans="7:7" x14ac:dyDescent="0.25">
      <c r="G512" s="12"/>
    </row>
    <row r="513" spans="7:7" x14ac:dyDescent="0.25">
      <c r="G513" s="12"/>
    </row>
    <row r="514" spans="7:7" x14ac:dyDescent="0.25">
      <c r="G514" s="12"/>
    </row>
    <row r="515" spans="7:7" x14ac:dyDescent="0.25">
      <c r="G515" s="12"/>
    </row>
    <row r="516" spans="7:7" x14ac:dyDescent="0.25">
      <c r="G516" s="12"/>
    </row>
    <row r="517" spans="7:7" x14ac:dyDescent="0.25">
      <c r="G517" s="12"/>
    </row>
    <row r="518" spans="7:7" x14ac:dyDescent="0.25">
      <c r="G518" s="12"/>
    </row>
    <row r="519" spans="7:7" x14ac:dyDescent="0.25">
      <c r="G519" s="12"/>
    </row>
    <row r="520" spans="7:7" x14ac:dyDescent="0.25">
      <c r="G520" s="12"/>
    </row>
    <row r="521" spans="7:7" x14ac:dyDescent="0.25">
      <c r="G521" s="12"/>
    </row>
    <row r="522" spans="7:7" x14ac:dyDescent="0.25">
      <c r="G522" s="12"/>
    </row>
    <row r="523" spans="7:7" x14ac:dyDescent="0.25">
      <c r="G523" s="12"/>
    </row>
    <row r="524" spans="7:7" x14ac:dyDescent="0.25">
      <c r="G524" s="12"/>
    </row>
    <row r="525" spans="7:7" x14ac:dyDescent="0.25">
      <c r="G525" s="12"/>
    </row>
    <row r="526" spans="7:7" x14ac:dyDescent="0.25">
      <c r="G526" s="12"/>
    </row>
    <row r="527" spans="7:7" x14ac:dyDescent="0.25">
      <c r="G527" s="12"/>
    </row>
    <row r="528" spans="7:7" x14ac:dyDescent="0.25">
      <c r="G528" s="12"/>
    </row>
    <row r="529" spans="7:7" x14ac:dyDescent="0.25">
      <c r="G529" s="12"/>
    </row>
    <row r="530" spans="7:7" x14ac:dyDescent="0.25">
      <c r="G530" s="12"/>
    </row>
    <row r="531" spans="7:7" x14ac:dyDescent="0.25">
      <c r="G531" s="12"/>
    </row>
    <row r="532" spans="7:7" x14ac:dyDescent="0.25">
      <c r="G532" s="12"/>
    </row>
    <row r="533" spans="7:7" x14ac:dyDescent="0.25">
      <c r="G533" s="12"/>
    </row>
    <row r="534" spans="7:7" x14ac:dyDescent="0.25">
      <c r="G534" s="12"/>
    </row>
    <row r="535" spans="7:7" x14ac:dyDescent="0.25">
      <c r="G535" s="12"/>
    </row>
    <row r="536" spans="7:7" x14ac:dyDescent="0.25">
      <c r="G536" s="12"/>
    </row>
    <row r="537" spans="7:7" x14ac:dyDescent="0.25">
      <c r="G537" s="12"/>
    </row>
    <row r="538" spans="7:7" x14ac:dyDescent="0.25">
      <c r="G538" s="12"/>
    </row>
    <row r="539" spans="7:7" x14ac:dyDescent="0.25">
      <c r="G539" s="12"/>
    </row>
    <row r="540" spans="7:7" x14ac:dyDescent="0.25">
      <c r="G540" s="12"/>
    </row>
    <row r="541" spans="7:7" x14ac:dyDescent="0.25">
      <c r="G541" s="12"/>
    </row>
    <row r="542" spans="7:7" x14ac:dyDescent="0.25">
      <c r="G542" s="12"/>
    </row>
    <row r="543" spans="7:7" x14ac:dyDescent="0.25">
      <c r="G543" s="12"/>
    </row>
    <row r="544" spans="7:7" x14ac:dyDescent="0.25">
      <c r="G544" s="12"/>
    </row>
    <row r="545" spans="7:7" x14ac:dyDescent="0.25">
      <c r="G545" s="12"/>
    </row>
    <row r="546" spans="7:7" x14ac:dyDescent="0.25">
      <c r="G546" s="12"/>
    </row>
    <row r="547" spans="7:7" x14ac:dyDescent="0.25">
      <c r="G547" s="12"/>
    </row>
    <row r="548" spans="7:7" x14ac:dyDescent="0.25">
      <c r="G548" s="12"/>
    </row>
    <row r="549" spans="7:7" x14ac:dyDescent="0.25">
      <c r="G549" s="12"/>
    </row>
    <row r="550" spans="7:7" x14ac:dyDescent="0.25">
      <c r="G550" s="12"/>
    </row>
    <row r="551" spans="7:7" x14ac:dyDescent="0.25">
      <c r="G551" s="12"/>
    </row>
    <row r="552" spans="7:7" x14ac:dyDescent="0.25">
      <c r="G552" s="12"/>
    </row>
    <row r="553" spans="7:7" x14ac:dyDescent="0.25">
      <c r="G553" s="12"/>
    </row>
    <row r="554" spans="7:7" x14ac:dyDescent="0.25">
      <c r="G554" s="12"/>
    </row>
    <row r="555" spans="7:7" x14ac:dyDescent="0.25">
      <c r="G555" s="12"/>
    </row>
    <row r="556" spans="7:7" x14ac:dyDescent="0.25">
      <c r="G556" s="12"/>
    </row>
    <row r="557" spans="7:7" x14ac:dyDescent="0.25">
      <c r="G557" s="12"/>
    </row>
    <row r="558" spans="7:7" x14ac:dyDescent="0.25">
      <c r="G558" s="12"/>
    </row>
    <row r="559" spans="7:7" x14ac:dyDescent="0.25">
      <c r="G559" s="12"/>
    </row>
    <row r="560" spans="7:7" x14ac:dyDescent="0.25">
      <c r="G560" s="12"/>
    </row>
    <row r="561" spans="7:7" x14ac:dyDescent="0.25">
      <c r="G561" s="12"/>
    </row>
    <row r="562" spans="7:7" x14ac:dyDescent="0.25">
      <c r="G562" s="12"/>
    </row>
    <row r="563" spans="7:7" x14ac:dyDescent="0.25">
      <c r="G563" s="12"/>
    </row>
    <row r="564" spans="7:7" x14ac:dyDescent="0.25">
      <c r="G564" s="12"/>
    </row>
    <row r="565" spans="7:7" x14ac:dyDescent="0.25">
      <c r="G565" s="12"/>
    </row>
    <row r="566" spans="7:7" x14ac:dyDescent="0.25">
      <c r="G566" s="12"/>
    </row>
    <row r="567" spans="7:7" x14ac:dyDescent="0.25">
      <c r="G567" s="12"/>
    </row>
    <row r="568" spans="7:7" x14ac:dyDescent="0.25">
      <c r="G568" s="12"/>
    </row>
    <row r="569" spans="7:7" x14ac:dyDescent="0.25">
      <c r="G569" s="12"/>
    </row>
    <row r="570" spans="7:7" x14ac:dyDescent="0.25">
      <c r="G570" s="12"/>
    </row>
    <row r="571" spans="7:7" x14ac:dyDescent="0.25">
      <c r="G571" s="12"/>
    </row>
    <row r="572" spans="7:7" x14ac:dyDescent="0.25">
      <c r="G572" s="12"/>
    </row>
    <row r="573" spans="7:7" x14ac:dyDescent="0.25">
      <c r="G573" s="12"/>
    </row>
    <row r="574" spans="7:7" x14ac:dyDescent="0.25">
      <c r="G574" s="12"/>
    </row>
    <row r="575" spans="7:7" x14ac:dyDescent="0.25">
      <c r="G575" s="12"/>
    </row>
    <row r="576" spans="7:7" x14ac:dyDescent="0.25">
      <c r="G576" s="12"/>
    </row>
    <row r="577" spans="7:7" x14ac:dyDescent="0.25">
      <c r="G577" s="12"/>
    </row>
    <row r="578" spans="7:7" x14ac:dyDescent="0.25">
      <c r="G578" s="12"/>
    </row>
    <row r="579" spans="7:7" x14ac:dyDescent="0.25">
      <c r="G579" s="12"/>
    </row>
    <row r="580" spans="7:7" x14ac:dyDescent="0.25">
      <c r="G580" s="12"/>
    </row>
    <row r="581" spans="7:7" x14ac:dyDescent="0.25">
      <c r="G581" s="12"/>
    </row>
    <row r="582" spans="7:7" x14ac:dyDescent="0.25">
      <c r="G582" s="12"/>
    </row>
    <row r="583" spans="7:7" x14ac:dyDescent="0.25">
      <c r="G583" s="12"/>
    </row>
    <row r="584" spans="7:7" x14ac:dyDescent="0.25">
      <c r="G584" s="12"/>
    </row>
    <row r="585" spans="7:7" x14ac:dyDescent="0.25">
      <c r="G585" s="12"/>
    </row>
    <row r="586" spans="7:7" x14ac:dyDescent="0.25">
      <c r="G586" s="12"/>
    </row>
  </sheetData>
  <mergeCells count="240">
    <mergeCell ref="B336:C336"/>
    <mergeCell ref="B340:E340"/>
    <mergeCell ref="B341:C341"/>
    <mergeCell ref="B342:C342"/>
    <mergeCell ref="B343:C343"/>
    <mergeCell ref="B344:C344"/>
    <mergeCell ref="B330:C330"/>
    <mergeCell ref="B331:C331"/>
    <mergeCell ref="B332:C332"/>
    <mergeCell ref="B333:C333"/>
    <mergeCell ref="B334:C334"/>
    <mergeCell ref="B335:C335"/>
    <mergeCell ref="B324:C324"/>
    <mergeCell ref="B325:C325"/>
    <mergeCell ref="B326:C326"/>
    <mergeCell ref="B327:C327"/>
    <mergeCell ref="B328:C328"/>
    <mergeCell ref="B329:C329"/>
    <mergeCell ref="B312:C312"/>
    <mergeCell ref="B315:E315"/>
    <mergeCell ref="B317:E317"/>
    <mergeCell ref="B319:E319"/>
    <mergeCell ref="B321:E321"/>
    <mergeCell ref="B323:E323"/>
    <mergeCell ref="B304:C304"/>
    <mergeCell ref="B307:C307"/>
    <mergeCell ref="B308:C308"/>
    <mergeCell ref="B309:C309"/>
    <mergeCell ref="B310:C310"/>
    <mergeCell ref="B311:C311"/>
    <mergeCell ref="B298:C298"/>
    <mergeCell ref="B299:C299"/>
    <mergeCell ref="B300:C300"/>
    <mergeCell ref="B301:C301"/>
    <mergeCell ref="B302:C302"/>
    <mergeCell ref="B303:C303"/>
    <mergeCell ref="B291:C291"/>
    <mergeCell ref="B292:C292"/>
    <mergeCell ref="B293:C293"/>
    <mergeCell ref="B294:C294"/>
    <mergeCell ref="B295:C295"/>
    <mergeCell ref="B296:C296"/>
    <mergeCell ref="B285:C285"/>
    <mergeCell ref="B286:C286"/>
    <mergeCell ref="B287:C287"/>
    <mergeCell ref="B288:C288"/>
    <mergeCell ref="B289:C289"/>
    <mergeCell ref="B290:C290"/>
    <mergeCell ref="B272:C272"/>
    <mergeCell ref="B275:C275"/>
    <mergeCell ref="B276:C276"/>
    <mergeCell ref="B278:E278"/>
    <mergeCell ref="B280:E280"/>
    <mergeCell ref="B282:E282"/>
    <mergeCell ref="B260:E260"/>
    <mergeCell ref="B262:E262"/>
    <mergeCell ref="B264:E264"/>
    <mergeCell ref="B266:E266"/>
    <mergeCell ref="B268:E268"/>
    <mergeCell ref="B270:E270"/>
    <mergeCell ref="B252:C252"/>
    <mergeCell ref="B254:C254"/>
    <mergeCell ref="B255:C255"/>
    <mergeCell ref="B256:C256"/>
    <mergeCell ref="B257:E257"/>
    <mergeCell ref="B258:E258"/>
    <mergeCell ref="B245:C245"/>
    <mergeCell ref="B246:C246"/>
    <mergeCell ref="B247:C247"/>
    <mergeCell ref="B248:C248"/>
    <mergeCell ref="B249:C249"/>
    <mergeCell ref="B250:C250"/>
    <mergeCell ref="B237:E237"/>
    <mergeCell ref="B239:E239"/>
    <mergeCell ref="B241:C241"/>
    <mergeCell ref="B242:C242"/>
    <mergeCell ref="B243:C243"/>
    <mergeCell ref="B244:C244"/>
    <mergeCell ref="B226:E226"/>
    <mergeCell ref="B227:E227"/>
    <mergeCell ref="B229:E229"/>
    <mergeCell ref="B231:E231"/>
    <mergeCell ref="B233:E233"/>
    <mergeCell ref="B235:E235"/>
    <mergeCell ref="B218:C218"/>
    <mergeCell ref="B219:C219"/>
    <mergeCell ref="B221:C221"/>
    <mergeCell ref="B223:C223"/>
    <mergeCell ref="B224:C224"/>
    <mergeCell ref="B225:C225"/>
    <mergeCell ref="B212:C212"/>
    <mergeCell ref="B213:C213"/>
    <mergeCell ref="B214:C214"/>
    <mergeCell ref="B215:C215"/>
    <mergeCell ref="B216:C216"/>
    <mergeCell ref="B217:C217"/>
    <mergeCell ref="B202:E202"/>
    <mergeCell ref="B204:E204"/>
    <mergeCell ref="B206:E206"/>
    <mergeCell ref="B208:E208"/>
    <mergeCell ref="B210:C210"/>
    <mergeCell ref="B211:C211"/>
    <mergeCell ref="B193:C193"/>
    <mergeCell ref="B194:C194"/>
    <mergeCell ref="B195:E195"/>
    <mergeCell ref="B196:E196"/>
    <mergeCell ref="B198:E198"/>
    <mergeCell ref="B200:E200"/>
    <mergeCell ref="B185:C185"/>
    <mergeCell ref="B186:C186"/>
    <mergeCell ref="B187:C187"/>
    <mergeCell ref="B188:C188"/>
    <mergeCell ref="B190:C190"/>
    <mergeCell ref="B192:C192"/>
    <mergeCell ref="B179:C179"/>
    <mergeCell ref="B180:C180"/>
    <mergeCell ref="B181:C181"/>
    <mergeCell ref="B182:C182"/>
    <mergeCell ref="B183:C183"/>
    <mergeCell ref="B184:C184"/>
    <mergeCell ref="B167:E167"/>
    <mergeCell ref="B169:E169"/>
    <mergeCell ref="B171:E171"/>
    <mergeCell ref="B173:E173"/>
    <mergeCell ref="B175:E175"/>
    <mergeCell ref="B177:E177"/>
    <mergeCell ref="B157:E157"/>
    <mergeCell ref="B159:E159"/>
    <mergeCell ref="B161:E161"/>
    <mergeCell ref="B163:C163"/>
    <mergeCell ref="B164:E164"/>
    <mergeCell ref="B165:E165"/>
    <mergeCell ref="B147:C147"/>
    <mergeCell ref="B148:E148"/>
    <mergeCell ref="B149:E149"/>
    <mergeCell ref="B151:E151"/>
    <mergeCell ref="B153:E153"/>
    <mergeCell ref="B155:E155"/>
    <mergeCell ref="B139:C139"/>
    <mergeCell ref="B140:C140"/>
    <mergeCell ref="B141:C141"/>
    <mergeCell ref="B143:C143"/>
    <mergeCell ref="B145:C145"/>
    <mergeCell ref="B146:C146"/>
    <mergeCell ref="B133:C133"/>
    <mergeCell ref="B134:C134"/>
    <mergeCell ref="B135:C135"/>
    <mergeCell ref="B136:C136"/>
    <mergeCell ref="B137:C137"/>
    <mergeCell ref="B138:C138"/>
    <mergeCell ref="B121:E121"/>
    <mergeCell ref="B123:E123"/>
    <mergeCell ref="B125:E125"/>
    <mergeCell ref="B127:E127"/>
    <mergeCell ref="B129:E129"/>
    <mergeCell ref="B131:E131"/>
    <mergeCell ref="B113:C113"/>
    <mergeCell ref="B115:C115"/>
    <mergeCell ref="B116:C116"/>
    <mergeCell ref="B117:C117"/>
    <mergeCell ref="B118:E118"/>
    <mergeCell ref="B119:E119"/>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0:E90"/>
    <mergeCell ref="B92:E92"/>
    <mergeCell ref="B94:E94"/>
    <mergeCell ref="B96:E96"/>
    <mergeCell ref="B98:C98"/>
    <mergeCell ref="B99:C99"/>
    <mergeCell ref="B81:C81"/>
    <mergeCell ref="B82:C82"/>
    <mergeCell ref="B83:E83"/>
    <mergeCell ref="B84:E84"/>
    <mergeCell ref="B86:E86"/>
    <mergeCell ref="B88:E88"/>
    <mergeCell ref="B73:C73"/>
    <mergeCell ref="B74:C74"/>
    <mergeCell ref="B75:C75"/>
    <mergeCell ref="B76:C76"/>
    <mergeCell ref="B78:C78"/>
    <mergeCell ref="B80:C80"/>
    <mergeCell ref="B67:C67"/>
    <mergeCell ref="B68:C68"/>
    <mergeCell ref="B69:C69"/>
    <mergeCell ref="B70:C70"/>
    <mergeCell ref="B71:C71"/>
    <mergeCell ref="B72:C72"/>
    <mergeCell ref="B58:E58"/>
    <mergeCell ref="B60:E60"/>
    <mergeCell ref="B62:E62"/>
    <mergeCell ref="B64:C64"/>
    <mergeCell ref="B65:C65"/>
    <mergeCell ref="B66:C66"/>
    <mergeCell ref="B48:C48"/>
    <mergeCell ref="B49:E49"/>
    <mergeCell ref="B50:E50"/>
    <mergeCell ref="B52:E52"/>
    <mergeCell ref="B54:E54"/>
    <mergeCell ref="B56:E56"/>
    <mergeCell ref="B40:C40"/>
    <mergeCell ref="B41:C41"/>
    <mergeCell ref="B42:C42"/>
    <mergeCell ref="B44:C44"/>
    <mergeCell ref="B46:C46"/>
    <mergeCell ref="B47:C47"/>
    <mergeCell ref="B34:C34"/>
    <mergeCell ref="B35:C35"/>
    <mergeCell ref="B36:C36"/>
    <mergeCell ref="B37:C37"/>
    <mergeCell ref="B38:C38"/>
    <mergeCell ref="B39:C39"/>
    <mergeCell ref="B26:E26"/>
    <mergeCell ref="B28:E28"/>
    <mergeCell ref="B30:C30"/>
    <mergeCell ref="B31:C31"/>
    <mergeCell ref="B32:C32"/>
    <mergeCell ref="B33:C33"/>
    <mergeCell ref="B15:E15"/>
    <mergeCell ref="B16:E16"/>
    <mergeCell ref="B18:E18"/>
    <mergeCell ref="B20:E20"/>
    <mergeCell ref="B22:E22"/>
    <mergeCell ref="B24:E24"/>
    <mergeCell ref="B9:E9"/>
    <mergeCell ref="B10:E10"/>
    <mergeCell ref="B11:E11"/>
    <mergeCell ref="B12:E12"/>
    <mergeCell ref="B13:E13"/>
    <mergeCell ref="B14:E14"/>
  </mergeCells>
  <pageMargins left="0.7" right="0.7" top="0.75" bottom="0.75" header="0.3" footer="0.3"/>
  <pageSetup scale="93" orientation="portrait" horizontalDpi="300" r:id="rId1"/>
  <rowBreaks count="9" manualBreakCount="9">
    <brk id="82" min="1" max="4" man="1"/>
    <brk id="117" min="1" max="4" man="1"/>
    <brk id="147" min="1" max="4" man="1"/>
    <brk id="163" min="1" max="4" man="1"/>
    <brk id="194" min="1" max="4" man="1"/>
    <brk id="225" min="1" max="4" man="1"/>
    <brk id="256" min="1" max="4" man="1"/>
    <brk id="273" min="1" max="4" man="1"/>
    <brk id="312"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tabSelected="1" view="pageBreakPreview" topLeftCell="A4" zoomScale="85" zoomScaleNormal="85" zoomScaleSheetLayoutView="85" workbookViewId="0">
      <selection activeCell="K7" sqref="K7"/>
    </sheetView>
  </sheetViews>
  <sheetFormatPr defaultColWidth="9.140625" defaultRowHeight="15" x14ac:dyDescent="0.25"/>
  <cols>
    <col min="1" max="1" width="56.7109375" style="1" customWidth="1"/>
    <col min="2" max="2" width="11.42578125" style="1" customWidth="1"/>
    <col min="3" max="3" width="15.5703125" style="1" customWidth="1"/>
    <col min="4" max="4" width="17.140625" style="1" customWidth="1"/>
    <col min="5" max="5" width="20" style="1" customWidth="1"/>
    <col min="6" max="6" width="16.7109375" style="1" customWidth="1"/>
    <col min="7" max="7" width="18.140625" style="1" customWidth="1"/>
    <col min="8" max="8" width="14.28515625" style="1" customWidth="1"/>
    <col min="9" max="9" width="16.42578125" style="1" customWidth="1"/>
    <col min="10" max="10" width="9.140625" style="1"/>
    <col min="11" max="11" width="13.5703125" style="1" customWidth="1"/>
    <col min="12" max="12" width="13.28515625" style="1" customWidth="1"/>
    <col min="13" max="13" width="11.42578125" style="1" customWidth="1"/>
    <col min="14" max="24" width="9.140625" style="1"/>
    <col min="25" max="26" width="9.140625" style="1" hidden="1" customWidth="1"/>
    <col min="27" max="28" width="0" style="1" hidden="1" customWidth="1"/>
    <col min="29" max="16384" width="9.140625" style="1"/>
  </cols>
  <sheetData>
    <row r="1" spans="1:29" x14ac:dyDescent="0.25">
      <c r="Y1" s="1" t="b">
        <v>0</v>
      </c>
      <c r="Z1" s="1">
        <v>0</v>
      </c>
      <c r="AC1" s="45" t="s">
        <v>255</v>
      </c>
    </row>
    <row r="5" spans="1:29" ht="18" x14ac:dyDescent="0.25">
      <c r="A5" s="72" t="s">
        <v>272</v>
      </c>
    </row>
    <row r="7" spans="1:29" ht="44.25" customHeight="1" thickBot="1" x14ac:dyDescent="0.3">
      <c r="A7" s="47" t="s">
        <v>256</v>
      </c>
      <c r="B7" s="48">
        <v>2.1000000000000001E-2</v>
      </c>
      <c r="C7" s="49" t="s">
        <v>257</v>
      </c>
      <c r="D7" s="50">
        <v>0</v>
      </c>
      <c r="E7" s="68"/>
      <c r="F7" s="69"/>
    </row>
    <row r="8" spans="1:29" ht="31.5" customHeight="1" thickBot="1" x14ac:dyDescent="0.3">
      <c r="A8" s="51" t="s">
        <v>258</v>
      </c>
      <c r="B8" s="52" t="s">
        <v>259</v>
      </c>
      <c r="C8" s="49" t="s">
        <v>260</v>
      </c>
      <c r="D8" s="53">
        <f>B7-D7-B9</f>
        <v>1.8000000000000002E-2</v>
      </c>
      <c r="E8" s="68"/>
      <c r="F8" s="69"/>
      <c r="I8" s="54"/>
      <c r="J8" s="54"/>
      <c r="K8" s="54"/>
    </row>
    <row r="9" spans="1:29" s="46" customFormat="1" ht="30" customHeight="1" x14ac:dyDescent="0.25">
      <c r="A9" s="47" t="s">
        <v>261</v>
      </c>
      <c r="B9" s="55">
        <f>IF(B8="I", 0%, IF(B8="II", 0.15%, IF(B8="III", 0.3%, IF(B8="IV", 0.45%, 0.6%))))</f>
        <v>3.0000000000000001E-3</v>
      </c>
      <c r="C9" s="56"/>
      <c r="D9" s="56"/>
      <c r="E9" s="57"/>
      <c r="F9" s="70"/>
    </row>
    <row r="10" spans="1:29" s="46" customFormat="1" ht="64.5" customHeight="1" x14ac:dyDescent="0.25">
      <c r="A10" s="58" t="s">
        <v>262</v>
      </c>
      <c r="B10" s="59" t="s">
        <v>263</v>
      </c>
      <c r="C10" s="59" t="s">
        <v>264</v>
      </c>
      <c r="D10" s="59" t="s">
        <v>265</v>
      </c>
      <c r="E10" s="59" t="s">
        <v>266</v>
      </c>
      <c r="F10" s="59" t="s">
        <v>267</v>
      </c>
      <c r="G10" s="59" t="s">
        <v>268</v>
      </c>
      <c r="H10" s="59" t="s">
        <v>269</v>
      </c>
    </row>
    <row r="11" spans="1:29" x14ac:dyDescent="0.25">
      <c r="B11" s="60"/>
      <c r="C11" s="60"/>
      <c r="D11" s="60"/>
      <c r="E11" s="60"/>
      <c r="F11" s="60"/>
      <c r="G11" s="60"/>
      <c r="H11" s="60"/>
    </row>
    <row r="12" spans="1:29" x14ac:dyDescent="0.25">
      <c r="A12" s="1" t="s">
        <v>24</v>
      </c>
      <c r="B12" s="61">
        <v>12.67</v>
      </c>
      <c r="C12" s="62"/>
      <c r="D12" s="63">
        <v>1.4E-2</v>
      </c>
      <c r="E12" s="62"/>
      <c r="F12" s="64">
        <f>D8</f>
        <v>1.8000000000000002E-2</v>
      </c>
      <c r="G12" s="61">
        <f>(B12+C12)*(1+D8)</f>
        <v>12.898060000000001</v>
      </c>
      <c r="H12" s="63">
        <f>(D12+E12)*(1+D8)</f>
        <v>1.4252000000000001E-2</v>
      </c>
    </row>
    <row r="13" spans="1:29" x14ac:dyDescent="0.25">
      <c r="A13" s="1" t="s">
        <v>67</v>
      </c>
      <c r="B13" s="61">
        <v>26.08</v>
      </c>
      <c r="C13" s="65"/>
      <c r="D13" s="63">
        <v>1.3899999999999999E-2</v>
      </c>
      <c r="E13" s="65"/>
      <c r="F13" s="64">
        <f>D8</f>
        <v>1.8000000000000002E-2</v>
      </c>
      <c r="G13" s="61">
        <f>(B13+C13)*(1+D8)</f>
        <v>26.549439999999997</v>
      </c>
      <c r="H13" s="63">
        <f>(D13+E13)*(1+D8)</f>
        <v>1.41502E-2</v>
      </c>
    </row>
    <row r="14" spans="1:29" x14ac:dyDescent="0.25">
      <c r="A14" s="1" t="s">
        <v>86</v>
      </c>
      <c r="B14" s="61">
        <v>138.47999999999999</v>
      </c>
      <c r="C14" s="65"/>
      <c r="D14" s="63">
        <v>3.3277999999999999</v>
      </c>
      <c r="E14" s="65"/>
      <c r="F14" s="64">
        <f>D8</f>
        <v>1.8000000000000002E-2</v>
      </c>
      <c r="G14" s="61">
        <f>(B14+C14)*(1+D8)</f>
        <v>140.97263999999998</v>
      </c>
      <c r="H14" s="63">
        <f>(D14+E14)*(1+D8)</f>
        <v>3.3877003999999999</v>
      </c>
    </row>
    <row r="15" spans="1:29" x14ac:dyDescent="0.25">
      <c r="A15" s="1" t="s">
        <v>109</v>
      </c>
      <c r="B15" s="61">
        <v>5966.29</v>
      </c>
      <c r="C15" s="66"/>
      <c r="D15" s="63">
        <v>1.4158999999999999</v>
      </c>
      <c r="E15" s="65"/>
      <c r="F15" s="64">
        <f>D8</f>
        <v>1.8000000000000002E-2</v>
      </c>
      <c r="G15" s="61">
        <f>(B15+C15)*(1+D8)</f>
        <v>6073.6832199999999</v>
      </c>
      <c r="H15" s="63">
        <f>(D15+E15)*(1+D8)</f>
        <v>1.4413862</v>
      </c>
    </row>
    <row r="16" spans="1:29" x14ac:dyDescent="0.25">
      <c r="A16" s="1" t="s">
        <v>125</v>
      </c>
      <c r="B16" s="60"/>
      <c r="C16" s="60"/>
      <c r="D16" s="63">
        <v>2.7584</v>
      </c>
      <c r="E16" s="65"/>
      <c r="F16" s="64">
        <f>D8</f>
        <v>1.8000000000000002E-2</v>
      </c>
      <c r="G16" s="60"/>
      <c r="H16" s="63">
        <f>(D16+E16)*(1+D8)</f>
        <v>2.8080512</v>
      </c>
    </row>
    <row r="17" spans="1:8" x14ac:dyDescent="0.25">
      <c r="A17" s="1" t="s">
        <v>133</v>
      </c>
      <c r="B17" s="61">
        <v>7.01</v>
      </c>
      <c r="C17" s="62"/>
      <c r="D17" s="63">
        <v>1.5900000000000001E-2</v>
      </c>
      <c r="E17" s="65"/>
      <c r="F17" s="64">
        <f>D8</f>
        <v>1.8000000000000002E-2</v>
      </c>
      <c r="G17" s="61">
        <f>(B17+C17)*(1+D8)</f>
        <v>7.1361799999999995</v>
      </c>
      <c r="H17" s="63">
        <f>(D17+E17)*(1+D8)</f>
        <v>1.6186200000000001E-2</v>
      </c>
    </row>
    <row r="18" spans="1:8" x14ac:dyDescent="0.25">
      <c r="A18" s="1" t="s">
        <v>151</v>
      </c>
      <c r="B18" s="61">
        <v>3.41</v>
      </c>
      <c r="C18" s="65"/>
      <c r="D18" s="63">
        <v>8.0172000000000008</v>
      </c>
      <c r="E18" s="66"/>
      <c r="F18" s="64">
        <f>D8</f>
        <v>1.8000000000000002E-2</v>
      </c>
      <c r="G18" s="61">
        <f>(B18+C18)*(1+D8)</f>
        <v>3.4713800000000004</v>
      </c>
      <c r="H18" s="63">
        <f>(D18+E18)*(1+D8)</f>
        <v>8.1615096000000005</v>
      </c>
    </row>
    <row r="19" spans="1:8" x14ac:dyDescent="0.25">
      <c r="A19" s="1" t="s">
        <v>168</v>
      </c>
      <c r="B19" s="61">
        <v>1.26</v>
      </c>
      <c r="C19" s="66"/>
      <c r="D19" s="63">
        <v>6.6546000000000003</v>
      </c>
      <c r="E19" s="66"/>
      <c r="F19" s="64">
        <f>D8</f>
        <v>1.8000000000000002E-2</v>
      </c>
      <c r="G19" s="61">
        <f>(B19+C19)*(1+D8)</f>
        <v>1.28268</v>
      </c>
      <c r="H19" s="63">
        <f>(D19+E19)*(1+D8)</f>
        <v>6.7743828000000006</v>
      </c>
    </row>
    <row r="20" spans="1:8" x14ac:dyDescent="0.25">
      <c r="A20" s="1" t="s">
        <v>270</v>
      </c>
      <c r="B20" s="61">
        <v>5.4</v>
      </c>
      <c r="C20" s="67"/>
      <c r="D20" s="60"/>
      <c r="E20" s="67"/>
      <c r="F20" s="60"/>
      <c r="G20" s="61">
        <f>B20</f>
        <v>5.4</v>
      </c>
      <c r="H20" s="60"/>
    </row>
    <row r="21" spans="1:8" x14ac:dyDescent="0.25">
      <c r="B21" s="60"/>
      <c r="C21" s="60"/>
      <c r="D21" s="60"/>
      <c r="E21" s="60"/>
      <c r="F21" s="60"/>
      <c r="G21" s="60"/>
      <c r="H21" s="60"/>
    </row>
    <row r="22" spans="1:8" s="71" customFormat="1" ht="12.75" x14ac:dyDescent="0.2">
      <c r="A22" s="119" t="s">
        <v>271</v>
      </c>
      <c r="B22" s="119"/>
      <c r="C22" s="119"/>
      <c r="D22" s="119"/>
      <c r="E22" s="119"/>
      <c r="F22" s="119"/>
      <c r="G22" s="119"/>
      <c r="H22" s="119"/>
    </row>
    <row r="23" spans="1:8" x14ac:dyDescent="0.25">
      <c r="B23" s="60"/>
      <c r="C23" s="60"/>
      <c r="D23" s="60"/>
      <c r="E23" s="60"/>
      <c r="F23" s="60"/>
      <c r="G23" s="60"/>
      <c r="H23" s="60"/>
    </row>
    <row r="24" spans="1:8" x14ac:dyDescent="0.25">
      <c r="B24" s="60"/>
      <c r="C24" s="60"/>
      <c r="D24" s="60"/>
      <c r="E24" s="60"/>
      <c r="F24" s="60"/>
      <c r="G24" s="60"/>
      <c r="H24" s="60"/>
    </row>
    <row r="25" spans="1:8" x14ac:dyDescent="0.25">
      <c r="B25" s="60"/>
      <c r="C25" s="60"/>
      <c r="D25" s="60"/>
      <c r="E25" s="60"/>
      <c r="F25" s="60"/>
      <c r="G25" s="60"/>
      <c r="H25" s="60"/>
    </row>
    <row r="26" spans="1:8" x14ac:dyDescent="0.25">
      <c r="B26" s="60"/>
      <c r="C26" s="60"/>
      <c r="D26" s="60"/>
      <c r="E26" s="60"/>
      <c r="F26" s="60"/>
      <c r="G26" s="60"/>
      <c r="H26" s="60"/>
    </row>
    <row r="27" spans="1:8" x14ac:dyDescent="0.25">
      <c r="B27" s="60"/>
      <c r="C27" s="60"/>
      <c r="D27" s="60"/>
      <c r="E27" s="60"/>
      <c r="F27" s="60"/>
      <c r="G27" s="60"/>
      <c r="H27" s="60"/>
    </row>
    <row r="28" spans="1:8" x14ac:dyDescent="0.25">
      <c r="B28" s="60"/>
      <c r="C28" s="60"/>
      <c r="D28" s="60"/>
      <c r="E28" s="60"/>
      <c r="F28" s="60"/>
      <c r="G28" s="60"/>
      <c r="H28" s="60"/>
    </row>
    <row r="29" spans="1:8" x14ac:dyDescent="0.25">
      <c r="B29" s="60"/>
      <c r="C29" s="60"/>
      <c r="D29" s="60"/>
      <c r="E29" s="60"/>
      <c r="F29" s="60"/>
      <c r="G29" s="60"/>
      <c r="H29" s="60"/>
    </row>
    <row r="30" spans="1:8" x14ac:dyDescent="0.25">
      <c r="B30" s="60"/>
      <c r="C30" s="60"/>
      <c r="D30" s="60"/>
      <c r="E30" s="60"/>
      <c r="F30" s="60"/>
      <c r="G30" s="60"/>
      <c r="H30" s="60"/>
    </row>
    <row r="31" spans="1:8" x14ac:dyDescent="0.25">
      <c r="B31" s="60"/>
      <c r="C31" s="60"/>
      <c r="D31" s="60"/>
      <c r="E31" s="60"/>
      <c r="F31" s="60"/>
      <c r="G31" s="60"/>
      <c r="H31" s="60"/>
    </row>
    <row r="32" spans="1:8" x14ac:dyDescent="0.25">
      <c r="B32" s="60"/>
      <c r="C32" s="60"/>
      <c r="D32" s="60"/>
      <c r="E32" s="60"/>
      <c r="F32" s="60"/>
      <c r="G32" s="60"/>
      <c r="H32" s="60"/>
    </row>
    <row r="33" spans="2:8" x14ac:dyDescent="0.25">
      <c r="B33" s="60"/>
      <c r="C33" s="60"/>
      <c r="D33" s="60"/>
      <c r="E33" s="60"/>
      <c r="F33" s="60"/>
      <c r="G33" s="60"/>
      <c r="H33" s="60"/>
    </row>
    <row r="34" spans="2:8" x14ac:dyDescent="0.25">
      <c r="B34" s="60"/>
      <c r="C34" s="60"/>
      <c r="D34" s="60"/>
      <c r="E34" s="60"/>
      <c r="F34" s="60"/>
      <c r="G34" s="60"/>
      <c r="H34" s="60"/>
    </row>
    <row r="35" spans="2:8" x14ac:dyDescent="0.25">
      <c r="B35" s="60"/>
      <c r="C35" s="60"/>
      <c r="D35" s="60"/>
      <c r="E35" s="60"/>
      <c r="F35" s="60"/>
      <c r="G35" s="60"/>
      <c r="H35" s="60"/>
    </row>
    <row r="36" spans="2:8" x14ac:dyDescent="0.25">
      <c r="B36" s="60"/>
      <c r="C36" s="60"/>
      <c r="D36" s="60"/>
      <c r="E36" s="60"/>
      <c r="F36" s="60"/>
      <c r="G36" s="60"/>
      <c r="H36" s="60"/>
    </row>
    <row r="37" spans="2:8" x14ac:dyDescent="0.25">
      <c r="B37" s="60"/>
      <c r="C37" s="60"/>
      <c r="D37" s="60"/>
      <c r="E37" s="60"/>
      <c r="F37" s="60"/>
      <c r="G37" s="60"/>
      <c r="H37" s="60"/>
    </row>
    <row r="38" spans="2:8" x14ac:dyDescent="0.25">
      <c r="B38" s="60"/>
      <c r="C38" s="60"/>
      <c r="D38" s="60"/>
      <c r="E38" s="60"/>
      <c r="F38" s="60"/>
      <c r="G38" s="60"/>
      <c r="H38" s="60"/>
    </row>
    <row r="39" spans="2:8" x14ac:dyDescent="0.25">
      <c r="B39" s="60"/>
      <c r="C39" s="60"/>
      <c r="D39" s="60"/>
      <c r="E39" s="60"/>
      <c r="F39" s="60"/>
      <c r="G39" s="60"/>
      <c r="H39" s="60"/>
    </row>
    <row r="40" spans="2:8" x14ac:dyDescent="0.25">
      <c r="B40" s="60"/>
      <c r="C40" s="60"/>
      <c r="D40" s="60"/>
      <c r="E40" s="60"/>
      <c r="F40" s="60"/>
      <c r="G40" s="60"/>
      <c r="H40" s="60"/>
    </row>
    <row r="41" spans="2:8" x14ac:dyDescent="0.25">
      <c r="B41" s="60"/>
      <c r="C41" s="60"/>
      <c r="D41" s="60"/>
      <c r="E41" s="60"/>
      <c r="F41" s="60"/>
      <c r="G41" s="60"/>
      <c r="H41" s="60"/>
    </row>
    <row r="42" spans="2:8" x14ac:dyDescent="0.25">
      <c r="B42" s="60"/>
      <c r="C42" s="60"/>
      <c r="D42" s="60"/>
      <c r="E42" s="60"/>
      <c r="F42" s="60"/>
      <c r="G42" s="60"/>
      <c r="H42" s="60"/>
    </row>
    <row r="43" spans="2:8" x14ac:dyDescent="0.25">
      <c r="B43" s="60"/>
      <c r="C43" s="60"/>
      <c r="D43" s="60"/>
      <c r="E43" s="60"/>
      <c r="F43" s="60"/>
      <c r="G43" s="60"/>
      <c r="H43" s="60"/>
    </row>
    <row r="44" spans="2:8" x14ac:dyDescent="0.25">
      <c r="B44" s="60"/>
      <c r="C44" s="60"/>
      <c r="D44" s="60"/>
      <c r="E44" s="60"/>
      <c r="F44" s="60"/>
      <c r="G44" s="60"/>
      <c r="H44" s="60"/>
    </row>
    <row r="45" spans="2:8" x14ac:dyDescent="0.25">
      <c r="B45" s="60"/>
      <c r="C45" s="60"/>
      <c r="D45" s="60"/>
      <c r="E45" s="60"/>
      <c r="F45" s="60"/>
      <c r="G45" s="60"/>
      <c r="H45" s="60"/>
    </row>
    <row r="46" spans="2:8" x14ac:dyDescent="0.25">
      <c r="B46" s="60"/>
      <c r="C46" s="60"/>
      <c r="D46" s="60"/>
      <c r="E46" s="60"/>
      <c r="F46" s="60"/>
      <c r="G46" s="60"/>
      <c r="H46" s="60"/>
    </row>
    <row r="47" spans="2:8" x14ac:dyDescent="0.25">
      <c r="B47" s="60"/>
      <c r="C47" s="60"/>
      <c r="D47" s="60"/>
      <c r="E47" s="60"/>
      <c r="F47" s="60"/>
      <c r="G47" s="60"/>
      <c r="H47" s="60"/>
    </row>
    <row r="48" spans="2:8" x14ac:dyDescent="0.25">
      <c r="B48" s="60"/>
      <c r="C48" s="60"/>
      <c r="D48" s="60"/>
      <c r="E48" s="60"/>
      <c r="F48" s="60"/>
      <c r="G48" s="60"/>
      <c r="H48" s="60"/>
    </row>
    <row r="49" spans="2:8" x14ac:dyDescent="0.25">
      <c r="B49" s="60"/>
      <c r="C49" s="60"/>
      <c r="D49" s="60"/>
      <c r="E49" s="60"/>
      <c r="F49" s="60"/>
      <c r="G49" s="60"/>
      <c r="H49" s="60"/>
    </row>
    <row r="50" spans="2:8" x14ac:dyDescent="0.25">
      <c r="B50" s="60"/>
      <c r="C50" s="60"/>
      <c r="D50" s="60"/>
      <c r="E50" s="60"/>
      <c r="F50" s="60"/>
      <c r="G50" s="60"/>
      <c r="H50" s="60"/>
    </row>
    <row r="51" spans="2:8" x14ac:dyDescent="0.25">
      <c r="B51" s="60"/>
      <c r="C51" s="60"/>
      <c r="D51" s="60"/>
      <c r="E51" s="60"/>
      <c r="F51" s="60"/>
      <c r="G51" s="60"/>
      <c r="H51" s="60"/>
    </row>
    <row r="52" spans="2:8" x14ac:dyDescent="0.25">
      <c r="B52" s="60"/>
      <c r="C52" s="60"/>
      <c r="D52" s="60"/>
      <c r="E52" s="60"/>
      <c r="F52" s="60"/>
      <c r="G52" s="60"/>
      <c r="H52" s="60"/>
    </row>
    <row r="53" spans="2:8" x14ac:dyDescent="0.25">
      <c r="B53" s="60"/>
      <c r="C53" s="60"/>
      <c r="D53" s="60"/>
      <c r="E53" s="60"/>
      <c r="F53" s="60"/>
      <c r="G53" s="60"/>
      <c r="H53" s="60"/>
    </row>
    <row r="54" spans="2:8" x14ac:dyDescent="0.25">
      <c r="B54" s="60"/>
      <c r="C54" s="60"/>
      <c r="D54" s="60"/>
      <c r="E54" s="60"/>
      <c r="F54" s="60"/>
      <c r="G54" s="60"/>
      <c r="H54" s="60"/>
    </row>
    <row r="55" spans="2:8" x14ac:dyDescent="0.25">
      <c r="B55" s="60"/>
      <c r="C55" s="60"/>
      <c r="D55" s="60"/>
      <c r="E55" s="60"/>
      <c r="F55" s="60"/>
      <c r="G55" s="60"/>
      <c r="H55" s="60"/>
    </row>
    <row r="56" spans="2:8" x14ac:dyDescent="0.25">
      <c r="B56" s="60"/>
      <c r="C56" s="60"/>
      <c r="D56" s="60"/>
      <c r="E56" s="60"/>
      <c r="F56" s="60"/>
      <c r="G56" s="60"/>
      <c r="H56" s="60"/>
    </row>
    <row r="57" spans="2:8" x14ac:dyDescent="0.25">
      <c r="B57" s="60"/>
      <c r="C57" s="60"/>
      <c r="D57" s="60"/>
      <c r="E57" s="60"/>
      <c r="F57" s="60"/>
      <c r="G57" s="60"/>
      <c r="H57" s="60"/>
    </row>
    <row r="58" spans="2:8" x14ac:dyDescent="0.25">
      <c r="B58" s="60"/>
      <c r="C58" s="60"/>
      <c r="D58" s="60"/>
      <c r="E58" s="60"/>
      <c r="F58" s="60"/>
      <c r="G58" s="60"/>
      <c r="H58" s="60"/>
    </row>
    <row r="59" spans="2:8" x14ac:dyDescent="0.25">
      <c r="B59" s="60"/>
      <c r="C59" s="60"/>
      <c r="D59" s="60"/>
      <c r="E59" s="60"/>
      <c r="F59" s="60"/>
      <c r="G59" s="60"/>
      <c r="H59" s="60"/>
    </row>
    <row r="60" spans="2:8" x14ac:dyDescent="0.25">
      <c r="B60" s="60"/>
      <c r="C60" s="60"/>
      <c r="D60" s="60"/>
      <c r="E60" s="60"/>
      <c r="F60" s="60"/>
      <c r="G60" s="60"/>
      <c r="H60" s="60"/>
    </row>
    <row r="61" spans="2:8" x14ac:dyDescent="0.25">
      <c r="B61" s="60"/>
      <c r="C61" s="60"/>
      <c r="D61" s="60"/>
      <c r="E61" s="60"/>
      <c r="F61" s="60"/>
      <c r="G61" s="60"/>
      <c r="H61" s="60"/>
    </row>
    <row r="62" spans="2:8" x14ac:dyDescent="0.25">
      <c r="B62" s="60"/>
      <c r="C62" s="60"/>
      <c r="D62" s="60"/>
      <c r="E62" s="60"/>
      <c r="F62" s="60"/>
      <c r="G62" s="60"/>
      <c r="H62" s="60"/>
    </row>
    <row r="63" spans="2:8" x14ac:dyDescent="0.25">
      <c r="B63" s="60"/>
      <c r="C63" s="60"/>
      <c r="D63" s="60"/>
      <c r="E63" s="60"/>
      <c r="F63" s="60"/>
      <c r="G63" s="60"/>
      <c r="H63" s="60"/>
    </row>
    <row r="64" spans="2:8" x14ac:dyDescent="0.25">
      <c r="B64" s="60"/>
      <c r="C64" s="60"/>
      <c r="D64" s="60"/>
      <c r="E64" s="60"/>
      <c r="F64" s="60"/>
      <c r="G64" s="60"/>
      <c r="H64" s="60"/>
    </row>
    <row r="65" spans="2:8" x14ac:dyDescent="0.25">
      <c r="B65" s="60"/>
      <c r="C65" s="60"/>
      <c r="D65" s="60"/>
      <c r="E65" s="60"/>
      <c r="F65" s="60"/>
      <c r="G65" s="60"/>
      <c r="H65" s="60"/>
    </row>
    <row r="66" spans="2:8" x14ac:dyDescent="0.25">
      <c r="B66" s="60"/>
      <c r="C66" s="60"/>
      <c r="D66" s="60"/>
      <c r="E66" s="60"/>
      <c r="F66" s="60"/>
      <c r="G66" s="60"/>
      <c r="H66" s="60"/>
    </row>
    <row r="67" spans="2:8" x14ac:dyDescent="0.25">
      <c r="B67" s="60"/>
      <c r="C67" s="60"/>
      <c r="D67" s="60"/>
      <c r="E67" s="60"/>
      <c r="F67" s="60"/>
      <c r="G67" s="60"/>
      <c r="H67" s="60"/>
    </row>
    <row r="68" spans="2:8" x14ac:dyDescent="0.25">
      <c r="B68" s="60"/>
      <c r="C68" s="60"/>
      <c r="D68" s="60"/>
      <c r="E68" s="60"/>
      <c r="F68" s="60"/>
      <c r="G68" s="60"/>
      <c r="H68" s="60"/>
    </row>
    <row r="69" spans="2:8" x14ac:dyDescent="0.25">
      <c r="B69" s="60"/>
      <c r="C69" s="60"/>
      <c r="D69" s="60"/>
      <c r="E69" s="60"/>
      <c r="F69" s="60"/>
      <c r="G69" s="60"/>
      <c r="H69" s="60"/>
    </row>
    <row r="70" spans="2:8" x14ac:dyDescent="0.25">
      <c r="B70" s="60"/>
      <c r="C70" s="60"/>
      <c r="D70" s="60"/>
      <c r="E70" s="60"/>
      <c r="F70" s="60"/>
      <c r="G70" s="60"/>
      <c r="H70" s="60"/>
    </row>
    <row r="71" spans="2:8" x14ac:dyDescent="0.25">
      <c r="B71" s="60"/>
      <c r="C71" s="60"/>
      <c r="D71" s="60"/>
      <c r="E71" s="60"/>
      <c r="F71" s="60"/>
      <c r="G71" s="60"/>
      <c r="H71" s="60"/>
    </row>
    <row r="72" spans="2:8" x14ac:dyDescent="0.25">
      <c r="B72" s="60"/>
      <c r="C72" s="60"/>
      <c r="D72" s="60"/>
      <c r="E72" s="60"/>
      <c r="F72" s="60"/>
      <c r="G72" s="60"/>
      <c r="H72" s="60"/>
    </row>
    <row r="73" spans="2:8" x14ac:dyDescent="0.25">
      <c r="B73" s="60"/>
      <c r="C73" s="60"/>
      <c r="D73" s="60"/>
      <c r="E73" s="60"/>
      <c r="F73" s="60"/>
      <c r="G73" s="60"/>
      <c r="H73" s="60"/>
    </row>
    <row r="74" spans="2:8" x14ac:dyDescent="0.25">
      <c r="B74" s="60"/>
      <c r="C74" s="60"/>
      <c r="D74" s="60"/>
      <c r="E74" s="60"/>
      <c r="F74" s="60"/>
      <c r="G74" s="60"/>
      <c r="H74" s="60"/>
    </row>
    <row r="75" spans="2:8" x14ac:dyDescent="0.25">
      <c r="B75" s="60"/>
      <c r="C75" s="60"/>
      <c r="D75" s="60"/>
      <c r="E75" s="60"/>
      <c r="F75" s="60"/>
      <c r="G75" s="60"/>
      <c r="H75" s="60"/>
    </row>
    <row r="76" spans="2:8" x14ac:dyDescent="0.25">
      <c r="B76" s="60"/>
      <c r="C76" s="60"/>
      <c r="D76" s="60"/>
      <c r="E76" s="60"/>
      <c r="F76" s="60"/>
      <c r="G76" s="60"/>
      <c r="H76" s="60"/>
    </row>
    <row r="77" spans="2:8" x14ac:dyDescent="0.25">
      <c r="B77" s="60"/>
      <c r="C77" s="60"/>
      <c r="D77" s="60"/>
      <c r="E77" s="60"/>
      <c r="F77" s="60"/>
      <c r="G77" s="60"/>
      <c r="H77" s="60"/>
    </row>
    <row r="78" spans="2:8" x14ac:dyDescent="0.25">
      <c r="B78" s="60"/>
      <c r="C78" s="60"/>
      <c r="D78" s="60"/>
      <c r="E78" s="60"/>
      <c r="F78" s="60"/>
      <c r="G78" s="60"/>
      <c r="H78" s="60"/>
    </row>
    <row r="79" spans="2:8" x14ac:dyDescent="0.25">
      <c r="B79" s="60"/>
      <c r="C79" s="60"/>
      <c r="D79" s="60"/>
      <c r="E79" s="60"/>
      <c r="F79" s="60"/>
      <c r="G79" s="60"/>
      <c r="H79" s="60"/>
    </row>
    <row r="80" spans="2:8" x14ac:dyDescent="0.25">
      <c r="B80" s="60"/>
      <c r="C80" s="60"/>
      <c r="D80" s="60"/>
      <c r="E80" s="60"/>
      <c r="F80" s="60"/>
      <c r="G80" s="60"/>
      <c r="H80" s="60"/>
    </row>
    <row r="81" spans="2:8" x14ac:dyDescent="0.25">
      <c r="B81" s="60"/>
      <c r="C81" s="60"/>
      <c r="D81" s="60"/>
      <c r="E81" s="60"/>
      <c r="F81" s="60"/>
      <c r="G81" s="60"/>
      <c r="H81" s="60"/>
    </row>
    <row r="82" spans="2:8" x14ac:dyDescent="0.25">
      <c r="B82" s="60"/>
      <c r="C82" s="60"/>
      <c r="D82" s="60"/>
      <c r="E82" s="60"/>
      <c r="F82" s="60"/>
      <c r="G82" s="60"/>
      <c r="H82" s="60"/>
    </row>
    <row r="83" spans="2:8" x14ac:dyDescent="0.25">
      <c r="B83" s="60"/>
      <c r="C83" s="60"/>
      <c r="D83" s="60"/>
      <c r="E83" s="60"/>
      <c r="F83" s="60"/>
      <c r="G83" s="60"/>
      <c r="H83" s="60"/>
    </row>
    <row r="84" spans="2:8" x14ac:dyDescent="0.25">
      <c r="B84" s="60"/>
      <c r="C84" s="60"/>
      <c r="D84" s="60"/>
      <c r="E84" s="60"/>
      <c r="F84" s="60"/>
      <c r="G84" s="60"/>
      <c r="H84" s="60"/>
    </row>
    <row r="85" spans="2:8" x14ac:dyDescent="0.25">
      <c r="B85" s="60"/>
      <c r="C85" s="60"/>
      <c r="D85" s="60"/>
      <c r="E85" s="60"/>
      <c r="F85" s="60"/>
      <c r="G85" s="60"/>
      <c r="H85" s="60"/>
    </row>
  </sheetData>
  <mergeCells count="1">
    <mergeCell ref="A22:H22"/>
  </mergeCells>
  <dataValidations count="2">
    <dataValidation type="list" allowBlank="1" showInputMessage="1" showErrorMessage="1" sqref="AC1">
      <formula1>"YES, NO"</formula1>
    </dataValidation>
    <dataValidation type="list" allowBlank="1" showInputMessage="1" showErrorMessage="1" sqref="B8">
      <formula1>"I, II, III, IV, V"</formula1>
    </dataValidation>
  </dataValidations>
  <pageMargins left="0.7" right="0.7" top="0.75" bottom="0.75" header="0.3" footer="0.3"/>
  <pageSetup scale="72"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 Information Sheet</vt:lpstr>
      <vt:lpstr>2. Current Tariff Schedule</vt:lpstr>
      <vt:lpstr>3. Rev2Cost_GDPIPI</vt:lpstr>
      <vt:lpstr>COS_RES_CUSTOMERS</vt:lpstr>
      <vt:lpstr>COS_RES_KWH</vt:lpstr>
      <vt:lpstr>'1. Information Sheet'!Print_Area</vt:lpstr>
      <vt:lpstr>'2. Current Tariff Schedule'!Print_Area</vt:lpstr>
      <vt:lpstr>'3. Rev2Cost_GDPIPI'!Print_Area</vt:lpstr>
      <vt:lpstr>YRS_LEFT</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Vitalika Quenville</dc:creator>
  <cp:lastModifiedBy>Vitalika Quenville</cp:lastModifiedBy>
  <cp:lastPrinted>2016-08-05T14:41:32Z</cp:lastPrinted>
  <dcterms:created xsi:type="dcterms:W3CDTF">2016-08-05T14:25:01Z</dcterms:created>
  <dcterms:modified xsi:type="dcterms:W3CDTF">2016-08-12T18:42:29Z</dcterms:modified>
</cp:coreProperties>
</file>