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65" windowWidth="15450" windowHeight="123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7" i="1" l="1"/>
  <c r="F37" i="1"/>
  <c r="G37" i="1"/>
  <c r="E37" i="1"/>
  <c r="D37" i="1"/>
  <c r="E26" i="1"/>
  <c r="F26" i="1"/>
  <c r="G26" i="1"/>
  <c r="H26" i="1"/>
  <c r="D26" i="1"/>
  <c r="E15" i="1"/>
  <c r="F15" i="1"/>
  <c r="G15" i="1"/>
  <c r="H15" i="1"/>
  <c r="D15" i="1"/>
</calcChain>
</file>

<file path=xl/sharedStrings.xml><?xml version="1.0" encoding="utf-8"?>
<sst xmlns="http://schemas.openxmlformats.org/spreadsheetml/2006/main" count="97" uniqueCount="35">
  <si>
    <t>Transformer Portfolio</t>
  </si>
  <si>
    <t>EB-2016-0160</t>
  </si>
  <si>
    <t>Historic</t>
  </si>
  <si>
    <t>Bridge</t>
  </si>
  <si>
    <t>Test</t>
  </si>
  <si>
    <t>EB-2014-0140</t>
  </si>
  <si>
    <t># Replacements</t>
  </si>
  <si>
    <t>Capital ($M)</t>
  </si>
  <si>
    <t>OM&amp;A ($M)</t>
  </si>
  <si>
    <t>Source</t>
  </si>
  <si>
    <t>% of Fleet</t>
  </si>
  <si>
    <t>B1/2/6, p.9 (Table 3)</t>
  </si>
  <si>
    <t>Circuit Breaker Portfolio</t>
  </si>
  <si>
    <t>B1/2/6, p.17 (Table 5)</t>
  </si>
  <si>
    <t>Protection Systems Portfolio</t>
  </si>
  <si>
    <t>B1/2/6, p.29 (Table 8)</t>
  </si>
  <si>
    <t>Conductor Portfolio</t>
  </si>
  <si>
    <t>B1/2/6, p.36 (Table 9)</t>
  </si>
  <si>
    <t>Wood Pole Portfolio</t>
  </si>
  <si>
    <t>B1/2/6, p.43 (Table 10)</t>
  </si>
  <si>
    <t>Steel Structure Portfolio</t>
  </si>
  <si>
    <t># Refurbishments</t>
  </si>
  <si>
    <t># Renewal</t>
  </si>
  <si>
    <t>B1/2/6, p.54 (Table 11)</t>
  </si>
  <si>
    <t>Underground Cable Portfolio</t>
  </si>
  <si>
    <t>B1/2/6, p.66 (Table 13)</t>
  </si>
  <si>
    <t>Replacements (km)</t>
  </si>
  <si>
    <t>III/iii/D1/2/1, p.15</t>
  </si>
  <si>
    <t>III/iii/D1/2/1, p.24</t>
  </si>
  <si>
    <t>III/iii/D1/2/1, p.36</t>
  </si>
  <si>
    <t>III/iii/D1/2/1, p.43</t>
  </si>
  <si>
    <t>III/iii/D1/2/1, p.50</t>
  </si>
  <si>
    <t>III/iii/D1/2/1, p.58</t>
  </si>
  <si>
    <t>III/iii/D1/2/1, p.67</t>
  </si>
  <si>
    <t>Exhibit I, Tab 06, Schedule 20,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</si>
</sst>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5"/>
  <sheetViews>
    <sheetView tabSelected="1" view="pageLayout" zoomScaleNormal="100" workbookViewId="0">
      <selection activeCell="L10" sqref="L10"/>
    </sheetView>
  </sheetViews>
  <sheetFormatPr defaultRowHeight="15" x14ac:dyDescent="0.25"/>
  <cols>
    <col min="3" max="3" width="18.28515625" customWidth="1"/>
    <col min="9" max="9" width="3.42578125" customWidth="1"/>
    <col min="10" max="10" width="12.5703125" customWidth="1"/>
  </cols>
  <sheetData>
    <row r="2" spans="1:12" ht="15.75" thickBot="1" x14ac:dyDescent="0.3"/>
    <row r="3" spans="1:12" ht="16.5" thickBot="1" x14ac:dyDescent="0.3">
      <c r="A3" s="19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7.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"/>
      <c r="D5" s="22" t="s">
        <v>2</v>
      </c>
      <c r="E5" s="22"/>
      <c r="F5" s="9" t="s">
        <v>3</v>
      </c>
      <c r="G5" s="23" t="s">
        <v>4</v>
      </c>
      <c r="H5" s="23"/>
      <c r="I5" s="4"/>
    </row>
    <row r="6" spans="1:12" x14ac:dyDescent="0.25">
      <c r="A6" s="2"/>
      <c r="D6" s="7">
        <v>2014</v>
      </c>
      <c r="E6" s="7">
        <v>2015</v>
      </c>
      <c r="F6" s="7">
        <v>2016</v>
      </c>
      <c r="G6" s="7">
        <v>2017</v>
      </c>
      <c r="H6" s="7">
        <v>2018</v>
      </c>
      <c r="J6" s="7" t="s">
        <v>9</v>
      </c>
    </row>
    <row r="7" spans="1:12" x14ac:dyDescent="0.25">
      <c r="A7" s="1" t="s">
        <v>0</v>
      </c>
    </row>
    <row r="8" spans="1:12" x14ac:dyDescent="0.25">
      <c r="A8" s="18" t="s">
        <v>5</v>
      </c>
      <c r="B8" s="18"/>
      <c r="C8" s="3" t="s">
        <v>6</v>
      </c>
      <c r="D8" s="10">
        <v>26</v>
      </c>
      <c r="E8" s="10">
        <v>26</v>
      </c>
      <c r="F8" s="10">
        <v>26</v>
      </c>
      <c r="G8" s="10"/>
      <c r="H8" s="10"/>
      <c r="I8" s="3"/>
      <c r="J8" t="s">
        <v>27</v>
      </c>
    </row>
    <row r="9" spans="1:12" x14ac:dyDescent="0.25">
      <c r="A9" s="18"/>
      <c r="B9" s="18"/>
      <c r="C9" s="3" t="s">
        <v>10</v>
      </c>
      <c r="D9" s="11">
        <v>3.5999999999999997E-2</v>
      </c>
      <c r="E9" s="11">
        <v>3.5999999999999997E-2</v>
      </c>
      <c r="F9" s="11">
        <v>3.5999999999999997E-2</v>
      </c>
      <c r="G9" s="12"/>
      <c r="H9" s="12"/>
      <c r="I9" s="6"/>
    </row>
    <row r="10" spans="1:12" x14ac:dyDescent="0.25">
      <c r="A10" s="18"/>
      <c r="B10" s="18"/>
      <c r="C10" s="3" t="s">
        <v>7</v>
      </c>
      <c r="D10" s="13">
        <v>162.9</v>
      </c>
      <c r="E10" s="13">
        <v>105.7</v>
      </c>
      <c r="F10" s="13">
        <v>120.1</v>
      </c>
      <c r="G10" s="10"/>
      <c r="H10" s="10"/>
      <c r="I10" s="3"/>
    </row>
    <row r="11" spans="1:12" x14ac:dyDescent="0.25">
      <c r="A11" s="18"/>
      <c r="B11" s="18"/>
      <c r="C11" s="3" t="s">
        <v>8</v>
      </c>
      <c r="D11" s="13">
        <v>23.3</v>
      </c>
      <c r="E11" s="13">
        <v>23.7</v>
      </c>
      <c r="F11" s="13">
        <v>22.8</v>
      </c>
      <c r="G11" s="10"/>
      <c r="H11" s="10"/>
      <c r="I11" s="3"/>
    </row>
    <row r="12" spans="1:12" x14ac:dyDescent="0.25">
      <c r="A12" s="5"/>
      <c r="B12" s="5"/>
      <c r="C12" s="3"/>
      <c r="D12" s="10"/>
      <c r="E12" s="10"/>
      <c r="F12" s="10"/>
      <c r="G12" s="10"/>
      <c r="H12" s="10"/>
      <c r="I12" s="3"/>
    </row>
    <row r="13" spans="1:12" ht="15" customHeight="1" x14ac:dyDescent="0.25">
      <c r="A13" s="17" t="s">
        <v>1</v>
      </c>
      <c r="B13" s="17"/>
      <c r="C13" s="3" t="s">
        <v>6</v>
      </c>
      <c r="D13" s="10">
        <v>24</v>
      </c>
      <c r="E13" s="10">
        <v>21</v>
      </c>
      <c r="F13" s="10">
        <v>19</v>
      </c>
      <c r="G13" s="10">
        <v>27</v>
      </c>
      <c r="H13" s="10">
        <v>22</v>
      </c>
      <c r="I13" s="3"/>
      <c r="J13" t="s">
        <v>11</v>
      </c>
    </row>
    <row r="14" spans="1:12" x14ac:dyDescent="0.25">
      <c r="A14" s="17"/>
      <c r="B14" s="17"/>
      <c r="C14" s="3" t="s">
        <v>10</v>
      </c>
      <c r="D14" s="11">
        <v>3.3000000000000002E-2</v>
      </c>
      <c r="E14" s="11">
        <v>2.9000000000000001E-2</v>
      </c>
      <c r="F14" s="11">
        <v>2.5999999999999999E-2</v>
      </c>
      <c r="G14" s="12">
        <v>3.6999999999999998E-2</v>
      </c>
      <c r="H14" s="12">
        <v>3.1E-2</v>
      </c>
      <c r="I14" s="6"/>
    </row>
    <row r="15" spans="1:12" x14ac:dyDescent="0.25">
      <c r="A15" s="8"/>
      <c r="B15" s="8"/>
      <c r="C15" s="3" t="s">
        <v>7</v>
      </c>
      <c r="D15" s="16">
        <f>(D13*5.5)</f>
        <v>132</v>
      </c>
      <c r="E15" s="16">
        <f>(E13*5.5)</f>
        <v>115.5</v>
      </c>
      <c r="F15" s="16">
        <f t="shared" ref="F15:H15" si="0">(F13*5.5)</f>
        <v>104.5</v>
      </c>
      <c r="G15" s="16">
        <f t="shared" si="0"/>
        <v>148.5</v>
      </c>
      <c r="H15" s="16">
        <f t="shared" si="0"/>
        <v>121</v>
      </c>
      <c r="I15" s="6"/>
    </row>
    <row r="16" spans="1:12" ht="14.45" x14ac:dyDescent="0.3">
      <c r="A16" s="8"/>
      <c r="B16" s="8"/>
      <c r="C16" s="3" t="s">
        <v>8</v>
      </c>
      <c r="D16" s="16">
        <v>24.087237720000061</v>
      </c>
      <c r="E16" s="16">
        <v>19.96474308000003</v>
      </c>
      <c r="F16" s="16">
        <v>20.69551067654325</v>
      </c>
      <c r="G16" s="16">
        <v>24.733212918518564</v>
      </c>
      <c r="H16" s="16">
        <v>22.376101925925969</v>
      </c>
      <c r="I16" s="6"/>
    </row>
    <row r="18" spans="1:10" x14ac:dyDescent="0.25">
      <c r="A18" s="1" t="s">
        <v>12</v>
      </c>
    </row>
    <row r="19" spans="1:10" x14ac:dyDescent="0.25">
      <c r="A19" s="18" t="s">
        <v>5</v>
      </c>
      <c r="B19" s="18"/>
      <c r="C19" s="3" t="s">
        <v>6</v>
      </c>
      <c r="D19" s="10">
        <v>125</v>
      </c>
      <c r="E19" s="10">
        <v>150</v>
      </c>
      <c r="F19" s="10">
        <v>147</v>
      </c>
      <c r="G19" s="10"/>
      <c r="H19" s="10"/>
      <c r="I19" s="10"/>
      <c r="J19" t="s">
        <v>28</v>
      </c>
    </row>
    <row r="20" spans="1:10" x14ac:dyDescent="0.25">
      <c r="A20" s="18"/>
      <c r="B20" s="18"/>
      <c r="C20" s="3" t="s">
        <v>10</v>
      </c>
      <c r="D20" s="11">
        <v>2.7E-2</v>
      </c>
      <c r="E20" s="11">
        <v>3.3000000000000002E-2</v>
      </c>
      <c r="F20" s="11">
        <v>3.2000000000000001E-2</v>
      </c>
      <c r="G20" s="12"/>
      <c r="H20" s="12"/>
      <c r="I20" s="12"/>
    </row>
    <row r="21" spans="1:10" x14ac:dyDescent="0.25">
      <c r="A21" s="18"/>
      <c r="B21" s="18"/>
      <c r="C21" s="3" t="s">
        <v>7</v>
      </c>
      <c r="D21" s="13">
        <v>68.900000000000006</v>
      </c>
      <c r="E21" s="13">
        <v>82.7</v>
      </c>
      <c r="F21" s="13">
        <v>83.2</v>
      </c>
      <c r="G21" s="10"/>
      <c r="H21" s="10"/>
      <c r="I21" s="10"/>
    </row>
    <row r="22" spans="1:10" x14ac:dyDescent="0.25">
      <c r="A22" s="18"/>
      <c r="B22" s="18"/>
      <c r="C22" s="3" t="s">
        <v>8</v>
      </c>
      <c r="D22" s="13">
        <v>17.3</v>
      </c>
      <c r="E22" s="13">
        <v>19.399999999999999</v>
      </c>
      <c r="F22" s="13">
        <v>19.8</v>
      </c>
      <c r="G22" s="10"/>
      <c r="H22" s="10"/>
      <c r="I22" s="10"/>
    </row>
    <row r="23" spans="1:10" x14ac:dyDescent="0.25">
      <c r="A23" s="5"/>
      <c r="B23" s="5"/>
      <c r="C23" s="3"/>
      <c r="D23" s="10"/>
      <c r="E23" s="10"/>
      <c r="F23" s="10"/>
      <c r="G23" s="10"/>
      <c r="H23" s="10"/>
      <c r="I23" s="10"/>
    </row>
    <row r="24" spans="1:10" x14ac:dyDescent="0.25">
      <c r="A24" s="17" t="s">
        <v>1</v>
      </c>
      <c r="B24" s="17"/>
      <c r="C24" s="3" t="s">
        <v>6</v>
      </c>
      <c r="D24" s="10">
        <v>83</v>
      </c>
      <c r="E24" s="10">
        <v>31</v>
      </c>
      <c r="F24" s="10">
        <v>43</v>
      </c>
      <c r="G24" s="10">
        <v>66</v>
      </c>
      <c r="H24" s="10">
        <v>132</v>
      </c>
      <c r="I24" s="10"/>
      <c r="J24" t="s">
        <v>13</v>
      </c>
    </row>
    <row r="25" spans="1:10" x14ac:dyDescent="0.25">
      <c r="A25" s="17"/>
      <c r="B25" s="17"/>
      <c r="C25" s="3" t="s">
        <v>10</v>
      </c>
      <c r="D25" s="11">
        <v>1.7999999999999999E-2</v>
      </c>
      <c r="E25" s="11">
        <v>7.0000000000000001E-3</v>
      </c>
      <c r="F25" s="11">
        <v>8.9999999999999993E-3</v>
      </c>
      <c r="G25" s="12">
        <v>1.4999999999999999E-2</v>
      </c>
      <c r="H25" s="12">
        <v>2.9000000000000001E-2</v>
      </c>
      <c r="I25" s="12"/>
    </row>
    <row r="26" spans="1:10" x14ac:dyDescent="0.25">
      <c r="A26" s="8"/>
      <c r="B26" s="8"/>
      <c r="C26" s="3" t="s">
        <v>7</v>
      </c>
      <c r="D26" s="16">
        <f>D24*0.7</f>
        <v>58.099999999999994</v>
      </c>
      <c r="E26" s="16">
        <f t="shared" ref="E26:H26" si="1">E24*0.7</f>
        <v>21.7</v>
      </c>
      <c r="F26" s="16">
        <f t="shared" si="1"/>
        <v>30.099999999999998</v>
      </c>
      <c r="G26" s="16">
        <f t="shared" si="1"/>
        <v>46.199999999999996</v>
      </c>
      <c r="H26" s="16">
        <f t="shared" si="1"/>
        <v>92.399999999999991</v>
      </c>
      <c r="I26" s="12"/>
    </row>
    <row r="27" spans="1:10" ht="14.45" x14ac:dyDescent="0.3">
      <c r="A27" s="8"/>
      <c r="B27" s="8"/>
      <c r="C27" s="3" t="s">
        <v>8</v>
      </c>
      <c r="D27" s="16">
        <v>20.165568669999928</v>
      </c>
      <c r="E27" s="16">
        <v>23.438569769999948</v>
      </c>
      <c r="F27" s="16">
        <v>18.732142963662501</v>
      </c>
      <c r="G27" s="16">
        <v>19.434104120617224</v>
      </c>
      <c r="H27" s="16">
        <v>18.906918080864138</v>
      </c>
      <c r="I27" s="12"/>
    </row>
    <row r="28" spans="1:10" x14ac:dyDescent="0.25">
      <c r="D28" s="14"/>
      <c r="E28" s="14"/>
      <c r="F28" s="14"/>
      <c r="G28" s="14"/>
      <c r="H28" s="14"/>
      <c r="I28" s="14"/>
    </row>
    <row r="29" spans="1:10" x14ac:dyDescent="0.25">
      <c r="A29" s="1" t="s">
        <v>14</v>
      </c>
      <c r="D29" s="14"/>
      <c r="E29" s="14"/>
      <c r="F29" s="14"/>
      <c r="G29" s="14"/>
      <c r="H29" s="14"/>
      <c r="I29" s="14"/>
    </row>
    <row r="30" spans="1:10" x14ac:dyDescent="0.25">
      <c r="A30" s="18" t="s">
        <v>5</v>
      </c>
      <c r="B30" s="18"/>
      <c r="C30" s="3" t="s">
        <v>6</v>
      </c>
      <c r="D30" s="10">
        <v>350</v>
      </c>
      <c r="E30" s="10">
        <v>365</v>
      </c>
      <c r="F30" s="10">
        <v>450</v>
      </c>
      <c r="G30" s="10"/>
      <c r="H30" s="10"/>
      <c r="I30" s="10"/>
      <c r="J30" t="s">
        <v>29</v>
      </c>
    </row>
    <row r="31" spans="1:10" x14ac:dyDescent="0.25">
      <c r="A31" s="18"/>
      <c r="B31" s="18"/>
      <c r="C31" s="3" t="s">
        <v>10</v>
      </c>
      <c r="D31" s="11">
        <v>2.9000000000000001E-2</v>
      </c>
      <c r="E31" s="11">
        <v>0.03</v>
      </c>
      <c r="F31" s="11">
        <v>3.6999999999999998E-2</v>
      </c>
      <c r="G31" s="12"/>
      <c r="H31" s="12"/>
      <c r="I31" s="12"/>
    </row>
    <row r="32" spans="1:10" x14ac:dyDescent="0.25">
      <c r="A32" s="18"/>
      <c r="B32" s="18"/>
      <c r="C32" s="3" t="s">
        <v>7</v>
      </c>
      <c r="D32" s="13">
        <v>56.3</v>
      </c>
      <c r="E32" s="13">
        <v>57.9</v>
      </c>
      <c r="F32" s="13">
        <v>70.5</v>
      </c>
      <c r="G32" s="10"/>
      <c r="H32" s="10"/>
      <c r="I32" s="10"/>
    </row>
    <row r="33" spans="1:10" x14ac:dyDescent="0.25">
      <c r="A33" s="18"/>
      <c r="B33" s="18"/>
      <c r="C33" s="3" t="s">
        <v>8</v>
      </c>
      <c r="D33" s="13">
        <v>10.6</v>
      </c>
      <c r="E33" s="13">
        <v>10.3</v>
      </c>
      <c r="F33" s="13">
        <v>11.7</v>
      </c>
      <c r="G33" s="10"/>
      <c r="H33" s="10"/>
      <c r="I33" s="10"/>
    </row>
    <row r="34" spans="1:10" ht="14.45" x14ac:dyDescent="0.3">
      <c r="A34" s="5"/>
      <c r="B34" s="5"/>
      <c r="C34" s="3"/>
      <c r="D34" s="10"/>
      <c r="E34" s="10"/>
      <c r="F34" s="10"/>
      <c r="G34" s="10"/>
      <c r="H34" s="10"/>
      <c r="I34" s="10"/>
    </row>
    <row r="35" spans="1:10" x14ac:dyDescent="0.25">
      <c r="A35" s="17" t="s">
        <v>1</v>
      </c>
      <c r="B35" s="17"/>
      <c r="C35" s="3" t="s">
        <v>6</v>
      </c>
      <c r="D35" s="10">
        <v>610</v>
      </c>
      <c r="E35" s="10">
        <v>266</v>
      </c>
      <c r="F35" s="10">
        <v>367</v>
      </c>
      <c r="G35" s="10">
        <v>449</v>
      </c>
      <c r="H35" s="10">
        <v>528</v>
      </c>
      <c r="I35" s="10"/>
      <c r="J35" t="s">
        <v>15</v>
      </c>
    </row>
    <row r="36" spans="1:10" x14ac:dyDescent="0.25">
      <c r="A36" s="17"/>
      <c r="B36" s="17"/>
      <c r="C36" s="3" t="s">
        <v>10</v>
      </c>
      <c r="D36" s="11">
        <v>0.05</v>
      </c>
      <c r="E36" s="11">
        <v>2.1999999999999999E-2</v>
      </c>
      <c r="F36" s="11">
        <v>0.03</v>
      </c>
      <c r="G36" s="12">
        <v>3.6999999999999998E-2</v>
      </c>
      <c r="H36" s="12">
        <v>4.3999999999999997E-2</v>
      </c>
      <c r="I36" s="12"/>
    </row>
    <row r="37" spans="1:10" ht="14.45" x14ac:dyDescent="0.3">
      <c r="A37" s="8"/>
      <c r="B37" s="8"/>
      <c r="C37" s="3" t="s">
        <v>7</v>
      </c>
      <c r="D37" s="16">
        <f>D35*0.125</f>
        <v>76.25</v>
      </c>
      <c r="E37" s="16">
        <f>E35*0.125</f>
        <v>33.25</v>
      </c>
      <c r="F37" s="16">
        <f t="shared" ref="F37:G37" si="2">F35*0.125</f>
        <v>45.875</v>
      </c>
      <c r="G37" s="16">
        <f t="shared" si="2"/>
        <v>56.125</v>
      </c>
      <c r="H37" s="16">
        <f>H35*0.125</f>
        <v>66</v>
      </c>
      <c r="I37" s="12"/>
    </row>
    <row r="38" spans="1:10" ht="14.45" x14ac:dyDescent="0.3">
      <c r="A38" s="8"/>
      <c r="B38" s="8"/>
      <c r="C38" s="3" t="s">
        <v>8</v>
      </c>
      <c r="D38" s="16">
        <v>8.8000000000000007</v>
      </c>
      <c r="E38" s="16">
        <v>8.5</v>
      </c>
      <c r="F38" s="16">
        <v>9.5</v>
      </c>
      <c r="G38" s="16">
        <v>10.3</v>
      </c>
      <c r="H38" s="16">
        <v>10.45</v>
      </c>
      <c r="I38" s="12"/>
    </row>
    <row r="39" spans="1:10" ht="14.45" x14ac:dyDescent="0.3">
      <c r="D39" s="14"/>
      <c r="E39" s="14"/>
      <c r="F39" s="14"/>
      <c r="G39" s="14"/>
      <c r="H39" s="14"/>
      <c r="I39" s="14"/>
    </row>
    <row r="40" spans="1:10" x14ac:dyDescent="0.25">
      <c r="A40" s="1" t="s">
        <v>16</v>
      </c>
      <c r="D40" s="14"/>
      <c r="E40" s="14"/>
      <c r="F40" s="14"/>
      <c r="G40" s="14"/>
      <c r="H40" s="14"/>
      <c r="I40" s="14"/>
    </row>
    <row r="41" spans="1:10" x14ac:dyDescent="0.25">
      <c r="A41" s="18" t="s">
        <v>5</v>
      </c>
      <c r="B41" s="18"/>
      <c r="C41" s="3" t="s">
        <v>26</v>
      </c>
      <c r="D41" s="10">
        <v>113</v>
      </c>
      <c r="E41" s="10">
        <v>99</v>
      </c>
      <c r="F41" s="10">
        <v>60</v>
      </c>
      <c r="G41" s="10"/>
      <c r="H41" s="10"/>
      <c r="I41" s="10"/>
      <c r="J41" t="s">
        <v>30</v>
      </c>
    </row>
    <row r="42" spans="1:10" x14ac:dyDescent="0.25">
      <c r="A42" s="18"/>
      <c r="B42" s="18"/>
      <c r="C42" s="3" t="s">
        <v>10</v>
      </c>
      <c r="D42" s="11">
        <v>4.0000000000000001E-3</v>
      </c>
      <c r="E42" s="11">
        <v>3.0000000000000001E-3</v>
      </c>
      <c r="F42" s="11">
        <v>2E-3</v>
      </c>
      <c r="G42" s="12"/>
      <c r="H42" s="12"/>
      <c r="I42" s="12"/>
    </row>
    <row r="43" spans="1:10" x14ac:dyDescent="0.25">
      <c r="A43" s="18"/>
      <c r="B43" s="18"/>
      <c r="C43" s="3" t="s">
        <v>7</v>
      </c>
      <c r="D43" s="13">
        <v>33.200000000000003</v>
      </c>
      <c r="E43" s="13">
        <v>36.799999999999997</v>
      </c>
      <c r="F43" s="13">
        <v>29.3</v>
      </c>
      <c r="G43" s="10"/>
      <c r="H43" s="10"/>
      <c r="I43" s="10"/>
    </row>
    <row r="44" spans="1:10" x14ac:dyDescent="0.25">
      <c r="A44" s="18"/>
      <c r="B44" s="18"/>
      <c r="C44" s="3" t="s">
        <v>8</v>
      </c>
      <c r="D44" s="13">
        <v>13.1</v>
      </c>
      <c r="E44" s="13">
        <v>14.2</v>
      </c>
      <c r="F44" s="13">
        <v>14.5</v>
      </c>
      <c r="G44" s="10"/>
      <c r="H44" s="10"/>
      <c r="I44" s="10"/>
    </row>
    <row r="45" spans="1:10" x14ac:dyDescent="0.25">
      <c r="A45" s="5"/>
      <c r="B45" s="5"/>
      <c r="C45" s="3"/>
      <c r="D45" s="10"/>
      <c r="E45" s="10"/>
      <c r="F45" s="10"/>
      <c r="G45" s="10"/>
      <c r="H45" s="10"/>
      <c r="I45" s="10"/>
    </row>
    <row r="46" spans="1:10" x14ac:dyDescent="0.25">
      <c r="A46" s="17" t="s">
        <v>1</v>
      </c>
      <c r="B46" s="17"/>
      <c r="C46" s="3" t="s">
        <v>26</v>
      </c>
      <c r="D46" s="10">
        <v>93</v>
      </c>
      <c r="E46" s="10">
        <v>201</v>
      </c>
      <c r="F46" s="10">
        <v>183</v>
      </c>
      <c r="G46" s="10">
        <v>192</v>
      </c>
      <c r="H46" s="10">
        <v>440</v>
      </c>
      <c r="I46" s="10"/>
      <c r="J46" t="s">
        <v>17</v>
      </c>
    </row>
    <row r="47" spans="1:10" x14ac:dyDescent="0.25">
      <c r="A47" s="17"/>
      <c r="B47" s="17"/>
      <c r="C47" s="3" t="s">
        <v>10</v>
      </c>
      <c r="D47" s="11">
        <v>3.0000000000000001E-3</v>
      </c>
      <c r="E47" s="11">
        <v>7.0000000000000001E-3</v>
      </c>
      <c r="F47" s="11">
        <v>6.0000000000000001E-3</v>
      </c>
      <c r="G47" s="12">
        <v>6.0000000000000001E-3</v>
      </c>
      <c r="H47" s="12">
        <v>1.4999999999999999E-2</v>
      </c>
      <c r="I47" s="12"/>
    </row>
    <row r="48" spans="1:10" x14ac:dyDescent="0.25">
      <c r="A48" s="8"/>
      <c r="B48" s="8"/>
      <c r="C48" s="3" t="s">
        <v>7</v>
      </c>
      <c r="D48" s="16">
        <v>40.700000000000003</v>
      </c>
      <c r="E48" s="16">
        <v>58.4</v>
      </c>
      <c r="F48" s="16">
        <v>76.900000000000006</v>
      </c>
      <c r="G48" s="16">
        <v>67.099999999999994</v>
      </c>
      <c r="H48" s="16">
        <v>143.1</v>
      </c>
      <c r="I48" s="12"/>
    </row>
    <row r="49" spans="1:10" x14ac:dyDescent="0.25">
      <c r="A49" s="8"/>
      <c r="B49" s="8"/>
      <c r="C49" s="3" t="s">
        <v>8</v>
      </c>
      <c r="D49" s="16">
        <v>6.73</v>
      </c>
      <c r="E49" s="16">
        <v>6.15</v>
      </c>
      <c r="F49" s="16">
        <v>6.82</v>
      </c>
      <c r="G49" s="16">
        <v>6.95</v>
      </c>
      <c r="H49" s="16">
        <v>7.05</v>
      </c>
      <c r="I49" s="12"/>
    </row>
    <row r="50" spans="1:10" x14ac:dyDescent="0.25">
      <c r="D50" s="14"/>
      <c r="E50" s="14"/>
      <c r="F50" s="14"/>
      <c r="G50" s="14"/>
      <c r="H50" s="14"/>
      <c r="I50" s="14"/>
    </row>
    <row r="51" spans="1:10" x14ac:dyDescent="0.25">
      <c r="A51" s="1" t="s">
        <v>18</v>
      </c>
      <c r="D51" s="14"/>
      <c r="E51" s="14"/>
      <c r="F51" s="14"/>
      <c r="G51" s="14"/>
      <c r="H51" s="14"/>
      <c r="I51" s="14"/>
    </row>
    <row r="52" spans="1:10" x14ac:dyDescent="0.25">
      <c r="A52" s="18" t="s">
        <v>5</v>
      </c>
      <c r="B52" s="18"/>
      <c r="C52" s="3" t="s">
        <v>6</v>
      </c>
      <c r="D52" s="10">
        <v>850</v>
      </c>
      <c r="E52" s="10">
        <v>850</v>
      </c>
      <c r="F52" s="10">
        <v>850</v>
      </c>
      <c r="G52" s="10"/>
      <c r="H52" s="10"/>
      <c r="I52" s="10"/>
      <c r="J52" t="s">
        <v>31</v>
      </c>
    </row>
    <row r="53" spans="1:10" x14ac:dyDescent="0.25">
      <c r="A53" s="18"/>
      <c r="B53" s="18"/>
      <c r="C53" s="3" t="s">
        <v>10</v>
      </c>
      <c r="D53" s="11">
        <v>0.02</v>
      </c>
      <c r="E53" s="11">
        <v>0.02</v>
      </c>
      <c r="F53" s="11">
        <v>0.02</v>
      </c>
      <c r="G53" s="12"/>
      <c r="H53" s="12"/>
      <c r="I53" s="12"/>
    </row>
    <row r="54" spans="1:10" x14ac:dyDescent="0.25">
      <c r="A54" s="18"/>
      <c r="B54" s="18"/>
      <c r="C54" s="3" t="s">
        <v>7</v>
      </c>
      <c r="D54" s="13">
        <v>27.2</v>
      </c>
      <c r="E54" s="13">
        <v>27.7</v>
      </c>
      <c r="F54" s="13">
        <v>28.2</v>
      </c>
      <c r="G54" s="10"/>
      <c r="H54" s="10"/>
      <c r="I54" s="10"/>
    </row>
    <row r="55" spans="1:10" x14ac:dyDescent="0.25">
      <c r="A55" s="18"/>
      <c r="B55" s="18"/>
      <c r="C55" s="3" t="s">
        <v>8</v>
      </c>
      <c r="D55" s="13">
        <v>4.4000000000000004</v>
      </c>
      <c r="E55" s="13">
        <v>4.0999999999999996</v>
      </c>
      <c r="F55" s="13">
        <v>4.2</v>
      </c>
      <c r="G55" s="10"/>
      <c r="H55" s="10"/>
      <c r="I55" s="10"/>
    </row>
    <row r="56" spans="1:10" x14ac:dyDescent="0.25">
      <c r="A56" s="5"/>
      <c r="B56" s="5"/>
      <c r="C56" s="3"/>
      <c r="D56" s="10"/>
      <c r="E56" s="10"/>
      <c r="F56" s="10"/>
      <c r="G56" s="10"/>
      <c r="H56" s="10"/>
      <c r="I56" s="10"/>
    </row>
    <row r="57" spans="1:10" x14ac:dyDescent="0.25">
      <c r="A57" s="17" t="s">
        <v>1</v>
      </c>
      <c r="B57" s="17"/>
      <c r="C57" s="3" t="s">
        <v>6</v>
      </c>
      <c r="D57" s="10">
        <v>897</v>
      </c>
      <c r="E57" s="10">
        <v>845</v>
      </c>
      <c r="F57" s="10">
        <v>850</v>
      </c>
      <c r="G57" s="10">
        <v>850</v>
      </c>
      <c r="H57" s="10">
        <v>850</v>
      </c>
      <c r="I57" s="10"/>
      <c r="J57" t="s">
        <v>19</v>
      </c>
    </row>
    <row r="58" spans="1:10" x14ac:dyDescent="0.25">
      <c r="A58" s="17"/>
      <c r="B58" s="17"/>
      <c r="C58" s="3" t="s">
        <v>10</v>
      </c>
      <c r="D58" s="11">
        <v>2.1999999999999999E-2</v>
      </c>
      <c r="E58" s="11">
        <v>0.02</v>
      </c>
      <c r="F58" s="11">
        <v>0.02</v>
      </c>
      <c r="G58" s="12">
        <v>0.02</v>
      </c>
      <c r="H58" s="12">
        <v>0.02</v>
      </c>
      <c r="I58" s="12"/>
    </row>
    <row r="59" spans="1:10" x14ac:dyDescent="0.25">
      <c r="A59" s="8"/>
      <c r="B59" s="8"/>
      <c r="C59" s="3" t="s">
        <v>7</v>
      </c>
      <c r="D59" s="16">
        <v>43.6</v>
      </c>
      <c r="E59" s="16">
        <v>38.5</v>
      </c>
      <c r="F59" s="16">
        <v>38.299999999999997</v>
      </c>
      <c r="G59" s="16">
        <v>35.299999999999997</v>
      </c>
      <c r="H59" s="16">
        <v>35.299999999999997</v>
      </c>
      <c r="I59" s="12"/>
    </row>
    <row r="60" spans="1:10" x14ac:dyDescent="0.25">
      <c r="A60" s="8"/>
      <c r="B60" s="8"/>
      <c r="C60" s="3" t="s">
        <v>8</v>
      </c>
      <c r="D60" s="16">
        <v>6.73</v>
      </c>
      <c r="E60" s="16">
        <v>6.15</v>
      </c>
      <c r="F60" s="16">
        <v>6.82</v>
      </c>
      <c r="G60" s="16">
        <v>6.95</v>
      </c>
      <c r="H60" s="16">
        <v>7.05</v>
      </c>
      <c r="I60" s="12"/>
    </row>
    <row r="61" spans="1:10" x14ac:dyDescent="0.25">
      <c r="D61" s="14"/>
      <c r="E61" s="14"/>
      <c r="F61" s="14"/>
      <c r="G61" s="14"/>
      <c r="H61" s="14"/>
      <c r="I61" s="14"/>
    </row>
    <row r="62" spans="1:10" x14ac:dyDescent="0.25">
      <c r="D62" s="14"/>
      <c r="E62" s="14"/>
      <c r="F62" s="14"/>
      <c r="G62" s="14"/>
      <c r="H62" s="14"/>
      <c r="I62" s="14"/>
    </row>
    <row r="63" spans="1:10" x14ac:dyDescent="0.25">
      <c r="D63" s="14"/>
      <c r="E63" s="14"/>
      <c r="F63" s="14"/>
      <c r="G63" s="14"/>
      <c r="H63" s="14"/>
      <c r="I63" s="14"/>
    </row>
    <row r="64" spans="1:10" x14ac:dyDescent="0.25">
      <c r="A64" s="1" t="s">
        <v>20</v>
      </c>
      <c r="D64" s="14"/>
      <c r="E64" s="14"/>
      <c r="F64" s="14"/>
      <c r="G64" s="14"/>
      <c r="H64" s="14"/>
      <c r="I64" s="14"/>
    </row>
    <row r="65" spans="1:10" x14ac:dyDescent="0.25">
      <c r="A65" s="18" t="s">
        <v>5</v>
      </c>
      <c r="B65" s="18"/>
      <c r="C65" t="s">
        <v>21</v>
      </c>
      <c r="D65" s="14">
        <v>350</v>
      </c>
      <c r="E65" s="14">
        <v>350</v>
      </c>
      <c r="F65" s="14">
        <v>400</v>
      </c>
      <c r="G65" s="14"/>
      <c r="H65" s="14"/>
      <c r="I65" s="14"/>
    </row>
    <row r="66" spans="1:10" ht="15" customHeight="1" x14ac:dyDescent="0.25">
      <c r="A66" s="18"/>
      <c r="B66" s="18"/>
      <c r="C66" s="3" t="s">
        <v>6</v>
      </c>
      <c r="D66" s="10">
        <v>4</v>
      </c>
      <c r="E66" s="10">
        <v>4</v>
      </c>
      <c r="F66" s="10">
        <v>12</v>
      </c>
      <c r="G66" s="10"/>
      <c r="H66" s="10"/>
      <c r="I66" s="10"/>
      <c r="J66" t="s">
        <v>32</v>
      </c>
    </row>
    <row r="67" spans="1:10" x14ac:dyDescent="0.25">
      <c r="A67" s="18"/>
      <c r="B67" s="18"/>
      <c r="C67" s="3" t="s">
        <v>10</v>
      </c>
      <c r="D67" s="11">
        <v>7.0000000000000001E-3</v>
      </c>
      <c r="E67" s="11">
        <v>7.0000000000000001E-3</v>
      </c>
      <c r="F67" s="11">
        <v>8.0000000000000002E-3</v>
      </c>
      <c r="G67" s="12"/>
      <c r="H67" s="12"/>
      <c r="I67" s="12"/>
    </row>
    <row r="68" spans="1:10" x14ac:dyDescent="0.25">
      <c r="A68" s="18"/>
      <c r="B68" s="18"/>
      <c r="C68" s="3" t="s">
        <v>7</v>
      </c>
      <c r="D68" s="13">
        <v>11.1</v>
      </c>
      <c r="E68" s="13">
        <v>10.7</v>
      </c>
      <c r="F68" s="13">
        <v>16</v>
      </c>
      <c r="G68" s="10"/>
      <c r="H68" s="10"/>
      <c r="I68" s="10"/>
    </row>
    <row r="69" spans="1:10" x14ac:dyDescent="0.25">
      <c r="A69" s="18"/>
      <c r="B69" s="18"/>
      <c r="C69" s="3" t="s">
        <v>8</v>
      </c>
      <c r="D69" s="13">
        <v>4.4000000000000004</v>
      </c>
      <c r="E69" s="13">
        <v>4.0999999999999996</v>
      </c>
      <c r="F69" s="13">
        <v>4.2</v>
      </c>
      <c r="G69" s="10"/>
      <c r="H69" s="10"/>
      <c r="I69" s="10"/>
    </row>
    <row r="70" spans="1:10" x14ac:dyDescent="0.25">
      <c r="A70" s="5"/>
      <c r="B70" s="5"/>
      <c r="C70" s="3"/>
      <c r="D70" s="10"/>
      <c r="E70" s="10"/>
      <c r="F70" s="10"/>
      <c r="G70" s="10"/>
      <c r="H70" s="10"/>
      <c r="I70" s="10"/>
    </row>
    <row r="71" spans="1:10" x14ac:dyDescent="0.25">
      <c r="A71" s="17" t="s">
        <v>1</v>
      </c>
      <c r="B71" s="17"/>
      <c r="C71" s="3" t="s">
        <v>22</v>
      </c>
      <c r="D71" s="10">
        <v>121</v>
      </c>
      <c r="E71" s="10">
        <v>300</v>
      </c>
      <c r="F71" s="10">
        <v>462</v>
      </c>
      <c r="G71" s="10">
        <v>1250</v>
      </c>
      <c r="H71" s="10">
        <v>1600</v>
      </c>
      <c r="I71" s="10"/>
      <c r="J71" t="s">
        <v>23</v>
      </c>
    </row>
    <row r="72" spans="1:10" x14ac:dyDescent="0.25">
      <c r="A72" s="17"/>
      <c r="B72" s="17"/>
      <c r="C72" s="3" t="s">
        <v>10</v>
      </c>
      <c r="D72" s="11">
        <v>2E-3</v>
      </c>
      <c r="E72" s="11">
        <v>6.0000000000000001E-3</v>
      </c>
      <c r="F72" s="11">
        <v>8.9999999999999993E-3</v>
      </c>
      <c r="G72" s="12">
        <v>2.4E-2</v>
      </c>
      <c r="H72" s="12">
        <v>3.1E-2</v>
      </c>
      <c r="I72" s="12"/>
    </row>
    <row r="73" spans="1:10" x14ac:dyDescent="0.25">
      <c r="A73" s="8"/>
      <c r="B73" s="8"/>
      <c r="C73" s="3" t="s">
        <v>7</v>
      </c>
      <c r="D73" s="16">
        <v>5.0999999999999996</v>
      </c>
      <c r="E73" s="16">
        <v>4.5999999999999996</v>
      </c>
      <c r="F73" s="16">
        <v>8.8000000000000007</v>
      </c>
      <c r="G73" s="16">
        <v>42.5</v>
      </c>
      <c r="H73" s="16">
        <v>54.4</v>
      </c>
      <c r="I73" s="12"/>
    </row>
    <row r="74" spans="1:10" x14ac:dyDescent="0.25">
      <c r="A74" s="8"/>
      <c r="B74" s="8"/>
      <c r="C74" s="3" t="s">
        <v>8</v>
      </c>
      <c r="D74" s="16">
        <v>6.2</v>
      </c>
      <c r="E74" s="16">
        <v>5.67</v>
      </c>
      <c r="F74" s="16">
        <v>6.28</v>
      </c>
      <c r="G74" s="16">
        <v>6.32</v>
      </c>
      <c r="H74" s="16">
        <v>6.43</v>
      </c>
      <c r="I74" s="12"/>
    </row>
    <row r="75" spans="1:10" x14ac:dyDescent="0.25">
      <c r="D75" s="14"/>
      <c r="E75" s="14"/>
      <c r="F75" s="14"/>
      <c r="G75" s="14"/>
      <c r="H75" s="14"/>
      <c r="I75" s="14"/>
    </row>
    <row r="76" spans="1:10" x14ac:dyDescent="0.25">
      <c r="A76" s="1" t="s">
        <v>24</v>
      </c>
      <c r="D76" s="14"/>
      <c r="E76" s="14"/>
      <c r="F76" s="14"/>
      <c r="G76" s="14"/>
      <c r="H76" s="14"/>
      <c r="I76" s="14"/>
    </row>
    <row r="77" spans="1:10" x14ac:dyDescent="0.25">
      <c r="A77" s="18" t="s">
        <v>5</v>
      </c>
      <c r="B77" s="18"/>
      <c r="C77" s="3" t="s">
        <v>26</v>
      </c>
      <c r="D77" s="10">
        <v>5</v>
      </c>
      <c r="E77" s="10">
        <v>5.5</v>
      </c>
      <c r="F77" s="10">
        <v>2</v>
      </c>
      <c r="G77" s="10"/>
      <c r="H77" s="10"/>
      <c r="I77" s="10"/>
      <c r="J77" t="s">
        <v>33</v>
      </c>
    </row>
    <row r="78" spans="1:10" x14ac:dyDescent="0.25">
      <c r="A78" s="18"/>
      <c r="B78" s="18"/>
      <c r="C78" s="3" t="s">
        <v>10</v>
      </c>
      <c r="D78" s="11">
        <v>1.7000000000000001E-2</v>
      </c>
      <c r="E78" s="11">
        <v>1.9E-2</v>
      </c>
      <c r="F78" s="11">
        <v>7.0000000000000001E-3</v>
      </c>
      <c r="G78" s="12"/>
      <c r="H78" s="12"/>
      <c r="I78" s="12"/>
    </row>
    <row r="79" spans="1:10" x14ac:dyDescent="0.25">
      <c r="A79" s="18"/>
      <c r="B79" s="18"/>
      <c r="C79" s="3" t="s">
        <v>7</v>
      </c>
      <c r="D79" s="13">
        <v>19.399999999999999</v>
      </c>
      <c r="E79" s="13">
        <v>28.1</v>
      </c>
      <c r="F79" s="13">
        <v>15.1</v>
      </c>
      <c r="G79" s="10"/>
      <c r="H79" s="10"/>
      <c r="I79" s="10"/>
    </row>
    <row r="80" spans="1:10" x14ac:dyDescent="0.25">
      <c r="A80" s="18"/>
      <c r="B80" s="18"/>
      <c r="C80" s="3" t="s">
        <v>8</v>
      </c>
      <c r="D80" s="13">
        <v>4.4000000000000004</v>
      </c>
      <c r="E80" s="13">
        <v>4.8</v>
      </c>
      <c r="F80" s="13">
        <v>4.9000000000000004</v>
      </c>
      <c r="G80" s="10"/>
      <c r="H80" s="10"/>
      <c r="I80" s="10"/>
    </row>
    <row r="81" spans="1:10" x14ac:dyDescent="0.25">
      <c r="A81" s="5"/>
      <c r="B81" s="5"/>
      <c r="C81" s="3"/>
      <c r="D81" s="10"/>
      <c r="E81" s="10"/>
      <c r="F81" s="10"/>
      <c r="G81" s="10"/>
      <c r="H81" s="10"/>
      <c r="I81" s="10"/>
    </row>
    <row r="82" spans="1:10" x14ac:dyDescent="0.25">
      <c r="A82" s="17" t="s">
        <v>1</v>
      </c>
      <c r="B82" s="17"/>
      <c r="C82" s="3" t="s">
        <v>26</v>
      </c>
      <c r="D82" s="10">
        <v>3.1</v>
      </c>
      <c r="E82" s="10">
        <v>0</v>
      </c>
      <c r="F82" s="10">
        <v>0</v>
      </c>
      <c r="G82" s="10">
        <v>0</v>
      </c>
      <c r="H82" s="10">
        <v>4.8</v>
      </c>
      <c r="I82" s="10"/>
      <c r="J82" t="s">
        <v>25</v>
      </c>
    </row>
    <row r="83" spans="1:10" x14ac:dyDescent="0.25">
      <c r="A83" s="17"/>
      <c r="B83" s="17"/>
      <c r="C83" s="3" t="s">
        <v>10</v>
      </c>
      <c r="D83" s="11">
        <v>1.0999999999999999E-2</v>
      </c>
      <c r="E83" s="11">
        <v>0</v>
      </c>
      <c r="F83" s="11">
        <v>0</v>
      </c>
      <c r="G83" s="12">
        <v>0</v>
      </c>
      <c r="H83" s="12">
        <v>1.7999999999999999E-2</v>
      </c>
      <c r="I83" s="12"/>
    </row>
    <row r="84" spans="1:10" x14ac:dyDescent="0.25">
      <c r="C84" s="3" t="s">
        <v>7</v>
      </c>
      <c r="D84" s="16">
        <v>20.6</v>
      </c>
      <c r="E84" s="16">
        <v>3.5</v>
      </c>
      <c r="F84" s="16">
        <v>1.4</v>
      </c>
      <c r="G84" s="16">
        <v>2.2999999999999998</v>
      </c>
      <c r="H84" s="16">
        <v>22.5</v>
      </c>
      <c r="I84" s="14"/>
    </row>
    <row r="85" spans="1:10" x14ac:dyDescent="0.25">
      <c r="C85" s="3" t="s">
        <v>8</v>
      </c>
      <c r="D85" s="16">
        <v>4</v>
      </c>
      <c r="E85" s="16">
        <v>4.0999999999999996</v>
      </c>
      <c r="F85" s="16">
        <v>5</v>
      </c>
      <c r="G85" s="16">
        <v>5.0999999999999996</v>
      </c>
      <c r="H85" s="16">
        <v>5.2</v>
      </c>
      <c r="I85" s="14"/>
    </row>
  </sheetData>
  <mergeCells count="17">
    <mergeCell ref="A8:B11"/>
    <mergeCell ref="A13:B14"/>
    <mergeCell ref="A19:B22"/>
    <mergeCell ref="A3:L3"/>
    <mergeCell ref="A77:B80"/>
    <mergeCell ref="A24:B25"/>
    <mergeCell ref="A30:B33"/>
    <mergeCell ref="A35:B36"/>
    <mergeCell ref="A41:B44"/>
    <mergeCell ref="A46:B47"/>
    <mergeCell ref="D5:E5"/>
    <mergeCell ref="G5:H5"/>
    <mergeCell ref="A82:B83"/>
    <mergeCell ref="A52:B55"/>
    <mergeCell ref="A57:B58"/>
    <mergeCell ref="A71:B72"/>
    <mergeCell ref="A65:B69"/>
  </mergeCells>
  <pageMargins left="0.7" right="0.7" top="0.75" bottom="0.75" header="0.3" footer="0.3"/>
  <pageSetup scale="77" fitToHeight="0" orientation="portrait" r:id="rId1"/>
  <headerFooter>
    <oddHeader xml:space="preserve">&amp;R&amp;"Times New Roman,Regular"&amp;10Filed: 2016-08-31
EB-2016-0160
Exhibit I-06-020
Attachment 1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c177ebce-ba5d-4f17-87d0-6a1c56acc62b">I</Exhibit>
    <RA_Final xmlns="d81bf8f1-4c7d-48bc-9c05-122d074b262f">true</RA_Final>
    <Case_x0020_Number_x002f_Docket_x0020_Number xmlns="f9175001-c430-4d57-adde-c1c10539e919">EB-2016-0160</Case_x0020_Number_x002f_Docket_x0020_Number>
    <Issue_x0020_Date xmlns="f9175001-c430-4d57-adde-c1c10539e919">2016-08-31T04:00:00+00:00</Issue_x0020_Date>
    <Tab xmlns="c177ebce-ba5d-4f17-87d0-6a1c56acc62b">6</Tab>
    <Dir_Approved xmlns="9fda2e78-8e3f-49d4-9e97-25a6337a81ff">true</Dir_Approved>
    <Dir_2 xmlns="d81bf8f1-4c7d-48bc-9c05-122d074b262f">true</Dir_2>
    <Strategic_x003f_ xmlns="9fda2e78-8e3f-49d4-9e97-25a6337a81ff">false</Strategic_x003f_>
    <Anchor_IR xmlns="d81bf8f1-4c7d-48bc-9c05-122d074b262f">NA</Anchor_IR>
    <RA_x0020_Contact xmlns="31a38067-a042-4e0e-9037-517587b10700">Jody McEachran</RA_x0020_Contact>
    <Witness xmlns="d81bf8f1-4c7d-48bc-9c05-122d074b262f">Chong Kiat Ng</Witness>
    <Primary_Author xmlns="9fda2e78-8e3f-49d4-9e97-25a6337a81ff">
      <UserInfo>
        <DisplayName>NG Chong Kiat</DisplayName>
        <AccountId>2918</AccountId>
        <AccountType/>
      </UserInfo>
    </Primary_Author>
    <Other_Authors xmlns="d81bf8f1-4c7d-48bc-9c05-122d074b262f">
      <UserInfo>
        <DisplayName/>
        <AccountId xsi:nil="true"/>
        <AccountType/>
      </UserInfo>
    </Other_Authors>
    <Hydro_x0020_One_x0020_Data_x0020_Classification xmlns="f0af1d65-dfd0-4b99-b523-def3a954563f">Internal Use (Only Internal information is not for release to the public)</Hydro_x0020_One_x0020_Data_x0020_Classification>
    <Exhibit_Ref xmlns="d81bf8f1-4c7d-48bc-9c05-122d074b262f">B1/2/6</Exhibit_Ref>
    <Schedule xmlns="c177ebce-ba5d-4f17-87d0-6a1c56acc62b">20</Schedule>
    <Draft_Ready xmlns="9fda2e78-8e3f-49d4-9e97-25a6337a81ff">true</Draft_Ready>
    <SR_Approved xmlns="9fda2e78-8e3f-49d4-9e97-25a6337a81ff">false</SR_Approved>
    <IR_Question xmlns="d81bf8f1-4c7d-48bc-9c05-122d074b262f">Excel file of cost per asset</IR_Question>
  </documentManagement>
</p:properties>
</file>

<file path=customXml/item2.xml><?xml version="1.0" encoding="utf-8"?>
<?mso-contentType ?>
<customXsn xmlns="http://schemas.microsoft.com/office/2006/metadata/customXsn">
  <xsnLocation>https://teams.hydroone.com/sites/ra/ra/ES/IR_Tx_20172018_Beta/Forms/Document/aa03459c47a0cc9fcustomXsn.xsn</xsnLocation>
  <cached>True</cached>
  <openByDefault>True</openByDefault>
  <xsnScope>https://teams.hydroone.com/sites/ra/ra/ES/IR_Tx_20172018_Beta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8AA734471F2963418989A005FC482137" ma:contentTypeVersion="103" ma:contentTypeDescription="Create a new evidence Exhibit using the Template Master." ma:contentTypeScope="" ma:versionID="5f676f1888255fa065e8f7c973ecaba5">
  <xsd:schema xmlns:xsd="http://www.w3.org/2001/XMLSchema" xmlns:xs="http://www.w3.org/2001/XMLSchema" xmlns:p="http://schemas.microsoft.com/office/2006/metadata/properties" xmlns:ns2="9fda2e78-8e3f-49d4-9e97-25a6337a81ff" xmlns:ns3="d81bf8f1-4c7d-48bc-9c05-122d074b262f" xmlns:ns4="f9175001-c430-4d57-adde-c1c10539e919" xmlns:ns5="c177ebce-ba5d-4f17-87d0-6a1c56acc62b" xmlns:ns6="31a38067-a042-4e0e-9037-517587b10700" xmlns:ns7="f0af1d65-dfd0-4b99-b523-def3a954563f" targetNamespace="http://schemas.microsoft.com/office/2006/metadata/properties" ma:root="true" ma:fieldsID="8a034989802eb3e631a64b4d9276b8a2" ns2:_="" ns3:_="" ns4:_="" ns5:_="" ns6:_="" ns7:_="">
    <xsd:import namespace="9fda2e78-8e3f-49d4-9e97-25a6337a81ff"/>
    <xsd:import namespace="d81bf8f1-4c7d-48bc-9c05-122d074b262f"/>
    <xsd:import namespace="f9175001-c430-4d57-adde-c1c10539e919"/>
    <xsd:import namespace="c177ebce-ba5d-4f17-87d0-6a1c56acc62b"/>
    <xsd:import namespace="31a38067-a042-4e0e-9037-517587b10700"/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Draft_Ready" minOccurs="0"/>
                <xsd:element ref="ns3:RA_Final" minOccurs="0"/>
                <xsd:element ref="ns2:Dir_Approved" minOccurs="0"/>
                <xsd:element ref="ns3:Dir_2" minOccurs="0"/>
                <xsd:element ref="ns2:Strategic_x003f_" minOccurs="0"/>
                <xsd:element ref="ns2:SR_Approved" minOccurs="0"/>
                <xsd:element ref="ns3:Anchor_IR" minOccurs="0"/>
                <xsd:element ref="ns3:Exhibit_Ref"/>
                <xsd:element ref="ns4:Issue_x0020_Date"/>
                <xsd:element ref="ns4:Case_x0020_Number_x002f_Docket_x0020_Number" minOccurs="0"/>
                <xsd:element ref="ns5:Exhibit" minOccurs="0"/>
                <xsd:element ref="ns5:Tab"/>
                <xsd:element ref="ns5:Schedule"/>
                <xsd:element ref="ns2:Primary_Author" minOccurs="0"/>
                <xsd:element ref="ns3:Witness" minOccurs="0"/>
                <xsd:element ref="ns3:Other_Authors" minOccurs="0"/>
                <xsd:element ref="ns6:RA_x0020_Contact" minOccurs="0"/>
                <xsd:element ref="ns3:IR_Question" minOccurs="0"/>
                <xsd:element ref="ns7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Draft_Ready" ma:index="3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Dir_Approved" ma:index="5" nillable="true" ma:displayName="Dir_1" ma:default="0" ma:description="Denotes 1st approval by Director to either go to Sr Mgmt review (if strategic) or to go to final formatting." ma:internalName="Dir_Approved">
      <xsd:simpleType>
        <xsd:restriction base="dms:Boolean"/>
      </xsd:simpleType>
    </xsd:element>
    <xsd:element name="Strategic_x003f_" ma:index="7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  <xsd:element name="SR_Approved" ma:index="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Primary_Author" ma:index="16" nillable="true" ma:displayName="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bf8f1-4c7d-48bc-9c05-122d074b262f" elementFormDefault="qualified">
    <xsd:import namespace="http://schemas.microsoft.com/office/2006/documentManagement/types"/>
    <xsd:import namespace="http://schemas.microsoft.com/office/infopath/2007/PartnerControls"/>
    <xsd:element name="RA_Final" ma:index="4" nillable="true" ma:displayName="RA_Final" ma:default="0" ma:description="Denotes Final Approval by RA." ma:internalName="RA_Final">
      <xsd:simpleType>
        <xsd:restriction base="dms:Boolean"/>
      </xsd:simpleType>
    </xsd:element>
    <xsd:element name="Dir_2" ma:index="6" nillable="true" ma:displayName="Dir_2" ma:default="0" ma:description="Denotes 2nd approval by Director to either go to Sr Mgmt review (if strategic) or to go to final formatting." ma:internalName="Dir_2">
      <xsd:simpleType>
        <xsd:restriction base="dms:Boolean"/>
      </xsd:simpleType>
    </xsd:element>
    <xsd:element name="Anchor_IR" ma:index="9" nillable="true" ma:displayName="Anchor_IR" ma:default="EE-TT-SS" ma:description="Use format EE-TT-SS to refer to the appropriate IR.  If this is an anchor then put its own Name." ma:internalName="Anchor_IR" ma:readOnly="false">
      <xsd:simpleType>
        <xsd:restriction base="dms:Text">
          <xsd:maxLength value="32"/>
        </xsd:restriction>
      </xsd:simpleType>
    </xsd:element>
    <xsd:element name="Exhibit_Ref" ma:index="10" ma:displayName="Exhibit_Ref" ma:description="Please use the format EE-TT-SS-AA (e.g. B1-05-12-01 for Exhibit B1, Tab 5, Schedule 12, Attachment 1).  If no reference then put NONE.  You must put something!" ma:internalName="Exhibit_Ref">
      <xsd:simpleType>
        <xsd:restriction base="dms:Note">
          <xsd:maxLength value="255"/>
        </xsd:restriction>
      </xsd:simpleType>
    </xsd:element>
    <xsd:element name="Witness" ma:index="17" nillable="true" ma:displayName="Witness" ma:internalName="Witness">
      <xsd:simpleType>
        <xsd:restriction base="dms:Text">
          <xsd:maxLength value="64"/>
        </xsd:restriction>
      </xsd:simpleType>
    </xsd:element>
    <xsd:element name="Other_Authors" ma:index="18" nillable="true" ma:displayName="Other_Authors" ma:list="UserInfo" ma:SharePointGroup="0" ma:internalName="Other_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Question" ma:index="20" nillable="true" ma:displayName="Question" ma:internalName="IR_Ques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11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12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13" nillable="true" ma:displayName="Exhibit" ma:internalName="Exhibit">
      <xsd:simpleType>
        <xsd:restriction base="dms:Text">
          <xsd:maxLength value="4"/>
        </xsd:restriction>
      </xsd:simpleType>
    </xsd:element>
    <xsd:element name="Tab" ma:index="14" ma:displayName="Tab" ma:decimals="0" ma:internalName="Tab" ma:readOnly="false" ma:percentage="FALSE">
      <xsd:simpleType>
        <xsd:restriction base="dms:Number">
          <xsd:maxInclusive value="999"/>
          <xsd:minInclusive value="1"/>
        </xsd:restriction>
      </xsd:simpleType>
    </xsd:element>
    <xsd:element name="Schedule" ma:index="15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9" nillable="true" ma:displayName="RA Contact" ma:default="Lisa Lee" ma:format="Dropdown" ma:internalName="RA_x0020_Contact">
      <xsd:simpleType>
        <xsd:union memberTypes="dms:Text">
          <xsd:simpleType>
            <xsd:restriction base="dms:Choice">
              <xsd:enumeration value="Lisa Lee"/>
              <xsd:enumeration value="Nicole Taylor"/>
              <xsd:enumeration value="Maxine Cooper"/>
              <xsd:enumeration value="Al Cowan"/>
              <xsd:enumeration value="Jody McEachran"/>
              <xsd:enumeration value="Ian Malpass"/>
              <xsd:enumeration value="Karen Taylor"/>
              <xsd:enumeration value="Naiyu Zhan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64D5A4-76EC-4DBB-9AAD-576A407B72A1}">
  <ds:schemaRefs>
    <ds:schemaRef ds:uri="http://schemas.microsoft.com/office/2006/metadata/properties"/>
    <ds:schemaRef ds:uri="http://schemas.microsoft.com/office/infopath/2007/PartnerControls"/>
    <ds:schemaRef ds:uri="c177ebce-ba5d-4f17-87d0-6a1c56acc62b"/>
    <ds:schemaRef ds:uri="d81bf8f1-4c7d-48bc-9c05-122d074b262f"/>
    <ds:schemaRef ds:uri="f9175001-c430-4d57-adde-c1c10539e919"/>
    <ds:schemaRef ds:uri="9fda2e78-8e3f-49d4-9e97-25a6337a81ff"/>
    <ds:schemaRef ds:uri="31a38067-a042-4e0e-9037-517587b10700"/>
    <ds:schemaRef ds:uri="f0af1d65-dfd0-4b99-b523-def3a954563f"/>
  </ds:schemaRefs>
</ds:datastoreItem>
</file>

<file path=customXml/itemProps2.xml><?xml version="1.0" encoding="utf-8"?>
<ds:datastoreItem xmlns:ds="http://schemas.openxmlformats.org/officeDocument/2006/customXml" ds:itemID="{83E939EB-C0EA-45B5-92C2-B9D6B8BC63F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02788AF-FA43-41F8-A508-81F0F6C30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E3BA07-EA90-4FC7-8599-2397FE8D9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a2e78-8e3f-49d4-9e97-25a6337a81ff"/>
    <ds:schemaRef ds:uri="d81bf8f1-4c7d-48bc-9c05-122d074b262f"/>
    <ds:schemaRef ds:uri="f9175001-c430-4d57-adde-c1c10539e919"/>
    <ds:schemaRef ds:uri="c177ebce-ba5d-4f17-87d0-6a1c56acc62b"/>
    <ds:schemaRef ds:uri="31a38067-a042-4e0e-9037-517587b10700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I-06-020</dc:title>
  <dc:creator/>
  <cp:lastModifiedBy/>
  <dcterms:created xsi:type="dcterms:W3CDTF">2016-08-12T17:31:22Z</dcterms:created>
  <dcterms:modified xsi:type="dcterms:W3CDTF">2016-08-31T20:10:01Z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0x0101008AA734471F2963418989A005FC482137</vt:lpwstr>
  </property>
  <property fmtid="{D5CDD505-2E9C-101B-9397-08002B2CF9AE}" pid="3" name="Order">
    <vt:r8>58900</vt:r8>
  </property>
  <property fmtid="{D5CDD505-2E9C-101B-9397-08002B2CF9AE}" pid="4" name="Jurisdiction">
    <vt:lpwstr>OEB</vt:lpwstr>
  </property>
  <property fmtid="{D5CDD505-2E9C-101B-9397-08002B2CF9AE}" pid="5" name="Document Type">
    <vt:lpwstr>Interrogatory Response</vt:lpwstr>
  </property>
  <property fmtid="{D5CDD505-2E9C-101B-9397-08002B2CF9AE}" pid="6" name="Case Type">
    <vt:lpwstr>Electricity</vt:lpwstr>
  </property>
</Properties>
</file>