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30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Sheet1!$A$1:$E$19</definedName>
  </definedNames>
  <calcPr calcId="145621"/>
</workbook>
</file>

<file path=xl/calcChain.xml><?xml version="1.0" encoding="utf-8"?>
<calcChain xmlns="http://schemas.openxmlformats.org/spreadsheetml/2006/main">
  <c r="C14" i="1" l="1"/>
  <c r="C19" i="1" s="1"/>
  <c r="E33" i="2" l="1"/>
  <c r="E14" i="1" l="1"/>
</calcChain>
</file>

<file path=xl/sharedStrings.xml><?xml version="1.0" encoding="utf-8"?>
<sst xmlns="http://schemas.openxmlformats.org/spreadsheetml/2006/main" count="48" uniqueCount="39">
  <si>
    <t>HONI</t>
  </si>
  <si>
    <t>Explanation</t>
  </si>
  <si>
    <t>Non-Contestable Costs (Line Expansion)</t>
  </si>
  <si>
    <t>Contestable Costs (Line Expansion)</t>
  </si>
  <si>
    <t>Non-Contestable Costs (other than line expansion) - Primary</t>
  </si>
  <si>
    <t>Contestable Costs (other than line expansion) - Secondary</t>
  </si>
  <si>
    <t>Contestable Costs (other than line expansion) - Primary</t>
  </si>
  <si>
    <t>Design Costs</t>
  </si>
  <si>
    <t>Capital Contributions required</t>
  </si>
  <si>
    <t>Security Deposit Required</t>
  </si>
  <si>
    <t>HONI Cost</t>
  </si>
  <si>
    <t>Customer provided the design</t>
  </si>
  <si>
    <t>There is no contestable work</t>
  </si>
  <si>
    <t>Install 2 new 45’ poles into existing overhead line at the intersection of Roseborough and Clark to facilitate new connection.</t>
  </si>
  <si>
    <t>Place new distribution assets into service</t>
  </si>
  <si>
    <t>Included in costs above (ln 2)</t>
  </si>
  <si>
    <t>Excludes HST</t>
  </si>
  <si>
    <t>Per OTC</t>
  </si>
  <si>
    <t>E.L.K. Energy</t>
  </si>
  <si>
    <t>E.L.K</t>
  </si>
  <si>
    <t>Total Present Value(PV) of OM+A Over 10yrs</t>
  </si>
  <si>
    <t>Prepare Offer to Connect and Design based on customer's connection requirements</t>
  </si>
  <si>
    <t>NA</t>
  </si>
  <si>
    <t>Total Cost of Connection</t>
  </si>
  <si>
    <t xml:space="preserve">Civil Work </t>
  </si>
  <si>
    <t>TOTAL COSTS=&gt; (Excludes HST)</t>
  </si>
  <si>
    <t>Customer Accountabilities</t>
  </si>
  <si>
    <r>
      <t>Non-Contestable Costs (other than line expansion) -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Secondary</t>
    </r>
  </si>
  <si>
    <t>No Non-Constestable Line Expansion Costs</t>
  </si>
  <si>
    <t>No Non-Constestable Secondary Line Expansion Costs</t>
  </si>
  <si>
    <t>No Line Expansion Contestable Costs</t>
  </si>
  <si>
    <t>Based on Sellick's Loading Profile Change (July 25, 2016) for 2000Amp service, 347/600V Secondary (1200kW Maximum Load)</t>
  </si>
  <si>
    <t>SAA Cost Comp. - Sellick Equipment (2131 Roseborough Dr.) - Hydro One's Offer to Connect dated August 3, 2016</t>
  </si>
  <si>
    <r>
      <t xml:space="preserve">Supply &amp; install </t>
    </r>
    <r>
      <rPr>
        <sz val="11"/>
        <rFont val="Calibri"/>
        <family val="2"/>
        <scheme val="minor"/>
      </rPr>
      <t>750KVA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600/347 Volt padmounted transformer, transformer vault, high voltage duct structure, high voltage cable and ancillary equipment. Includes civil work.</t>
    </r>
  </si>
  <si>
    <t>No Contestable Secondary Costs</t>
  </si>
  <si>
    <t>No Contestable Primary Costs</t>
  </si>
  <si>
    <t>Customer is Accountable</t>
  </si>
  <si>
    <t xml:space="preserve">Supply and install 55' class 2 Bell tangent pole.
Supply and install 22m of O/H primary and neutral conductor, anchor, guys, switches, terminations, meters, PTs and CTs. Supply and install 45' class 3 road crossing wood pole and dead-end wires. </t>
  </si>
  <si>
    <t>All customer work to be completed in accordance with  ESA standards and requirements. 
- customer dig trench and supply and install 3 phase primary 2/0 28kV U/G from Hydro One 45' class 3 pole to customer's transformer
- customer will install transformer pad complete with grounding to ESA specs and  provide a 1500kVA 16/27.6kV (primary), 347/600V (secondary) transformer complete with all secondary  and primary connections at the transformer
- customer will supply all pipe, duct, straps and metal guards to run the 3 phase primary up the pole (Hydro One will terminate the cables at the pole)
- customer to supply and install 1200A secondary service and complete all connections at the transformer
- customer to install a Hydro One supplied meter enclosure (3'x3' meter cabinet) on the building, and install  1.25" duct between the enclosure and the cabinet.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</si>
</sst>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8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1" fillId="2" borderId="1" xfId="0" applyFont="1" applyFill="1" applyBorder="1"/>
    <xf numFmtId="166" fontId="0" fillId="0" borderId="1" xfId="0" applyNumberFormat="1" applyBorder="1" applyAlignment="1"/>
    <xf numFmtId="166" fontId="6" fillId="2" borderId="1" xfId="0" applyNumberFormat="1" applyFont="1" applyFill="1" applyBorder="1" applyAlignment="1"/>
    <xf numFmtId="8" fontId="7" fillId="2" borderId="1" xfId="0" applyNumberFormat="1" applyFont="1" applyFill="1" applyBorder="1"/>
    <xf numFmtId="8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/>
    <xf numFmtId="165" fontId="0" fillId="0" borderId="1" xfId="1" applyFont="1" applyFill="1" applyBorder="1" applyAlignment="1"/>
    <xf numFmtId="165" fontId="0" fillId="0" borderId="1" xfId="1" applyFont="1" applyBorder="1" applyAlignment="1"/>
    <xf numFmtId="0" fontId="0" fillId="0" borderId="1" xfId="0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166" fontId="0" fillId="0" borderId="1" xfId="0" applyNumberFormat="1" applyFill="1" applyBorder="1"/>
    <xf numFmtId="8" fontId="0" fillId="0" borderId="1" xfId="0" applyNumberFormat="1" applyFill="1" applyBorder="1"/>
    <xf numFmtId="166" fontId="0" fillId="0" borderId="1" xfId="0" applyNumberFormat="1" applyFill="1" applyBorder="1" applyAlignment="1"/>
    <xf numFmtId="164" fontId="0" fillId="0" borderId="1" xfId="0" applyNumberFormat="1" applyFont="1" applyBorder="1"/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2" fillId="2" borderId="9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/>
    <xf numFmtId="0" fontId="12" fillId="3" borderId="12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Layout" zoomScaleNormal="85" zoomScaleSheetLayoutView="85" workbookViewId="0">
      <selection activeCell="B9" sqref="B9"/>
    </sheetView>
  </sheetViews>
  <sheetFormatPr defaultRowHeight="15" x14ac:dyDescent="0.25"/>
  <cols>
    <col min="1" max="1" width="54.7109375" customWidth="1"/>
    <col min="2" max="2" width="41" customWidth="1"/>
    <col min="3" max="3" width="12.28515625" customWidth="1"/>
    <col min="4" max="4" width="32" customWidth="1"/>
    <col min="5" max="5" width="19.28515625" customWidth="1"/>
  </cols>
  <sheetData>
    <row r="1" spans="1:7" ht="23.45" x14ac:dyDescent="0.45">
      <c r="A1" s="38" t="s">
        <v>32</v>
      </c>
      <c r="B1" s="39"/>
      <c r="C1" s="39"/>
      <c r="D1" s="39"/>
      <c r="E1" s="40"/>
      <c r="F1" s="1"/>
      <c r="G1" s="1"/>
    </row>
    <row r="2" spans="1:7" ht="23.45" x14ac:dyDescent="0.45">
      <c r="A2" s="41" t="s">
        <v>31</v>
      </c>
      <c r="B2" s="42"/>
      <c r="C2" s="42"/>
      <c r="D2" s="43"/>
      <c r="E2" s="44"/>
      <c r="F2" s="1"/>
      <c r="G2" s="1"/>
    </row>
    <row r="3" spans="1:7" ht="14.45" x14ac:dyDescent="0.3">
      <c r="A3" s="2"/>
      <c r="B3" s="31" t="s">
        <v>0</v>
      </c>
      <c r="C3" s="32"/>
      <c r="D3" s="33" t="s">
        <v>18</v>
      </c>
      <c r="E3" s="34"/>
    </row>
    <row r="4" spans="1:7" x14ac:dyDescent="0.25">
      <c r="A4" s="2"/>
      <c r="B4" s="4" t="s">
        <v>1</v>
      </c>
      <c r="C4" s="14" t="s">
        <v>10</v>
      </c>
      <c r="D4" s="3" t="s">
        <v>1</v>
      </c>
      <c r="E4" s="13" t="s">
        <v>19</v>
      </c>
    </row>
    <row r="5" spans="1:7" ht="58.9" customHeight="1" x14ac:dyDescent="0.3">
      <c r="A5" s="2" t="s">
        <v>7</v>
      </c>
      <c r="B5" s="6" t="s">
        <v>21</v>
      </c>
      <c r="C5" s="9">
        <v>0</v>
      </c>
      <c r="D5" s="6" t="s">
        <v>11</v>
      </c>
      <c r="E5" s="18">
        <v>0</v>
      </c>
    </row>
    <row r="6" spans="1:7" ht="105" customHeight="1" x14ac:dyDescent="0.3">
      <c r="A6" s="19" t="s">
        <v>2</v>
      </c>
      <c r="B6" s="29" t="s">
        <v>28</v>
      </c>
      <c r="C6" s="23" t="s">
        <v>22</v>
      </c>
      <c r="D6" s="15" t="s">
        <v>33</v>
      </c>
      <c r="E6" s="16">
        <v>48217.68</v>
      </c>
    </row>
    <row r="7" spans="1:7" ht="60.75" customHeight="1" x14ac:dyDescent="0.3">
      <c r="A7" s="2" t="s">
        <v>3</v>
      </c>
      <c r="B7" s="6" t="s">
        <v>30</v>
      </c>
      <c r="C7" s="23" t="s">
        <v>22</v>
      </c>
      <c r="D7" s="15" t="s">
        <v>12</v>
      </c>
      <c r="E7" s="17">
        <v>0</v>
      </c>
    </row>
    <row r="8" spans="1:7" ht="94.5" customHeight="1" x14ac:dyDescent="0.25">
      <c r="A8" s="19" t="s">
        <v>27</v>
      </c>
      <c r="B8" s="6" t="s">
        <v>29</v>
      </c>
      <c r="C8" s="23" t="s">
        <v>22</v>
      </c>
      <c r="D8" s="15" t="s">
        <v>13</v>
      </c>
      <c r="E8" s="9">
        <v>20619.349999999999</v>
      </c>
    </row>
    <row r="9" spans="1:7" ht="96.6" customHeight="1" x14ac:dyDescent="0.3">
      <c r="A9" s="19" t="s">
        <v>4</v>
      </c>
      <c r="B9" s="29" t="s">
        <v>37</v>
      </c>
      <c r="C9" s="9">
        <v>18494.38</v>
      </c>
      <c r="D9" s="6" t="s">
        <v>14</v>
      </c>
      <c r="E9" s="28">
        <v>14958.77</v>
      </c>
    </row>
    <row r="10" spans="1:7" ht="52.5" customHeight="1" x14ac:dyDescent="0.25">
      <c r="A10" s="2" t="s">
        <v>5</v>
      </c>
      <c r="B10" s="6" t="s">
        <v>34</v>
      </c>
      <c r="C10" s="23" t="s">
        <v>22</v>
      </c>
      <c r="D10" s="6" t="s">
        <v>12</v>
      </c>
      <c r="E10" s="9">
        <v>0</v>
      </c>
    </row>
    <row r="11" spans="1:7" ht="72" customHeight="1" x14ac:dyDescent="0.25">
      <c r="A11" s="2" t="s">
        <v>6</v>
      </c>
      <c r="B11" s="6" t="s">
        <v>35</v>
      </c>
      <c r="C11" s="24" t="s">
        <v>22</v>
      </c>
      <c r="D11" s="6" t="s">
        <v>12</v>
      </c>
      <c r="E11" s="9">
        <v>0</v>
      </c>
    </row>
    <row r="12" spans="1:7" ht="331.15" customHeight="1" x14ac:dyDescent="0.25">
      <c r="A12" s="19" t="s">
        <v>26</v>
      </c>
      <c r="B12" s="15" t="s">
        <v>38</v>
      </c>
      <c r="C12" s="5"/>
      <c r="D12" s="6"/>
      <c r="E12" s="9"/>
    </row>
    <row r="13" spans="1:7" ht="37.9" customHeight="1" x14ac:dyDescent="0.25">
      <c r="A13" s="19" t="s">
        <v>24</v>
      </c>
      <c r="B13" s="15" t="s">
        <v>36</v>
      </c>
      <c r="C13" s="23" t="s">
        <v>22</v>
      </c>
      <c r="D13" s="6" t="s">
        <v>15</v>
      </c>
      <c r="E13" s="9">
        <v>0</v>
      </c>
    </row>
    <row r="14" spans="1:7" ht="42" customHeight="1" x14ac:dyDescent="0.25">
      <c r="A14" s="8" t="s">
        <v>25</v>
      </c>
      <c r="B14" s="12"/>
      <c r="C14" s="11">
        <f>SUM(C5:C13)</f>
        <v>18494.38</v>
      </c>
      <c r="D14" s="2" t="s">
        <v>16</v>
      </c>
      <c r="E14" s="10">
        <f>SUM(E5:E12)</f>
        <v>83795.8</v>
      </c>
    </row>
    <row r="15" spans="1:7" ht="36" customHeight="1" x14ac:dyDescent="0.25">
      <c r="A15" s="35"/>
      <c r="B15" s="36"/>
      <c r="C15" s="36"/>
      <c r="D15" s="36"/>
      <c r="E15" s="37"/>
    </row>
    <row r="16" spans="1:7" ht="15.75" customHeight="1" x14ac:dyDescent="0.25">
      <c r="A16" s="2" t="s">
        <v>9</v>
      </c>
      <c r="B16" s="19"/>
      <c r="C16" s="25">
        <v>0</v>
      </c>
      <c r="D16" s="19" t="s">
        <v>16</v>
      </c>
      <c r="E16" s="25">
        <v>125316.05</v>
      </c>
    </row>
    <row r="17" spans="1:5" ht="15.75" customHeight="1" x14ac:dyDescent="0.25">
      <c r="A17" s="7" t="s">
        <v>20</v>
      </c>
      <c r="B17" s="19"/>
      <c r="C17" s="26"/>
      <c r="D17" s="19"/>
      <c r="E17" s="27">
        <v>43272</v>
      </c>
    </row>
    <row r="18" spans="1:5" ht="45.75" customHeight="1" x14ac:dyDescent="0.25">
      <c r="A18" s="4" t="s">
        <v>8</v>
      </c>
      <c r="B18" s="30"/>
      <c r="C18" s="25">
        <v>0</v>
      </c>
      <c r="D18" s="19" t="s">
        <v>17</v>
      </c>
      <c r="E18" s="25">
        <v>0</v>
      </c>
    </row>
    <row r="19" spans="1:5" x14ac:dyDescent="0.25">
      <c r="A19" s="4" t="s">
        <v>23</v>
      </c>
      <c r="B19" s="19"/>
      <c r="C19" s="25">
        <f>C17+C14</f>
        <v>18494.38</v>
      </c>
      <c r="D19" s="19"/>
      <c r="E19" s="25">
        <v>0</v>
      </c>
    </row>
  </sheetData>
  <mergeCells count="5">
    <mergeCell ref="B3:C3"/>
    <mergeCell ref="D3:E3"/>
    <mergeCell ref="A15:E15"/>
    <mergeCell ref="A1:E1"/>
    <mergeCell ref="A2:E2"/>
  </mergeCells>
  <pageMargins left="0.7" right="0.7" top="0.75" bottom="0.75" header="0.3" footer="0.3"/>
  <pageSetup scale="55" orientation="portrait" r:id="rId1"/>
  <headerFooter>
    <oddHeader>&amp;R&amp;9Filed:  2016-09-08
EB-2016-0155
Exhibit I
OEB 9
Attachment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33"/>
  <sheetViews>
    <sheetView workbookViewId="0">
      <selection activeCell="G35" sqref="G35"/>
    </sheetView>
  </sheetViews>
  <sheetFormatPr defaultRowHeight="15" x14ac:dyDescent="0.25"/>
  <sheetData>
    <row r="1" spans="5:5" thickBot="1" x14ac:dyDescent="0.35"/>
    <row r="2" spans="5:5" thickTop="1" x14ac:dyDescent="0.3">
      <c r="E2" s="20">
        <v>2.8</v>
      </c>
    </row>
    <row r="3" spans="5:5" ht="14.45" x14ac:dyDescent="0.3">
      <c r="E3" s="21">
        <v>0.8</v>
      </c>
    </row>
    <row r="4" spans="5:5" ht="14.45" x14ac:dyDescent="0.3">
      <c r="E4" s="21">
        <v>12.8</v>
      </c>
    </row>
    <row r="5" spans="5:5" ht="14.45" x14ac:dyDescent="0.3">
      <c r="E5" s="21">
        <v>0.3</v>
      </c>
    </row>
    <row r="6" spans="5:5" ht="14.45" x14ac:dyDescent="0.3">
      <c r="E6" s="21">
        <v>0.08</v>
      </c>
    </row>
    <row r="7" spans="5:5" ht="14.45" x14ac:dyDescent="0.3">
      <c r="E7" s="21">
        <v>0.24</v>
      </c>
    </row>
    <row r="8" spans="5:5" ht="14.45" x14ac:dyDescent="0.3">
      <c r="E8" s="21">
        <v>0.6</v>
      </c>
    </row>
    <row r="9" spans="5:5" ht="14.45" x14ac:dyDescent="0.3">
      <c r="E9" s="21">
        <v>2</v>
      </c>
    </row>
    <row r="10" spans="5:5" ht="14.45" x14ac:dyDescent="0.3">
      <c r="E10" s="21">
        <v>2.2000000000000002</v>
      </c>
    </row>
    <row r="11" spans="5:5" ht="14.45" x14ac:dyDescent="0.3">
      <c r="E11" s="21">
        <v>1</v>
      </c>
    </row>
    <row r="12" spans="5:5" ht="14.45" x14ac:dyDescent="0.3">
      <c r="E12" s="21">
        <v>0.12</v>
      </c>
    </row>
    <row r="13" spans="5:5" ht="14.45" x14ac:dyDescent="0.3">
      <c r="E13" s="21">
        <v>0.4</v>
      </c>
    </row>
    <row r="14" spans="5:5" ht="14.45" x14ac:dyDescent="0.3">
      <c r="E14" s="21">
        <v>0.3</v>
      </c>
    </row>
    <row r="15" spans="5:5" ht="14.45" x14ac:dyDescent="0.3">
      <c r="E15" s="21">
        <v>0.3</v>
      </c>
    </row>
    <row r="16" spans="5:5" ht="14.45" x14ac:dyDescent="0.3">
      <c r="E16" s="21">
        <v>2</v>
      </c>
    </row>
    <row r="17" spans="5:5" ht="14.45" x14ac:dyDescent="0.3">
      <c r="E17" s="21">
        <v>1.6</v>
      </c>
    </row>
    <row r="18" spans="5:5" ht="14.45" x14ac:dyDescent="0.3">
      <c r="E18" s="21">
        <v>0.2</v>
      </c>
    </row>
    <row r="19" spans="5:5" ht="14.45" x14ac:dyDescent="0.3">
      <c r="E19" s="21">
        <v>3</v>
      </c>
    </row>
    <row r="20" spans="5:5" ht="14.45" x14ac:dyDescent="0.3">
      <c r="E20" s="21">
        <v>0.3</v>
      </c>
    </row>
    <row r="21" spans="5:5" ht="14.45" x14ac:dyDescent="0.3">
      <c r="E21" s="21">
        <v>0.6</v>
      </c>
    </row>
    <row r="22" spans="5:5" ht="14.45" x14ac:dyDescent="0.3">
      <c r="E22" s="21">
        <v>4.0999999999999996</v>
      </c>
    </row>
    <row r="23" spans="5:5" ht="14.45" x14ac:dyDescent="0.3">
      <c r="E23" s="21">
        <v>0.55000000000000004</v>
      </c>
    </row>
    <row r="24" spans="5:5" ht="14.45" x14ac:dyDescent="0.3">
      <c r="E24" s="21">
        <v>0.9</v>
      </c>
    </row>
    <row r="25" spans="5:5" ht="14.45" x14ac:dyDescent="0.3">
      <c r="E25" s="21">
        <v>2.1</v>
      </c>
    </row>
    <row r="26" spans="5:5" ht="14.45" x14ac:dyDescent="0.3">
      <c r="E26" s="21">
        <v>0.45</v>
      </c>
    </row>
    <row r="27" spans="5:5" ht="14.45" x14ac:dyDescent="0.3">
      <c r="E27" s="21">
        <v>4</v>
      </c>
    </row>
    <row r="28" spans="5:5" ht="14.45" x14ac:dyDescent="0.3">
      <c r="E28" s="21">
        <v>0.8</v>
      </c>
    </row>
    <row r="29" spans="5:5" ht="14.45" x14ac:dyDescent="0.3">
      <c r="E29" s="21">
        <v>1.38</v>
      </c>
    </row>
    <row r="30" spans="5:5" ht="14.45" x14ac:dyDescent="0.3">
      <c r="E30" s="21">
        <v>1.45</v>
      </c>
    </row>
    <row r="31" spans="5:5" x14ac:dyDescent="0.25">
      <c r="E31" s="21">
        <v>5.7</v>
      </c>
    </row>
    <row r="32" spans="5:5" ht="15.75" thickBot="1" x14ac:dyDescent="0.3">
      <c r="E32" s="22">
        <v>0.3</v>
      </c>
    </row>
    <row r="33" spans="5:5" ht="15.75" thickTop="1" x14ac:dyDescent="0.25">
      <c r="E33">
        <f>SUM(E2:E32)</f>
        <v>53.370000000000005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3B56CC244F57B469E4DF355E1317793" ma:contentTypeVersion="16" ma:contentTypeDescription="Meta data that will be applied to all documents added to the proceeding document folder" ma:contentTypeScope="" ma:versionID="f7222e2a460825bf4f63547a4f130054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ed1632bf2f1b7284e5b7ae3075c802ff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f9175001-c430-4d57-adde-c1c10539e919">Interrogatory Response</Document_x0020_Type>
    <Hydro_x0020_One_x0020_Data_x0020_Classification xmlns="f0af1d65-dfd0-4b99-b523-def3a954563f">Internal Use (Only Internal information is not for release to the public)</Hydro_x0020_One_x0020_Data_x0020_Classification>
    <Filing_x0020_Status xmlns="ea909525-6dd5-47d7-9eed-71e77e5cedc6">Draft</Filing_x0020_Status>
    <Case_x0020_Number_x002f_Docket_x0020_Number xmlns="f9175001-c430-4d57-adde-c1c10539e919">EB-2016-0155</Case_x0020_Number_x002f_Docket_x0020_Number>
    <Issue_x0020_Date xmlns="f9175001-c430-4d57-adde-c1c10539e919">2016-09-08T04:00:00+00:00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RA_x0020_Contact xmlns="31a38067-a042-4e0e-9037-517587b10700">182932 - AC</RA_x0020_Contact>
  </documentManagement>
</p:properties>
</file>

<file path=customXml/itemProps1.xml><?xml version="1.0" encoding="utf-8"?>
<ds:datastoreItem xmlns:ds="http://schemas.openxmlformats.org/officeDocument/2006/customXml" ds:itemID="{BA7B93C2-B72B-4D93-8D7F-95F75D1863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DB9A02-90BE-43EE-A123-775F6B621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01607-C731-4C67-9AA9-3C124EA49BAF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31a38067-a042-4e0e-9037-517587b10700"/>
    <ds:schemaRef ds:uri="ea909525-6dd5-47d7-9eed-71e77e5cedc6"/>
    <ds:schemaRef ds:uri="f0af1d65-dfd0-4b99-b523-def3a954563f"/>
    <ds:schemaRef ds:uri="f9175001-c430-4d57-adde-c1c10539e91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3</dc:title>
  <dc:creator>204025</dc:creator>
  <cp:lastModifiedBy>DENNENY Kelly</cp:lastModifiedBy>
  <cp:lastPrinted>2016-09-08T18:53:15Z</cp:lastPrinted>
  <dcterms:created xsi:type="dcterms:W3CDTF">2014-03-19T19:39:00Z</dcterms:created>
  <dcterms:modified xsi:type="dcterms:W3CDTF">2016-09-08T20:34:56Z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0x01010061EC7F66509FFD4DA0B1B261A86BE7730043B56CC244F57B469E4DF355E1317793</vt:lpwstr>
  </property>
  <property fmtid="{D5CDD505-2E9C-101B-9397-08002B2CF9AE}" pid="3" name="Order">
    <vt:r8>121900</vt:r8>
  </property>
</Properties>
</file>