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440" windowHeight="8580"/>
  </bookViews>
  <sheets>
    <sheet name="2-OA" sheetId="1" r:id="rId1"/>
    <sheet name="2-OB" sheetId="2" r:id="rId2"/>
  </sheets>
  <externalReferences>
    <externalReference r:id="rId3"/>
  </externalReferences>
  <definedNames>
    <definedName name="EBNUMBER">'[1]LDC Info'!$E$16</definedName>
    <definedName name="_xlnm.Print_Area" localSheetId="1">'2-OB'!$A$1:$K$36</definedName>
  </definedNames>
  <calcPr calcId="145621"/>
</workbook>
</file>

<file path=xl/calcChain.xml><?xml version="1.0" encoding="utf-8"?>
<calcChain xmlns="http://schemas.openxmlformats.org/spreadsheetml/2006/main">
  <c r="E29" i="1" l="1"/>
  <c r="K29" i="1" s="1"/>
  <c r="I23" i="1"/>
  <c r="I28" i="1"/>
  <c r="N28" i="1" s="1"/>
  <c r="E24" i="1"/>
  <c r="K24" i="1" s="1"/>
  <c r="H30" i="2"/>
  <c r="J28" i="2"/>
  <c r="J27" i="2"/>
  <c r="J26" i="2"/>
  <c r="J25" i="2"/>
  <c r="J24" i="2"/>
  <c r="J23" i="2"/>
  <c r="J22" i="2"/>
  <c r="J21" i="2"/>
  <c r="J20" i="2"/>
  <c r="J19" i="2"/>
  <c r="J18" i="2"/>
  <c r="J17" i="2"/>
  <c r="N23" i="1" l="1"/>
  <c r="I27" i="1"/>
  <c r="I22" i="1"/>
  <c r="I24" i="1" s="1"/>
  <c r="J30" i="2"/>
  <c r="I30" i="2" s="1"/>
  <c r="K31" i="1"/>
  <c r="N22" i="1" l="1"/>
  <c r="N24" i="1" s="1"/>
  <c r="N27" i="1"/>
  <c r="N29" i="1" s="1"/>
  <c r="I29" i="1"/>
  <c r="N31" i="1" l="1"/>
</calcChain>
</file>

<file path=xl/sharedStrings.xml><?xml version="1.0" encoding="utf-8"?>
<sst xmlns="http://schemas.openxmlformats.org/spreadsheetml/2006/main" count="98" uniqueCount="60">
  <si>
    <t>File Number:</t>
  </si>
  <si>
    <t>Exhibit:</t>
  </si>
  <si>
    <t>Tab:</t>
  </si>
  <si>
    <t>Schedule:</t>
  </si>
  <si>
    <t>Page:</t>
  </si>
  <si>
    <t>Date:</t>
  </si>
  <si>
    <t>Appendix 2-OA</t>
  </si>
  <si>
    <t>Capital Structure and Cost of Capital</t>
  </si>
  <si>
    <t>Year:</t>
  </si>
  <si>
    <t>Line No.</t>
  </si>
  <si>
    <t>Particulars</t>
  </si>
  <si>
    <t>Capitalization Ratio</t>
  </si>
  <si>
    <t>Cost Rate</t>
  </si>
  <si>
    <t>Return</t>
  </si>
  <si>
    <t>(%)</t>
  </si>
  <si>
    <t>Debt</t>
  </si>
  <si>
    <t xml:space="preserve">  Long-term Debt</t>
  </si>
  <si>
    <t>Total Debt</t>
  </si>
  <si>
    <t>Equity</t>
  </si>
  <si>
    <t xml:space="preserve">  Common Equity</t>
  </si>
  <si>
    <t xml:space="preserve">  Preferred Shares</t>
  </si>
  <si>
    <t>Total Equity</t>
  </si>
  <si>
    <t>Total</t>
  </si>
  <si>
    <t>Notes</t>
  </si>
  <si>
    <t>4.0% unless an applicant has proposed or been approved for a different amount.</t>
  </si>
  <si>
    <t>Appendix 2-OB</t>
  </si>
  <si>
    <t>Debt Instruments</t>
  </si>
  <si>
    <t>Year</t>
  </si>
  <si>
    <t>Row</t>
  </si>
  <si>
    <t>Description</t>
  </si>
  <si>
    <t>Lender</t>
  </si>
  <si>
    <t>Affiliated or Third-Party Debt?</t>
  </si>
  <si>
    <t>Fixed or Variable-Rate?</t>
  </si>
  <si>
    <t>Start Date</t>
  </si>
  <si>
    <t>Term              (years)</t>
  </si>
  <si>
    <t>Principal                         ($)</t>
  </si>
  <si>
    <r>
      <t xml:space="preserve">Rate (%) </t>
    </r>
    <r>
      <rPr>
        <vertAlign val="superscript"/>
        <sz val="10"/>
        <rFont val="Arial"/>
        <family val="2"/>
      </rPr>
      <t>2</t>
    </r>
  </si>
  <si>
    <r>
      <t xml:space="preserve">Interest ($) </t>
    </r>
    <r>
      <rPr>
        <vertAlign val="superscript"/>
        <sz val="10"/>
        <rFont val="Arial"/>
        <family val="2"/>
      </rPr>
      <t>1</t>
    </r>
  </si>
  <si>
    <t>Additional Comments, if any</t>
  </si>
  <si>
    <t>If financing is in place only part of the year, separately calculate the pro-rated interest in the year and input in the cell.</t>
  </si>
  <si>
    <r>
      <t xml:space="preserve">Input actual or deemed long-term debt rate in accordance with the guidelines in </t>
    </r>
    <r>
      <rPr>
        <i/>
        <sz val="10"/>
        <rFont val="Arial"/>
        <family val="2"/>
      </rPr>
      <t>The Report of the Board on the Cost of Capital for Ontario's Regulated Utilities</t>
    </r>
    <r>
      <rPr>
        <sz val="10"/>
        <rFont val="Arial"/>
        <family val="2"/>
      </rPr>
      <t>, issued December 11, 2009, or with any subsequent update issued by the Board.</t>
    </r>
  </si>
  <si>
    <t>Add more lines above row 12 if necessary.</t>
  </si>
  <si>
    <t>Promissory Note</t>
  </si>
  <si>
    <t>Deferred interest</t>
  </si>
  <si>
    <t>New Debt</t>
  </si>
  <si>
    <t>City of Vaughan</t>
  </si>
  <si>
    <t>Town of Markham</t>
  </si>
  <si>
    <t>City of Barrie</t>
  </si>
  <si>
    <t>Markham</t>
  </si>
  <si>
    <t>Vaughan</t>
  </si>
  <si>
    <t>Bonds</t>
  </si>
  <si>
    <t>TBD</t>
  </si>
  <si>
    <t>Affiliated</t>
  </si>
  <si>
    <t>Third-Party</t>
  </si>
  <si>
    <t>Fixed Rate</t>
  </si>
  <si>
    <t>Actual Rate on Prom.Notes is 5.58%</t>
  </si>
  <si>
    <t>EB-2015-0003</t>
  </si>
  <si>
    <r>
      <t xml:space="preserve">  Short-term Debt</t>
    </r>
    <r>
      <rPr>
        <vertAlign val="superscript"/>
        <sz val="11"/>
        <rFont val="Calibri"/>
        <family val="2"/>
        <scheme val="minor"/>
      </rPr>
      <t>1</t>
    </r>
  </si>
  <si>
    <t>1.</t>
  </si>
  <si>
    <t>($000)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</si>
</sst>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164" formatCode="\(#\)"/>
    <numFmt numFmtId="165" formatCode="&quot;$&quot;#,##0_);[Red]\(&quot;$&quot;#,##0\);&quot;$&quot;\ \-"/>
    <numFmt numFmtId="166" formatCode="0.0%"/>
    <numFmt numFmtId="167" formatCode="[$-1009]d\-mmm\-yy;@"/>
    <numFmt numFmtId="168" formatCode="_-&quot;$&quot;* #,##0_-;\-&quot;$&quot;* #,##0_-;_-&quot;$&quot;* &quot;-&quot;??_-;_-@_-"/>
    <numFmt numFmtId="169" formatCode="_(&quot;$&quot;* #,##0_);_(&quot;$&quot;* \(#,##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108">
    <xf numFmtId="0" fontId="0" fillId="0" borderId="0" xfId="0"/>
    <xf numFmtId="0" fontId="4" fillId="0" borderId="0" xfId="0" applyFont="1" applyAlignment="1" applyProtection="1">
      <alignment horizontal="right" vertical="top"/>
      <protection locked="0"/>
    </xf>
    <xf numFmtId="0" fontId="4" fillId="2" borderId="1" xfId="0" applyFont="1" applyFill="1" applyBorder="1" applyAlignment="1" applyProtection="1">
      <alignment horizontal="right" vertical="top"/>
      <protection locked="0"/>
    </xf>
    <xf numFmtId="0" fontId="4" fillId="2" borderId="0" xfId="0" applyFont="1" applyFill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protection locked="0"/>
    </xf>
    <xf numFmtId="0" fontId="4" fillId="0" borderId="0" xfId="3" applyFont="1" applyAlignment="1" applyProtection="1">
      <alignment horizontal="right" vertical="top"/>
      <protection locked="0"/>
    </xf>
    <xf numFmtId="0" fontId="3" fillId="0" borderId="0" xfId="0" applyFont="1" applyAlignment="1" applyProtection="1">
      <alignment horizontal="left" indent="4"/>
      <protection locked="0"/>
    </xf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3" borderId="5" xfId="0" applyFill="1" applyBorder="1" applyProtection="1"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0" fillId="0" borderId="9" xfId="0" applyBorder="1" applyProtection="1">
      <protection locked="0"/>
    </xf>
    <xf numFmtId="0" fontId="0" fillId="2" borderId="5" xfId="0" applyFill="1" applyBorder="1" applyProtection="1">
      <protection locked="0"/>
    </xf>
    <xf numFmtId="167" fontId="0" fillId="2" borderId="5" xfId="0" applyNumberFormat="1" applyFill="1" applyBorder="1" applyProtection="1">
      <protection locked="0"/>
    </xf>
    <xf numFmtId="168" fontId="0" fillId="2" borderId="5" xfId="1" applyNumberFormat="1" applyFont="1" applyFill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0" xfId="0" applyAlignment="1" applyProtection="1">
      <alignment horizontal="left" indent="4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168" fontId="0" fillId="0" borderId="16" xfId="1" applyNumberFormat="1" applyFont="1" applyBorder="1" applyProtection="1">
      <protection locked="0"/>
    </xf>
    <xf numFmtId="0" fontId="0" fillId="0" borderId="17" xfId="0" applyBorder="1" applyProtection="1">
      <protection locked="0"/>
    </xf>
    <xf numFmtId="0" fontId="3" fillId="0" borderId="0" xfId="0" applyFont="1" applyProtection="1"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167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10" fontId="0" fillId="2" borderId="5" xfId="2" applyNumberFormat="1" applyFont="1" applyFill="1" applyBorder="1" applyAlignment="1" applyProtection="1">
      <alignment horizontal="center"/>
      <protection locked="0"/>
    </xf>
    <xf numFmtId="10" fontId="0" fillId="0" borderId="16" xfId="2" applyNumberFormat="1" applyFont="1" applyBorder="1" applyProtection="1">
      <protection locked="0"/>
    </xf>
    <xf numFmtId="169" fontId="0" fillId="0" borderId="5" xfId="1" applyNumberFormat="1" applyFont="1" applyFill="1" applyBorder="1" applyProtection="1">
      <protection locked="0"/>
    </xf>
    <xf numFmtId="169" fontId="0" fillId="0" borderId="12" xfId="0" applyNumberFormat="1" applyBorder="1" applyProtection="1">
      <protection locked="0"/>
    </xf>
    <xf numFmtId="169" fontId="0" fillId="0" borderId="15" xfId="0" applyNumberFormat="1" applyBorder="1" applyProtection="1">
      <protection locked="0"/>
    </xf>
    <xf numFmtId="0" fontId="1" fillId="0" borderId="0" xfId="0" applyFont="1" applyProtection="1">
      <protection locked="0"/>
    </xf>
    <xf numFmtId="0" fontId="9" fillId="0" borderId="0" xfId="3" applyFont="1" applyProtection="1">
      <protection locked="0"/>
    </xf>
    <xf numFmtId="0" fontId="10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 vertical="top"/>
      <protection locked="0"/>
    </xf>
    <xf numFmtId="0" fontId="9" fillId="2" borderId="1" xfId="0" applyFont="1" applyFill="1" applyBorder="1" applyAlignment="1" applyProtection="1">
      <alignment horizontal="right" vertical="top"/>
      <protection locked="0"/>
    </xf>
    <xf numFmtId="0" fontId="9" fillId="2" borderId="0" xfId="0" applyFont="1" applyFill="1" applyAlignment="1" applyProtection="1">
      <alignment horizontal="right" vertical="top"/>
      <protection locked="0"/>
    </xf>
    <xf numFmtId="0" fontId="11" fillId="0" borderId="0" xfId="3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right"/>
      <protection locked="0"/>
    </xf>
    <xf numFmtId="0" fontId="9" fillId="0" borderId="0" xfId="3" applyFont="1" applyBorder="1" applyProtection="1">
      <protection locked="0"/>
    </xf>
    <xf numFmtId="0" fontId="10" fillId="0" borderId="2" xfId="3" applyFont="1" applyBorder="1" applyAlignment="1" applyProtection="1">
      <alignment horizontal="center" vertical="center"/>
      <protection locked="0"/>
    </xf>
    <xf numFmtId="0" fontId="10" fillId="0" borderId="0" xfId="3" applyFont="1" applyBorder="1" applyAlignment="1" applyProtection="1">
      <alignment vertical="center"/>
      <protection locked="0"/>
    </xf>
    <xf numFmtId="0" fontId="10" fillId="0" borderId="0" xfId="3" applyFont="1" applyBorder="1" applyAlignment="1" applyProtection="1">
      <alignment horizontal="center" vertical="center"/>
      <protection locked="0"/>
    </xf>
    <xf numFmtId="0" fontId="10" fillId="0" borderId="0" xfId="3" applyFont="1" applyProtection="1">
      <protection locked="0"/>
    </xf>
    <xf numFmtId="0" fontId="9" fillId="0" borderId="0" xfId="3" applyFont="1" applyBorder="1" applyAlignment="1" applyProtection="1">
      <alignment horizontal="center"/>
      <protection locked="0"/>
    </xf>
    <xf numFmtId="0" fontId="10" fillId="0" borderId="0" xfId="3" applyFont="1" applyBorder="1" applyProtection="1">
      <protection locked="0"/>
    </xf>
    <xf numFmtId="0" fontId="9" fillId="0" borderId="0" xfId="3" quotePrefix="1" applyFont="1" applyBorder="1" applyAlignment="1" applyProtection="1">
      <alignment horizontal="center"/>
      <protection locked="0"/>
    </xf>
    <xf numFmtId="0" fontId="9" fillId="0" borderId="0" xfId="3" quotePrefix="1" applyFont="1" applyBorder="1" applyAlignment="1" applyProtection="1">
      <alignment horizontal="right"/>
      <protection locked="0"/>
    </xf>
    <xf numFmtId="0" fontId="10" fillId="0" borderId="2" xfId="3" applyFont="1" applyBorder="1" applyProtection="1">
      <protection locked="0"/>
    </xf>
    <xf numFmtId="0" fontId="9" fillId="0" borderId="0" xfId="3" quotePrefix="1" applyFont="1" applyBorder="1" applyProtection="1">
      <protection locked="0"/>
    </xf>
    <xf numFmtId="10" fontId="9" fillId="2" borderId="0" xfId="2" applyNumberFormat="1" applyFont="1" applyFill="1" applyBorder="1" applyProtection="1">
      <protection locked="0"/>
    </xf>
    <xf numFmtId="10" fontId="9" fillId="0" borderId="0" xfId="2" applyNumberFormat="1" applyFont="1" applyFill="1" applyBorder="1" applyProtection="1">
      <protection locked="0"/>
    </xf>
    <xf numFmtId="164" fontId="9" fillId="2" borderId="0" xfId="3" applyNumberFormat="1" applyFont="1" applyFill="1" applyBorder="1" applyProtection="1">
      <protection locked="0"/>
    </xf>
    <xf numFmtId="164" fontId="9" fillId="0" borderId="0" xfId="3" applyNumberFormat="1" applyFont="1" applyFill="1" applyBorder="1" applyProtection="1">
      <protection locked="0"/>
    </xf>
    <xf numFmtId="165" fontId="9" fillId="0" borderId="0" xfId="1" applyNumberFormat="1" applyFont="1" applyBorder="1" applyAlignment="1" applyProtection="1">
      <protection locked="0"/>
    </xf>
    <xf numFmtId="165" fontId="9" fillId="0" borderId="0" xfId="1" applyNumberFormat="1" applyFont="1" applyBorder="1" applyProtection="1">
      <protection locked="0"/>
    </xf>
    <xf numFmtId="10" fontId="9" fillId="2" borderId="2" xfId="2" applyNumberFormat="1" applyFont="1" applyFill="1" applyBorder="1" applyProtection="1">
      <protection locked="0"/>
    </xf>
    <xf numFmtId="164" fontId="9" fillId="0" borderId="0" xfId="3" quotePrefix="1" applyNumberFormat="1" applyFont="1" applyFill="1" applyBorder="1" applyProtection="1">
      <protection locked="0"/>
    </xf>
    <xf numFmtId="165" fontId="9" fillId="0" borderId="2" xfId="1" applyNumberFormat="1" applyFont="1" applyBorder="1" applyProtection="1">
      <protection locked="0"/>
    </xf>
    <xf numFmtId="166" fontId="9" fillId="0" borderId="3" xfId="2" applyNumberFormat="1" applyFont="1" applyBorder="1" applyProtection="1">
      <protection locked="0"/>
    </xf>
    <xf numFmtId="166" fontId="9" fillId="0" borderId="3" xfId="2" applyNumberFormat="1" applyFont="1" applyFill="1" applyBorder="1" applyProtection="1">
      <protection locked="0"/>
    </xf>
    <xf numFmtId="165" fontId="9" fillId="0" borderId="3" xfId="1" applyNumberFormat="1" applyFont="1" applyBorder="1" applyProtection="1">
      <protection locked="0"/>
    </xf>
    <xf numFmtId="10" fontId="9" fillId="0" borderId="3" xfId="2" applyNumberFormat="1" applyFont="1" applyBorder="1" applyProtection="1">
      <protection locked="0"/>
    </xf>
    <xf numFmtId="0" fontId="9" fillId="0" borderId="0" xfId="3" applyFont="1" applyFill="1" applyBorder="1" applyProtection="1">
      <protection locked="0"/>
    </xf>
    <xf numFmtId="166" fontId="9" fillId="0" borderId="0" xfId="2" applyNumberFormat="1" applyFont="1" applyBorder="1" applyProtection="1">
      <protection locked="0"/>
    </xf>
    <xf numFmtId="166" fontId="9" fillId="0" borderId="0" xfId="2" applyNumberFormat="1" applyFont="1" applyFill="1" applyBorder="1" applyProtection="1">
      <protection locked="0"/>
    </xf>
    <xf numFmtId="165" fontId="9" fillId="0" borderId="0" xfId="3" applyNumberFormat="1" applyFont="1" applyBorder="1" applyProtection="1">
      <protection locked="0"/>
    </xf>
    <xf numFmtId="10" fontId="9" fillId="0" borderId="0" xfId="2" applyNumberFormat="1" applyFont="1" applyBorder="1" applyProtection="1">
      <protection locked="0"/>
    </xf>
    <xf numFmtId="0" fontId="10" fillId="0" borderId="0" xfId="3" applyFont="1" applyBorder="1" applyAlignment="1" applyProtection="1">
      <protection locked="0"/>
    </xf>
    <xf numFmtId="0" fontId="9" fillId="0" borderId="0" xfId="3" applyFont="1" applyBorder="1" applyAlignment="1" applyProtection="1">
      <protection locked="0"/>
    </xf>
    <xf numFmtId="0" fontId="9" fillId="0" borderId="0" xfId="3" quotePrefix="1" applyFont="1" applyBorder="1" applyAlignment="1" applyProtection="1">
      <protection locked="0"/>
    </xf>
    <xf numFmtId="10" fontId="9" fillId="2" borderId="0" xfId="2" applyNumberFormat="1" applyFont="1" applyFill="1" applyBorder="1" applyAlignment="1" applyProtection="1">
      <protection locked="0"/>
    </xf>
    <xf numFmtId="10" fontId="9" fillId="0" borderId="0" xfId="2" applyNumberFormat="1" applyFont="1" applyFill="1" applyBorder="1" applyAlignment="1" applyProtection="1">
      <protection locked="0"/>
    </xf>
    <xf numFmtId="10" fontId="9" fillId="2" borderId="2" xfId="2" applyNumberFormat="1" applyFont="1" applyFill="1" applyBorder="1" applyAlignment="1" applyProtection="1">
      <protection locked="0"/>
    </xf>
    <xf numFmtId="165" fontId="9" fillId="0" borderId="2" xfId="1" applyNumberFormat="1" applyFont="1" applyBorder="1" applyAlignment="1" applyProtection="1">
      <protection locked="0"/>
    </xf>
    <xf numFmtId="166" fontId="9" fillId="0" borderId="4" xfId="3" applyNumberFormat="1" applyFont="1" applyBorder="1" applyProtection="1">
      <protection locked="0"/>
    </xf>
    <xf numFmtId="9" fontId="9" fillId="0" borderId="4" xfId="3" applyNumberFormat="1" applyFont="1" applyBorder="1" applyProtection="1">
      <protection locked="0"/>
    </xf>
    <xf numFmtId="165" fontId="9" fillId="2" borderId="4" xfId="1" applyNumberFormat="1" applyFont="1" applyFill="1" applyBorder="1" applyProtection="1">
      <protection locked="0"/>
    </xf>
    <xf numFmtId="10" fontId="9" fillId="0" borderId="4" xfId="2" applyNumberFormat="1" applyFont="1" applyBorder="1" applyProtection="1">
      <protection locked="0"/>
    </xf>
    <xf numFmtId="165" fontId="9" fillId="0" borderId="4" xfId="1" applyNumberFormat="1" applyFont="1" applyBorder="1" applyProtection="1">
      <protection locked="0"/>
    </xf>
    <xf numFmtId="0" fontId="10" fillId="0" borderId="0" xfId="3" quotePrefix="1" applyFont="1" applyAlignment="1" applyProtection="1">
      <alignment horizontal="center" vertical="center"/>
      <protection locked="0"/>
    </xf>
    <xf numFmtId="164" fontId="9" fillId="2" borderId="0" xfId="3" applyNumberFormat="1" applyFont="1" applyFill="1" applyAlignment="1" applyProtection="1">
      <alignment horizontal="center" vertical="center"/>
      <protection locked="0"/>
    </xf>
    <xf numFmtId="0" fontId="14" fillId="0" borderId="0" xfId="3" applyFont="1" applyProtection="1">
      <protection locked="0"/>
    </xf>
    <xf numFmtId="0" fontId="10" fillId="0" borderId="0" xfId="3" applyFont="1" applyAlignment="1" applyProtection="1">
      <alignment horizontal="center"/>
      <protection locked="0"/>
    </xf>
    <xf numFmtId="0" fontId="10" fillId="0" borderId="0" xfId="3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10" fillId="0" borderId="0" xfId="3" applyFont="1" applyBorder="1" applyAlignment="1" applyProtection="1">
      <alignment horizontal="right" wrapText="1"/>
      <protection locked="0"/>
    </xf>
    <xf numFmtId="0" fontId="9" fillId="0" borderId="2" xfId="3" applyFont="1" applyBorder="1" applyAlignment="1" applyProtection="1">
      <alignment wrapText="1"/>
      <protection locked="0"/>
    </xf>
    <xf numFmtId="0" fontId="10" fillId="0" borderId="2" xfId="3" applyFont="1" applyBorder="1" applyAlignment="1" applyProtection="1">
      <alignment horizontal="center" vertical="center"/>
      <protection locked="0"/>
    </xf>
    <xf numFmtId="0" fontId="9" fillId="2" borderId="0" xfId="3" applyFont="1" applyFill="1" applyAlignment="1" applyProtection="1">
      <protection locked="0"/>
    </xf>
    <xf numFmtId="0" fontId="13" fillId="0" borderId="0" xfId="3" applyFont="1" applyBorder="1" applyAlignment="1" applyProtection="1">
      <alignment horizontal="left"/>
      <protection locked="0"/>
    </xf>
    <xf numFmtId="0" fontId="9" fillId="0" borderId="0" xfId="3" applyFont="1" applyAlignmen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 wrapText="1"/>
      <protection locked="0"/>
    </xf>
    <xf numFmtId="0" fontId="10" fillId="0" borderId="0" xfId="3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</cellXfs>
  <cellStyles count="4">
    <cellStyle name="Currency" xfId="1" builtinId="4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Group\2016%20Custom%20IR\Models\OEB%20Models\Draft%20Models%20for%202017%20Filers_July%2021\2017_Filing_Requirements_Chapter2_Appendic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Index"/>
      <sheetName val="COS Flowchart"/>
      <sheetName val="List of Key References"/>
      <sheetName val="App.2-A_Requested_Approvals"/>
      <sheetName val="App.2-AA_Capital Projects"/>
      <sheetName val="App.2-AB_Capital Expenditures"/>
      <sheetName val="App.2-AC_Customer Engagement"/>
      <sheetName val="App.2-B_Acctg Instructions"/>
      <sheetName val="App.2-BA_Fixed Asset Cont"/>
      <sheetName val="Appendix 2-BB Service Life  "/>
      <sheetName val="App.2-CA_OldCGAAPDepExp_Yr1"/>
      <sheetName val="App.2-CB_NewCGAAP_DepExp_Yr1"/>
      <sheetName val="App.2-CC_DepExp_Yr2"/>
      <sheetName val="App.2-CD_DepExp_Yr3"/>
      <sheetName val="App.2-CE_DepExp_Yr4"/>
      <sheetName val="App.2-CF_DepExp_Yr5"/>
      <sheetName val="App.2-CG_DepExp_Yr6"/>
      <sheetName val="App.2-CH_DepExp"/>
      <sheetName val="App.2-D_Overhead"/>
      <sheetName val="App.2-EA_Account 1575 (2015)"/>
      <sheetName val="App.2-EB_Account 1576 (2012)"/>
      <sheetName val="App.2-EC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_2-I LF_CDM"/>
      <sheetName val="App.2-IA_Load_Forecast_Instrct"/>
      <sheetName val="App.2-IB_Load_Forecast_Analysis"/>
      <sheetName val="App.2-JA_OM&amp;A_Summary_Analys"/>
      <sheetName val="App.2-JB_OM&amp;A_Cost _Drivers"/>
      <sheetName val="App.2-JC_OMA Programs"/>
      <sheetName val="App.2-K_Employee Costs"/>
      <sheetName val="App.2-KA_P_OPEBs"/>
      <sheetName val="App.2-L_OM&amp;A_per_Cust_FTE"/>
      <sheetName val="App.2-L_OM&amp;A_per_Cust_FTEE_exp"/>
      <sheetName val="App.2-M_Regulatory_Costs"/>
      <sheetName val="App.2-N_Corp_Cost_Allocation"/>
      <sheetName val="App.2-OA Capital Structure"/>
      <sheetName val="App.2-OB_Debt Instruments"/>
      <sheetName val="App.2-Q_Cost of Serv. Emb. Dx"/>
      <sheetName val="App.2-R_Loss Factors"/>
      <sheetName val="App.2-S_Stranded Meters"/>
      <sheetName val="App.2-Y_MIFRS Summary Impacts"/>
      <sheetName val="Sheet19"/>
      <sheetName val="App.2-YA_IFRS Transition Costs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topLeftCell="A7" zoomScaleNormal="100" zoomScaleSheetLayoutView="100" workbookViewId="0">
      <selection activeCell="S37" sqref="S37"/>
    </sheetView>
  </sheetViews>
  <sheetFormatPr defaultRowHeight="15" x14ac:dyDescent="0.25"/>
  <cols>
    <col min="1" max="1" width="6.42578125" style="42" customWidth="1"/>
    <col min="2" max="2" width="5.5703125" style="42" customWidth="1"/>
    <col min="3" max="3" width="16.5703125" style="42" customWidth="1"/>
    <col min="4" max="4" width="3" style="42" customWidth="1"/>
    <col min="5" max="5" width="11.140625" style="42" customWidth="1"/>
    <col min="6" max="6" width="1.42578125" style="42" customWidth="1"/>
    <col min="7" max="7" width="5.5703125" style="42" bestFit="1" customWidth="1"/>
    <col min="8" max="8" width="1.42578125" style="42" customWidth="1"/>
    <col min="9" max="9" width="13.7109375" style="42" customWidth="1"/>
    <col min="10" max="10" width="3.28515625" style="42" customWidth="1"/>
    <col min="11" max="11" width="12.85546875" style="42" customWidth="1"/>
    <col min="12" max="12" width="1.42578125" style="42" customWidth="1"/>
    <col min="13" max="13" width="1.7109375" style="42" customWidth="1"/>
    <col min="14" max="14" width="14" style="42" customWidth="1"/>
    <col min="15" max="15" width="2.140625" style="42" customWidth="1"/>
    <col min="16" max="254" width="9.140625" style="42"/>
    <col min="255" max="255" width="2.85546875" style="42" customWidth="1"/>
    <col min="256" max="256" width="6.42578125" style="42" customWidth="1"/>
    <col min="257" max="257" width="3.85546875" style="42" customWidth="1"/>
    <col min="258" max="258" width="16.5703125" style="42" customWidth="1"/>
    <col min="259" max="259" width="3" style="42" customWidth="1"/>
    <col min="260" max="260" width="11.140625" style="42" customWidth="1"/>
    <col min="261" max="261" width="1.42578125" style="42" customWidth="1"/>
    <col min="262" max="262" width="3.42578125" style="42" customWidth="1"/>
    <col min="263" max="263" width="1.42578125" style="42" customWidth="1"/>
    <col min="264" max="264" width="12.5703125" style="42" customWidth="1"/>
    <col min="265" max="265" width="3.28515625" style="42" customWidth="1"/>
    <col min="266" max="266" width="12.85546875" style="42" customWidth="1"/>
    <col min="267" max="267" width="1.42578125" style="42" customWidth="1"/>
    <col min="268" max="268" width="3.5703125" style="42" customWidth="1"/>
    <col min="269" max="269" width="1.7109375" style="42" customWidth="1"/>
    <col min="270" max="270" width="14" style="42" customWidth="1"/>
    <col min="271" max="271" width="2.140625" style="42" customWidth="1"/>
    <col min="272" max="510" width="9.140625" style="42"/>
    <col min="511" max="511" width="2.85546875" style="42" customWidth="1"/>
    <col min="512" max="512" width="6.42578125" style="42" customWidth="1"/>
    <col min="513" max="513" width="3.85546875" style="42" customWidth="1"/>
    <col min="514" max="514" width="16.5703125" style="42" customWidth="1"/>
    <col min="515" max="515" width="3" style="42" customWidth="1"/>
    <col min="516" max="516" width="11.140625" style="42" customWidth="1"/>
    <col min="517" max="517" width="1.42578125" style="42" customWidth="1"/>
    <col min="518" max="518" width="3.42578125" style="42" customWidth="1"/>
    <col min="519" max="519" width="1.42578125" style="42" customWidth="1"/>
    <col min="520" max="520" width="12.5703125" style="42" customWidth="1"/>
    <col min="521" max="521" width="3.28515625" style="42" customWidth="1"/>
    <col min="522" max="522" width="12.85546875" style="42" customWidth="1"/>
    <col min="523" max="523" width="1.42578125" style="42" customWidth="1"/>
    <col min="524" max="524" width="3.5703125" style="42" customWidth="1"/>
    <col min="525" max="525" width="1.7109375" style="42" customWidth="1"/>
    <col min="526" max="526" width="14" style="42" customWidth="1"/>
    <col min="527" max="527" width="2.140625" style="42" customWidth="1"/>
    <col min="528" max="766" width="9.140625" style="42"/>
    <col min="767" max="767" width="2.85546875" style="42" customWidth="1"/>
    <col min="768" max="768" width="6.42578125" style="42" customWidth="1"/>
    <col min="769" max="769" width="3.85546875" style="42" customWidth="1"/>
    <col min="770" max="770" width="16.5703125" style="42" customWidth="1"/>
    <col min="771" max="771" width="3" style="42" customWidth="1"/>
    <col min="772" max="772" width="11.140625" style="42" customWidth="1"/>
    <col min="773" max="773" width="1.42578125" style="42" customWidth="1"/>
    <col min="774" max="774" width="3.42578125" style="42" customWidth="1"/>
    <col min="775" max="775" width="1.42578125" style="42" customWidth="1"/>
    <col min="776" max="776" width="12.5703125" style="42" customWidth="1"/>
    <col min="777" max="777" width="3.28515625" style="42" customWidth="1"/>
    <col min="778" max="778" width="12.85546875" style="42" customWidth="1"/>
    <col min="779" max="779" width="1.42578125" style="42" customWidth="1"/>
    <col min="780" max="780" width="3.5703125" style="42" customWidth="1"/>
    <col min="781" max="781" width="1.7109375" style="42" customWidth="1"/>
    <col min="782" max="782" width="14" style="42" customWidth="1"/>
    <col min="783" max="783" width="2.140625" style="42" customWidth="1"/>
    <col min="784" max="1022" width="9.140625" style="42"/>
    <col min="1023" max="1023" width="2.85546875" style="42" customWidth="1"/>
    <col min="1024" max="1024" width="6.42578125" style="42" customWidth="1"/>
    <col min="1025" max="1025" width="3.85546875" style="42" customWidth="1"/>
    <col min="1026" max="1026" width="16.5703125" style="42" customWidth="1"/>
    <col min="1027" max="1027" width="3" style="42" customWidth="1"/>
    <col min="1028" max="1028" width="11.140625" style="42" customWidth="1"/>
    <col min="1029" max="1029" width="1.42578125" style="42" customWidth="1"/>
    <col min="1030" max="1030" width="3.42578125" style="42" customWidth="1"/>
    <col min="1031" max="1031" width="1.42578125" style="42" customWidth="1"/>
    <col min="1032" max="1032" width="12.5703125" style="42" customWidth="1"/>
    <col min="1033" max="1033" width="3.28515625" style="42" customWidth="1"/>
    <col min="1034" max="1034" width="12.85546875" style="42" customWidth="1"/>
    <col min="1035" max="1035" width="1.42578125" style="42" customWidth="1"/>
    <col min="1036" max="1036" width="3.5703125" style="42" customWidth="1"/>
    <col min="1037" max="1037" width="1.7109375" style="42" customWidth="1"/>
    <col min="1038" max="1038" width="14" style="42" customWidth="1"/>
    <col min="1039" max="1039" width="2.140625" style="42" customWidth="1"/>
    <col min="1040" max="1278" width="9.140625" style="42"/>
    <col min="1279" max="1279" width="2.85546875" style="42" customWidth="1"/>
    <col min="1280" max="1280" width="6.42578125" style="42" customWidth="1"/>
    <col min="1281" max="1281" width="3.85546875" style="42" customWidth="1"/>
    <col min="1282" max="1282" width="16.5703125" style="42" customWidth="1"/>
    <col min="1283" max="1283" width="3" style="42" customWidth="1"/>
    <col min="1284" max="1284" width="11.140625" style="42" customWidth="1"/>
    <col min="1285" max="1285" width="1.42578125" style="42" customWidth="1"/>
    <col min="1286" max="1286" width="3.42578125" style="42" customWidth="1"/>
    <col min="1287" max="1287" width="1.42578125" style="42" customWidth="1"/>
    <col min="1288" max="1288" width="12.5703125" style="42" customWidth="1"/>
    <col min="1289" max="1289" width="3.28515625" style="42" customWidth="1"/>
    <col min="1290" max="1290" width="12.85546875" style="42" customWidth="1"/>
    <col min="1291" max="1291" width="1.42578125" style="42" customWidth="1"/>
    <col min="1292" max="1292" width="3.5703125" style="42" customWidth="1"/>
    <col min="1293" max="1293" width="1.7109375" style="42" customWidth="1"/>
    <col min="1294" max="1294" width="14" style="42" customWidth="1"/>
    <col min="1295" max="1295" width="2.140625" style="42" customWidth="1"/>
    <col min="1296" max="1534" width="9.140625" style="42"/>
    <col min="1535" max="1535" width="2.85546875" style="42" customWidth="1"/>
    <col min="1536" max="1536" width="6.42578125" style="42" customWidth="1"/>
    <col min="1537" max="1537" width="3.85546875" style="42" customWidth="1"/>
    <col min="1538" max="1538" width="16.5703125" style="42" customWidth="1"/>
    <col min="1539" max="1539" width="3" style="42" customWidth="1"/>
    <col min="1540" max="1540" width="11.140625" style="42" customWidth="1"/>
    <col min="1541" max="1541" width="1.42578125" style="42" customWidth="1"/>
    <col min="1542" max="1542" width="3.42578125" style="42" customWidth="1"/>
    <col min="1543" max="1543" width="1.42578125" style="42" customWidth="1"/>
    <col min="1544" max="1544" width="12.5703125" style="42" customWidth="1"/>
    <col min="1545" max="1545" width="3.28515625" style="42" customWidth="1"/>
    <col min="1546" max="1546" width="12.85546875" style="42" customWidth="1"/>
    <col min="1547" max="1547" width="1.42578125" style="42" customWidth="1"/>
    <col min="1548" max="1548" width="3.5703125" style="42" customWidth="1"/>
    <col min="1549" max="1549" width="1.7109375" style="42" customWidth="1"/>
    <col min="1550" max="1550" width="14" style="42" customWidth="1"/>
    <col min="1551" max="1551" width="2.140625" style="42" customWidth="1"/>
    <col min="1552" max="1790" width="9.140625" style="42"/>
    <col min="1791" max="1791" width="2.85546875" style="42" customWidth="1"/>
    <col min="1792" max="1792" width="6.42578125" style="42" customWidth="1"/>
    <col min="1793" max="1793" width="3.85546875" style="42" customWidth="1"/>
    <col min="1794" max="1794" width="16.5703125" style="42" customWidth="1"/>
    <col min="1795" max="1795" width="3" style="42" customWidth="1"/>
    <col min="1796" max="1796" width="11.140625" style="42" customWidth="1"/>
    <col min="1797" max="1797" width="1.42578125" style="42" customWidth="1"/>
    <col min="1798" max="1798" width="3.42578125" style="42" customWidth="1"/>
    <col min="1799" max="1799" width="1.42578125" style="42" customWidth="1"/>
    <col min="1800" max="1800" width="12.5703125" style="42" customWidth="1"/>
    <col min="1801" max="1801" width="3.28515625" style="42" customWidth="1"/>
    <col min="1802" max="1802" width="12.85546875" style="42" customWidth="1"/>
    <col min="1803" max="1803" width="1.42578125" style="42" customWidth="1"/>
    <col min="1804" max="1804" width="3.5703125" style="42" customWidth="1"/>
    <col min="1805" max="1805" width="1.7109375" style="42" customWidth="1"/>
    <col min="1806" max="1806" width="14" style="42" customWidth="1"/>
    <col min="1807" max="1807" width="2.140625" style="42" customWidth="1"/>
    <col min="1808" max="2046" width="9.140625" style="42"/>
    <col min="2047" max="2047" width="2.85546875" style="42" customWidth="1"/>
    <col min="2048" max="2048" width="6.42578125" style="42" customWidth="1"/>
    <col min="2049" max="2049" width="3.85546875" style="42" customWidth="1"/>
    <col min="2050" max="2050" width="16.5703125" style="42" customWidth="1"/>
    <col min="2051" max="2051" width="3" style="42" customWidth="1"/>
    <col min="2052" max="2052" width="11.140625" style="42" customWidth="1"/>
    <col min="2053" max="2053" width="1.42578125" style="42" customWidth="1"/>
    <col min="2054" max="2054" width="3.42578125" style="42" customWidth="1"/>
    <col min="2055" max="2055" width="1.42578125" style="42" customWidth="1"/>
    <col min="2056" max="2056" width="12.5703125" style="42" customWidth="1"/>
    <col min="2057" max="2057" width="3.28515625" style="42" customWidth="1"/>
    <col min="2058" max="2058" width="12.85546875" style="42" customWidth="1"/>
    <col min="2059" max="2059" width="1.42578125" style="42" customWidth="1"/>
    <col min="2060" max="2060" width="3.5703125" style="42" customWidth="1"/>
    <col min="2061" max="2061" width="1.7109375" style="42" customWidth="1"/>
    <col min="2062" max="2062" width="14" style="42" customWidth="1"/>
    <col min="2063" max="2063" width="2.140625" style="42" customWidth="1"/>
    <col min="2064" max="2302" width="9.140625" style="42"/>
    <col min="2303" max="2303" width="2.85546875" style="42" customWidth="1"/>
    <col min="2304" max="2304" width="6.42578125" style="42" customWidth="1"/>
    <col min="2305" max="2305" width="3.85546875" style="42" customWidth="1"/>
    <col min="2306" max="2306" width="16.5703125" style="42" customWidth="1"/>
    <col min="2307" max="2307" width="3" style="42" customWidth="1"/>
    <col min="2308" max="2308" width="11.140625" style="42" customWidth="1"/>
    <col min="2309" max="2309" width="1.42578125" style="42" customWidth="1"/>
    <col min="2310" max="2310" width="3.42578125" style="42" customWidth="1"/>
    <col min="2311" max="2311" width="1.42578125" style="42" customWidth="1"/>
    <col min="2312" max="2312" width="12.5703125" style="42" customWidth="1"/>
    <col min="2313" max="2313" width="3.28515625" style="42" customWidth="1"/>
    <col min="2314" max="2314" width="12.85546875" style="42" customWidth="1"/>
    <col min="2315" max="2315" width="1.42578125" style="42" customWidth="1"/>
    <col min="2316" max="2316" width="3.5703125" style="42" customWidth="1"/>
    <col min="2317" max="2317" width="1.7109375" style="42" customWidth="1"/>
    <col min="2318" max="2318" width="14" style="42" customWidth="1"/>
    <col min="2319" max="2319" width="2.140625" style="42" customWidth="1"/>
    <col min="2320" max="2558" width="9.140625" style="42"/>
    <col min="2559" max="2559" width="2.85546875" style="42" customWidth="1"/>
    <col min="2560" max="2560" width="6.42578125" style="42" customWidth="1"/>
    <col min="2561" max="2561" width="3.85546875" style="42" customWidth="1"/>
    <col min="2562" max="2562" width="16.5703125" style="42" customWidth="1"/>
    <col min="2563" max="2563" width="3" style="42" customWidth="1"/>
    <col min="2564" max="2564" width="11.140625" style="42" customWidth="1"/>
    <col min="2565" max="2565" width="1.42578125" style="42" customWidth="1"/>
    <col min="2566" max="2566" width="3.42578125" style="42" customWidth="1"/>
    <col min="2567" max="2567" width="1.42578125" style="42" customWidth="1"/>
    <col min="2568" max="2568" width="12.5703125" style="42" customWidth="1"/>
    <col min="2569" max="2569" width="3.28515625" style="42" customWidth="1"/>
    <col min="2570" max="2570" width="12.85546875" style="42" customWidth="1"/>
    <col min="2571" max="2571" width="1.42578125" style="42" customWidth="1"/>
    <col min="2572" max="2572" width="3.5703125" style="42" customWidth="1"/>
    <col min="2573" max="2573" width="1.7109375" style="42" customWidth="1"/>
    <col min="2574" max="2574" width="14" style="42" customWidth="1"/>
    <col min="2575" max="2575" width="2.140625" style="42" customWidth="1"/>
    <col min="2576" max="2814" width="9.140625" style="42"/>
    <col min="2815" max="2815" width="2.85546875" style="42" customWidth="1"/>
    <col min="2816" max="2816" width="6.42578125" style="42" customWidth="1"/>
    <col min="2817" max="2817" width="3.85546875" style="42" customWidth="1"/>
    <col min="2818" max="2818" width="16.5703125" style="42" customWidth="1"/>
    <col min="2819" max="2819" width="3" style="42" customWidth="1"/>
    <col min="2820" max="2820" width="11.140625" style="42" customWidth="1"/>
    <col min="2821" max="2821" width="1.42578125" style="42" customWidth="1"/>
    <col min="2822" max="2822" width="3.42578125" style="42" customWidth="1"/>
    <col min="2823" max="2823" width="1.42578125" style="42" customWidth="1"/>
    <col min="2824" max="2824" width="12.5703125" style="42" customWidth="1"/>
    <col min="2825" max="2825" width="3.28515625" style="42" customWidth="1"/>
    <col min="2826" max="2826" width="12.85546875" style="42" customWidth="1"/>
    <col min="2827" max="2827" width="1.42578125" style="42" customWidth="1"/>
    <col min="2828" max="2828" width="3.5703125" style="42" customWidth="1"/>
    <col min="2829" max="2829" width="1.7109375" style="42" customWidth="1"/>
    <col min="2830" max="2830" width="14" style="42" customWidth="1"/>
    <col min="2831" max="2831" width="2.140625" style="42" customWidth="1"/>
    <col min="2832" max="3070" width="9.140625" style="42"/>
    <col min="3071" max="3071" width="2.85546875" style="42" customWidth="1"/>
    <col min="3072" max="3072" width="6.42578125" style="42" customWidth="1"/>
    <col min="3073" max="3073" width="3.85546875" style="42" customWidth="1"/>
    <col min="3074" max="3074" width="16.5703125" style="42" customWidth="1"/>
    <col min="3075" max="3075" width="3" style="42" customWidth="1"/>
    <col min="3076" max="3076" width="11.140625" style="42" customWidth="1"/>
    <col min="3077" max="3077" width="1.42578125" style="42" customWidth="1"/>
    <col min="3078" max="3078" width="3.42578125" style="42" customWidth="1"/>
    <col min="3079" max="3079" width="1.42578125" style="42" customWidth="1"/>
    <col min="3080" max="3080" width="12.5703125" style="42" customWidth="1"/>
    <col min="3081" max="3081" width="3.28515625" style="42" customWidth="1"/>
    <col min="3082" max="3082" width="12.85546875" style="42" customWidth="1"/>
    <col min="3083" max="3083" width="1.42578125" style="42" customWidth="1"/>
    <col min="3084" max="3084" width="3.5703125" style="42" customWidth="1"/>
    <col min="3085" max="3085" width="1.7109375" style="42" customWidth="1"/>
    <col min="3086" max="3086" width="14" style="42" customWidth="1"/>
    <col min="3087" max="3087" width="2.140625" style="42" customWidth="1"/>
    <col min="3088" max="3326" width="9.140625" style="42"/>
    <col min="3327" max="3327" width="2.85546875" style="42" customWidth="1"/>
    <col min="3328" max="3328" width="6.42578125" style="42" customWidth="1"/>
    <col min="3329" max="3329" width="3.85546875" style="42" customWidth="1"/>
    <col min="3330" max="3330" width="16.5703125" style="42" customWidth="1"/>
    <col min="3331" max="3331" width="3" style="42" customWidth="1"/>
    <col min="3332" max="3332" width="11.140625" style="42" customWidth="1"/>
    <col min="3333" max="3333" width="1.42578125" style="42" customWidth="1"/>
    <col min="3334" max="3334" width="3.42578125" style="42" customWidth="1"/>
    <col min="3335" max="3335" width="1.42578125" style="42" customWidth="1"/>
    <col min="3336" max="3336" width="12.5703125" style="42" customWidth="1"/>
    <col min="3337" max="3337" width="3.28515625" style="42" customWidth="1"/>
    <col min="3338" max="3338" width="12.85546875" style="42" customWidth="1"/>
    <col min="3339" max="3339" width="1.42578125" style="42" customWidth="1"/>
    <col min="3340" max="3340" width="3.5703125" style="42" customWidth="1"/>
    <col min="3341" max="3341" width="1.7109375" style="42" customWidth="1"/>
    <col min="3342" max="3342" width="14" style="42" customWidth="1"/>
    <col min="3343" max="3343" width="2.140625" style="42" customWidth="1"/>
    <col min="3344" max="3582" width="9.140625" style="42"/>
    <col min="3583" max="3583" width="2.85546875" style="42" customWidth="1"/>
    <col min="3584" max="3584" width="6.42578125" style="42" customWidth="1"/>
    <col min="3585" max="3585" width="3.85546875" style="42" customWidth="1"/>
    <col min="3586" max="3586" width="16.5703125" style="42" customWidth="1"/>
    <col min="3587" max="3587" width="3" style="42" customWidth="1"/>
    <col min="3588" max="3588" width="11.140625" style="42" customWidth="1"/>
    <col min="3589" max="3589" width="1.42578125" style="42" customWidth="1"/>
    <col min="3590" max="3590" width="3.42578125" style="42" customWidth="1"/>
    <col min="3591" max="3591" width="1.42578125" style="42" customWidth="1"/>
    <col min="3592" max="3592" width="12.5703125" style="42" customWidth="1"/>
    <col min="3593" max="3593" width="3.28515625" style="42" customWidth="1"/>
    <col min="3594" max="3594" width="12.85546875" style="42" customWidth="1"/>
    <col min="3595" max="3595" width="1.42578125" style="42" customWidth="1"/>
    <col min="3596" max="3596" width="3.5703125" style="42" customWidth="1"/>
    <col min="3597" max="3597" width="1.7109375" style="42" customWidth="1"/>
    <col min="3598" max="3598" width="14" style="42" customWidth="1"/>
    <col min="3599" max="3599" width="2.140625" style="42" customWidth="1"/>
    <col min="3600" max="3838" width="9.140625" style="42"/>
    <col min="3839" max="3839" width="2.85546875" style="42" customWidth="1"/>
    <col min="3840" max="3840" width="6.42578125" style="42" customWidth="1"/>
    <col min="3841" max="3841" width="3.85546875" style="42" customWidth="1"/>
    <col min="3842" max="3842" width="16.5703125" style="42" customWidth="1"/>
    <col min="3843" max="3843" width="3" style="42" customWidth="1"/>
    <col min="3844" max="3844" width="11.140625" style="42" customWidth="1"/>
    <col min="3845" max="3845" width="1.42578125" style="42" customWidth="1"/>
    <col min="3846" max="3846" width="3.42578125" style="42" customWidth="1"/>
    <col min="3847" max="3847" width="1.42578125" style="42" customWidth="1"/>
    <col min="3848" max="3848" width="12.5703125" style="42" customWidth="1"/>
    <col min="3849" max="3849" width="3.28515625" style="42" customWidth="1"/>
    <col min="3850" max="3850" width="12.85546875" style="42" customWidth="1"/>
    <col min="3851" max="3851" width="1.42578125" style="42" customWidth="1"/>
    <col min="3852" max="3852" width="3.5703125" style="42" customWidth="1"/>
    <col min="3853" max="3853" width="1.7109375" style="42" customWidth="1"/>
    <col min="3854" max="3854" width="14" style="42" customWidth="1"/>
    <col min="3855" max="3855" width="2.140625" style="42" customWidth="1"/>
    <col min="3856" max="4094" width="9.140625" style="42"/>
    <col min="4095" max="4095" width="2.85546875" style="42" customWidth="1"/>
    <col min="4096" max="4096" width="6.42578125" style="42" customWidth="1"/>
    <col min="4097" max="4097" width="3.85546875" style="42" customWidth="1"/>
    <col min="4098" max="4098" width="16.5703125" style="42" customWidth="1"/>
    <col min="4099" max="4099" width="3" style="42" customWidth="1"/>
    <col min="4100" max="4100" width="11.140625" style="42" customWidth="1"/>
    <col min="4101" max="4101" width="1.42578125" style="42" customWidth="1"/>
    <col min="4102" max="4102" width="3.42578125" style="42" customWidth="1"/>
    <col min="4103" max="4103" width="1.42578125" style="42" customWidth="1"/>
    <col min="4104" max="4104" width="12.5703125" style="42" customWidth="1"/>
    <col min="4105" max="4105" width="3.28515625" style="42" customWidth="1"/>
    <col min="4106" max="4106" width="12.85546875" style="42" customWidth="1"/>
    <col min="4107" max="4107" width="1.42578125" style="42" customWidth="1"/>
    <col min="4108" max="4108" width="3.5703125" style="42" customWidth="1"/>
    <col min="4109" max="4109" width="1.7109375" style="42" customWidth="1"/>
    <col min="4110" max="4110" width="14" style="42" customWidth="1"/>
    <col min="4111" max="4111" width="2.140625" style="42" customWidth="1"/>
    <col min="4112" max="4350" width="9.140625" style="42"/>
    <col min="4351" max="4351" width="2.85546875" style="42" customWidth="1"/>
    <col min="4352" max="4352" width="6.42578125" style="42" customWidth="1"/>
    <col min="4353" max="4353" width="3.85546875" style="42" customWidth="1"/>
    <col min="4354" max="4354" width="16.5703125" style="42" customWidth="1"/>
    <col min="4355" max="4355" width="3" style="42" customWidth="1"/>
    <col min="4356" max="4356" width="11.140625" style="42" customWidth="1"/>
    <col min="4357" max="4357" width="1.42578125" style="42" customWidth="1"/>
    <col min="4358" max="4358" width="3.42578125" style="42" customWidth="1"/>
    <col min="4359" max="4359" width="1.42578125" style="42" customWidth="1"/>
    <col min="4360" max="4360" width="12.5703125" style="42" customWidth="1"/>
    <col min="4361" max="4361" width="3.28515625" style="42" customWidth="1"/>
    <col min="4362" max="4362" width="12.85546875" style="42" customWidth="1"/>
    <col min="4363" max="4363" width="1.42578125" style="42" customWidth="1"/>
    <col min="4364" max="4364" width="3.5703125" style="42" customWidth="1"/>
    <col min="4365" max="4365" width="1.7109375" style="42" customWidth="1"/>
    <col min="4366" max="4366" width="14" style="42" customWidth="1"/>
    <col min="4367" max="4367" width="2.140625" style="42" customWidth="1"/>
    <col min="4368" max="4606" width="9.140625" style="42"/>
    <col min="4607" max="4607" width="2.85546875" style="42" customWidth="1"/>
    <col min="4608" max="4608" width="6.42578125" style="42" customWidth="1"/>
    <col min="4609" max="4609" width="3.85546875" style="42" customWidth="1"/>
    <col min="4610" max="4610" width="16.5703125" style="42" customWidth="1"/>
    <col min="4611" max="4611" width="3" style="42" customWidth="1"/>
    <col min="4612" max="4612" width="11.140625" style="42" customWidth="1"/>
    <col min="4613" max="4613" width="1.42578125" style="42" customWidth="1"/>
    <col min="4614" max="4614" width="3.42578125" style="42" customWidth="1"/>
    <col min="4615" max="4615" width="1.42578125" style="42" customWidth="1"/>
    <col min="4616" max="4616" width="12.5703125" style="42" customWidth="1"/>
    <col min="4617" max="4617" width="3.28515625" style="42" customWidth="1"/>
    <col min="4618" max="4618" width="12.85546875" style="42" customWidth="1"/>
    <col min="4619" max="4619" width="1.42578125" style="42" customWidth="1"/>
    <col min="4620" max="4620" width="3.5703125" style="42" customWidth="1"/>
    <col min="4621" max="4621" width="1.7109375" style="42" customWidth="1"/>
    <col min="4622" max="4622" width="14" style="42" customWidth="1"/>
    <col min="4623" max="4623" width="2.140625" style="42" customWidth="1"/>
    <col min="4624" max="4862" width="9.140625" style="42"/>
    <col min="4863" max="4863" width="2.85546875" style="42" customWidth="1"/>
    <col min="4864" max="4864" width="6.42578125" style="42" customWidth="1"/>
    <col min="4865" max="4865" width="3.85546875" style="42" customWidth="1"/>
    <col min="4866" max="4866" width="16.5703125" style="42" customWidth="1"/>
    <col min="4867" max="4867" width="3" style="42" customWidth="1"/>
    <col min="4868" max="4868" width="11.140625" style="42" customWidth="1"/>
    <col min="4869" max="4869" width="1.42578125" style="42" customWidth="1"/>
    <col min="4870" max="4870" width="3.42578125" style="42" customWidth="1"/>
    <col min="4871" max="4871" width="1.42578125" style="42" customWidth="1"/>
    <col min="4872" max="4872" width="12.5703125" style="42" customWidth="1"/>
    <col min="4873" max="4873" width="3.28515625" style="42" customWidth="1"/>
    <col min="4874" max="4874" width="12.85546875" style="42" customWidth="1"/>
    <col min="4875" max="4875" width="1.42578125" style="42" customWidth="1"/>
    <col min="4876" max="4876" width="3.5703125" style="42" customWidth="1"/>
    <col min="4877" max="4877" width="1.7109375" style="42" customWidth="1"/>
    <col min="4878" max="4878" width="14" style="42" customWidth="1"/>
    <col min="4879" max="4879" width="2.140625" style="42" customWidth="1"/>
    <col min="4880" max="5118" width="9.140625" style="42"/>
    <col min="5119" max="5119" width="2.85546875" style="42" customWidth="1"/>
    <col min="5120" max="5120" width="6.42578125" style="42" customWidth="1"/>
    <col min="5121" max="5121" width="3.85546875" style="42" customWidth="1"/>
    <col min="5122" max="5122" width="16.5703125" style="42" customWidth="1"/>
    <col min="5123" max="5123" width="3" style="42" customWidth="1"/>
    <col min="5124" max="5124" width="11.140625" style="42" customWidth="1"/>
    <col min="5125" max="5125" width="1.42578125" style="42" customWidth="1"/>
    <col min="5126" max="5126" width="3.42578125" style="42" customWidth="1"/>
    <col min="5127" max="5127" width="1.42578125" style="42" customWidth="1"/>
    <col min="5128" max="5128" width="12.5703125" style="42" customWidth="1"/>
    <col min="5129" max="5129" width="3.28515625" style="42" customWidth="1"/>
    <col min="5130" max="5130" width="12.85546875" style="42" customWidth="1"/>
    <col min="5131" max="5131" width="1.42578125" style="42" customWidth="1"/>
    <col min="5132" max="5132" width="3.5703125" style="42" customWidth="1"/>
    <col min="5133" max="5133" width="1.7109375" style="42" customWidth="1"/>
    <col min="5134" max="5134" width="14" style="42" customWidth="1"/>
    <col min="5135" max="5135" width="2.140625" style="42" customWidth="1"/>
    <col min="5136" max="5374" width="9.140625" style="42"/>
    <col min="5375" max="5375" width="2.85546875" style="42" customWidth="1"/>
    <col min="5376" max="5376" width="6.42578125" style="42" customWidth="1"/>
    <col min="5377" max="5377" width="3.85546875" style="42" customWidth="1"/>
    <col min="5378" max="5378" width="16.5703125" style="42" customWidth="1"/>
    <col min="5379" max="5379" width="3" style="42" customWidth="1"/>
    <col min="5380" max="5380" width="11.140625" style="42" customWidth="1"/>
    <col min="5381" max="5381" width="1.42578125" style="42" customWidth="1"/>
    <col min="5382" max="5382" width="3.42578125" style="42" customWidth="1"/>
    <col min="5383" max="5383" width="1.42578125" style="42" customWidth="1"/>
    <col min="5384" max="5384" width="12.5703125" style="42" customWidth="1"/>
    <col min="5385" max="5385" width="3.28515625" style="42" customWidth="1"/>
    <col min="5386" max="5386" width="12.85546875" style="42" customWidth="1"/>
    <col min="5387" max="5387" width="1.42578125" style="42" customWidth="1"/>
    <col min="5388" max="5388" width="3.5703125" style="42" customWidth="1"/>
    <col min="5389" max="5389" width="1.7109375" style="42" customWidth="1"/>
    <col min="5390" max="5390" width="14" style="42" customWidth="1"/>
    <col min="5391" max="5391" width="2.140625" style="42" customWidth="1"/>
    <col min="5392" max="5630" width="9.140625" style="42"/>
    <col min="5631" max="5631" width="2.85546875" style="42" customWidth="1"/>
    <col min="5632" max="5632" width="6.42578125" style="42" customWidth="1"/>
    <col min="5633" max="5633" width="3.85546875" style="42" customWidth="1"/>
    <col min="5634" max="5634" width="16.5703125" style="42" customWidth="1"/>
    <col min="5635" max="5635" width="3" style="42" customWidth="1"/>
    <col min="5636" max="5636" width="11.140625" style="42" customWidth="1"/>
    <col min="5637" max="5637" width="1.42578125" style="42" customWidth="1"/>
    <col min="5638" max="5638" width="3.42578125" style="42" customWidth="1"/>
    <col min="5639" max="5639" width="1.42578125" style="42" customWidth="1"/>
    <col min="5640" max="5640" width="12.5703125" style="42" customWidth="1"/>
    <col min="5641" max="5641" width="3.28515625" style="42" customWidth="1"/>
    <col min="5642" max="5642" width="12.85546875" style="42" customWidth="1"/>
    <col min="5643" max="5643" width="1.42578125" style="42" customWidth="1"/>
    <col min="5644" max="5644" width="3.5703125" style="42" customWidth="1"/>
    <col min="5645" max="5645" width="1.7109375" style="42" customWidth="1"/>
    <col min="5646" max="5646" width="14" style="42" customWidth="1"/>
    <col min="5647" max="5647" width="2.140625" style="42" customWidth="1"/>
    <col min="5648" max="5886" width="9.140625" style="42"/>
    <col min="5887" max="5887" width="2.85546875" style="42" customWidth="1"/>
    <col min="5888" max="5888" width="6.42578125" style="42" customWidth="1"/>
    <col min="5889" max="5889" width="3.85546875" style="42" customWidth="1"/>
    <col min="5890" max="5890" width="16.5703125" style="42" customWidth="1"/>
    <col min="5891" max="5891" width="3" style="42" customWidth="1"/>
    <col min="5892" max="5892" width="11.140625" style="42" customWidth="1"/>
    <col min="5893" max="5893" width="1.42578125" style="42" customWidth="1"/>
    <col min="5894" max="5894" width="3.42578125" style="42" customWidth="1"/>
    <col min="5895" max="5895" width="1.42578125" style="42" customWidth="1"/>
    <col min="5896" max="5896" width="12.5703125" style="42" customWidth="1"/>
    <col min="5897" max="5897" width="3.28515625" style="42" customWidth="1"/>
    <col min="5898" max="5898" width="12.85546875" style="42" customWidth="1"/>
    <col min="5899" max="5899" width="1.42578125" style="42" customWidth="1"/>
    <col min="5900" max="5900" width="3.5703125" style="42" customWidth="1"/>
    <col min="5901" max="5901" width="1.7109375" style="42" customWidth="1"/>
    <col min="5902" max="5902" width="14" style="42" customWidth="1"/>
    <col min="5903" max="5903" width="2.140625" style="42" customWidth="1"/>
    <col min="5904" max="6142" width="9.140625" style="42"/>
    <col min="6143" max="6143" width="2.85546875" style="42" customWidth="1"/>
    <col min="6144" max="6144" width="6.42578125" style="42" customWidth="1"/>
    <col min="6145" max="6145" width="3.85546875" style="42" customWidth="1"/>
    <col min="6146" max="6146" width="16.5703125" style="42" customWidth="1"/>
    <col min="6147" max="6147" width="3" style="42" customWidth="1"/>
    <col min="6148" max="6148" width="11.140625" style="42" customWidth="1"/>
    <col min="6149" max="6149" width="1.42578125" style="42" customWidth="1"/>
    <col min="6150" max="6150" width="3.42578125" style="42" customWidth="1"/>
    <col min="6151" max="6151" width="1.42578125" style="42" customWidth="1"/>
    <col min="6152" max="6152" width="12.5703125" style="42" customWidth="1"/>
    <col min="6153" max="6153" width="3.28515625" style="42" customWidth="1"/>
    <col min="6154" max="6154" width="12.85546875" style="42" customWidth="1"/>
    <col min="6155" max="6155" width="1.42578125" style="42" customWidth="1"/>
    <col min="6156" max="6156" width="3.5703125" style="42" customWidth="1"/>
    <col min="6157" max="6157" width="1.7109375" style="42" customWidth="1"/>
    <col min="6158" max="6158" width="14" style="42" customWidth="1"/>
    <col min="6159" max="6159" width="2.140625" style="42" customWidth="1"/>
    <col min="6160" max="6398" width="9.140625" style="42"/>
    <col min="6399" max="6399" width="2.85546875" style="42" customWidth="1"/>
    <col min="6400" max="6400" width="6.42578125" style="42" customWidth="1"/>
    <col min="6401" max="6401" width="3.85546875" style="42" customWidth="1"/>
    <col min="6402" max="6402" width="16.5703125" style="42" customWidth="1"/>
    <col min="6403" max="6403" width="3" style="42" customWidth="1"/>
    <col min="6404" max="6404" width="11.140625" style="42" customWidth="1"/>
    <col min="6405" max="6405" width="1.42578125" style="42" customWidth="1"/>
    <col min="6406" max="6406" width="3.42578125" style="42" customWidth="1"/>
    <col min="6407" max="6407" width="1.42578125" style="42" customWidth="1"/>
    <col min="6408" max="6408" width="12.5703125" style="42" customWidth="1"/>
    <col min="6409" max="6409" width="3.28515625" style="42" customWidth="1"/>
    <col min="6410" max="6410" width="12.85546875" style="42" customWidth="1"/>
    <col min="6411" max="6411" width="1.42578125" style="42" customWidth="1"/>
    <col min="6412" max="6412" width="3.5703125" style="42" customWidth="1"/>
    <col min="6413" max="6413" width="1.7109375" style="42" customWidth="1"/>
    <col min="6414" max="6414" width="14" style="42" customWidth="1"/>
    <col min="6415" max="6415" width="2.140625" style="42" customWidth="1"/>
    <col min="6416" max="6654" width="9.140625" style="42"/>
    <col min="6655" max="6655" width="2.85546875" style="42" customWidth="1"/>
    <col min="6656" max="6656" width="6.42578125" style="42" customWidth="1"/>
    <col min="6657" max="6657" width="3.85546875" style="42" customWidth="1"/>
    <col min="6658" max="6658" width="16.5703125" style="42" customWidth="1"/>
    <col min="6659" max="6659" width="3" style="42" customWidth="1"/>
    <col min="6660" max="6660" width="11.140625" style="42" customWidth="1"/>
    <col min="6661" max="6661" width="1.42578125" style="42" customWidth="1"/>
    <col min="6662" max="6662" width="3.42578125" style="42" customWidth="1"/>
    <col min="6663" max="6663" width="1.42578125" style="42" customWidth="1"/>
    <col min="6664" max="6664" width="12.5703125" style="42" customWidth="1"/>
    <col min="6665" max="6665" width="3.28515625" style="42" customWidth="1"/>
    <col min="6666" max="6666" width="12.85546875" style="42" customWidth="1"/>
    <col min="6667" max="6667" width="1.42578125" style="42" customWidth="1"/>
    <col min="6668" max="6668" width="3.5703125" style="42" customWidth="1"/>
    <col min="6669" max="6669" width="1.7109375" style="42" customWidth="1"/>
    <col min="6670" max="6670" width="14" style="42" customWidth="1"/>
    <col min="6671" max="6671" width="2.140625" style="42" customWidth="1"/>
    <col min="6672" max="6910" width="9.140625" style="42"/>
    <col min="6911" max="6911" width="2.85546875" style="42" customWidth="1"/>
    <col min="6912" max="6912" width="6.42578125" style="42" customWidth="1"/>
    <col min="6913" max="6913" width="3.85546875" style="42" customWidth="1"/>
    <col min="6914" max="6914" width="16.5703125" style="42" customWidth="1"/>
    <col min="6915" max="6915" width="3" style="42" customWidth="1"/>
    <col min="6916" max="6916" width="11.140625" style="42" customWidth="1"/>
    <col min="6917" max="6917" width="1.42578125" style="42" customWidth="1"/>
    <col min="6918" max="6918" width="3.42578125" style="42" customWidth="1"/>
    <col min="6919" max="6919" width="1.42578125" style="42" customWidth="1"/>
    <col min="6920" max="6920" width="12.5703125" style="42" customWidth="1"/>
    <col min="6921" max="6921" width="3.28515625" style="42" customWidth="1"/>
    <col min="6922" max="6922" width="12.85546875" style="42" customWidth="1"/>
    <col min="6923" max="6923" width="1.42578125" style="42" customWidth="1"/>
    <col min="6924" max="6924" width="3.5703125" style="42" customWidth="1"/>
    <col min="6925" max="6925" width="1.7109375" style="42" customWidth="1"/>
    <col min="6926" max="6926" width="14" style="42" customWidth="1"/>
    <col min="6927" max="6927" width="2.140625" style="42" customWidth="1"/>
    <col min="6928" max="7166" width="9.140625" style="42"/>
    <col min="7167" max="7167" width="2.85546875" style="42" customWidth="1"/>
    <col min="7168" max="7168" width="6.42578125" style="42" customWidth="1"/>
    <col min="7169" max="7169" width="3.85546875" style="42" customWidth="1"/>
    <col min="7170" max="7170" width="16.5703125" style="42" customWidth="1"/>
    <col min="7171" max="7171" width="3" style="42" customWidth="1"/>
    <col min="7172" max="7172" width="11.140625" style="42" customWidth="1"/>
    <col min="7173" max="7173" width="1.42578125" style="42" customWidth="1"/>
    <col min="7174" max="7174" width="3.42578125" style="42" customWidth="1"/>
    <col min="7175" max="7175" width="1.42578125" style="42" customWidth="1"/>
    <col min="7176" max="7176" width="12.5703125" style="42" customWidth="1"/>
    <col min="7177" max="7177" width="3.28515625" style="42" customWidth="1"/>
    <col min="7178" max="7178" width="12.85546875" style="42" customWidth="1"/>
    <col min="7179" max="7179" width="1.42578125" style="42" customWidth="1"/>
    <col min="7180" max="7180" width="3.5703125" style="42" customWidth="1"/>
    <col min="7181" max="7181" width="1.7109375" style="42" customWidth="1"/>
    <col min="7182" max="7182" width="14" style="42" customWidth="1"/>
    <col min="7183" max="7183" width="2.140625" style="42" customWidth="1"/>
    <col min="7184" max="7422" width="9.140625" style="42"/>
    <col min="7423" max="7423" width="2.85546875" style="42" customWidth="1"/>
    <col min="7424" max="7424" width="6.42578125" style="42" customWidth="1"/>
    <col min="7425" max="7425" width="3.85546875" style="42" customWidth="1"/>
    <col min="7426" max="7426" width="16.5703125" style="42" customWidth="1"/>
    <col min="7427" max="7427" width="3" style="42" customWidth="1"/>
    <col min="7428" max="7428" width="11.140625" style="42" customWidth="1"/>
    <col min="7429" max="7429" width="1.42578125" style="42" customWidth="1"/>
    <col min="7430" max="7430" width="3.42578125" style="42" customWidth="1"/>
    <col min="7431" max="7431" width="1.42578125" style="42" customWidth="1"/>
    <col min="7432" max="7432" width="12.5703125" style="42" customWidth="1"/>
    <col min="7433" max="7433" width="3.28515625" style="42" customWidth="1"/>
    <col min="7434" max="7434" width="12.85546875" style="42" customWidth="1"/>
    <col min="7435" max="7435" width="1.42578125" style="42" customWidth="1"/>
    <col min="7436" max="7436" width="3.5703125" style="42" customWidth="1"/>
    <col min="7437" max="7437" width="1.7109375" style="42" customWidth="1"/>
    <col min="7438" max="7438" width="14" style="42" customWidth="1"/>
    <col min="7439" max="7439" width="2.140625" style="42" customWidth="1"/>
    <col min="7440" max="7678" width="9.140625" style="42"/>
    <col min="7679" max="7679" width="2.85546875" style="42" customWidth="1"/>
    <col min="7680" max="7680" width="6.42578125" style="42" customWidth="1"/>
    <col min="7681" max="7681" width="3.85546875" style="42" customWidth="1"/>
    <col min="7682" max="7682" width="16.5703125" style="42" customWidth="1"/>
    <col min="7683" max="7683" width="3" style="42" customWidth="1"/>
    <col min="7684" max="7684" width="11.140625" style="42" customWidth="1"/>
    <col min="7685" max="7685" width="1.42578125" style="42" customWidth="1"/>
    <col min="7686" max="7686" width="3.42578125" style="42" customWidth="1"/>
    <col min="7687" max="7687" width="1.42578125" style="42" customWidth="1"/>
    <col min="7688" max="7688" width="12.5703125" style="42" customWidth="1"/>
    <col min="7689" max="7689" width="3.28515625" style="42" customWidth="1"/>
    <col min="7690" max="7690" width="12.85546875" style="42" customWidth="1"/>
    <col min="7691" max="7691" width="1.42578125" style="42" customWidth="1"/>
    <col min="7692" max="7692" width="3.5703125" style="42" customWidth="1"/>
    <col min="7693" max="7693" width="1.7109375" style="42" customWidth="1"/>
    <col min="7694" max="7694" width="14" style="42" customWidth="1"/>
    <col min="7695" max="7695" width="2.140625" style="42" customWidth="1"/>
    <col min="7696" max="7934" width="9.140625" style="42"/>
    <col min="7935" max="7935" width="2.85546875" style="42" customWidth="1"/>
    <col min="7936" max="7936" width="6.42578125" style="42" customWidth="1"/>
    <col min="7937" max="7937" width="3.85546875" style="42" customWidth="1"/>
    <col min="7938" max="7938" width="16.5703125" style="42" customWidth="1"/>
    <col min="7939" max="7939" width="3" style="42" customWidth="1"/>
    <col min="7940" max="7940" width="11.140625" style="42" customWidth="1"/>
    <col min="7941" max="7941" width="1.42578125" style="42" customWidth="1"/>
    <col min="7942" max="7942" width="3.42578125" style="42" customWidth="1"/>
    <col min="7943" max="7943" width="1.42578125" style="42" customWidth="1"/>
    <col min="7944" max="7944" width="12.5703125" style="42" customWidth="1"/>
    <col min="7945" max="7945" width="3.28515625" style="42" customWidth="1"/>
    <col min="7946" max="7946" width="12.85546875" style="42" customWidth="1"/>
    <col min="7947" max="7947" width="1.42578125" style="42" customWidth="1"/>
    <col min="7948" max="7948" width="3.5703125" style="42" customWidth="1"/>
    <col min="7949" max="7949" width="1.7109375" style="42" customWidth="1"/>
    <col min="7950" max="7950" width="14" style="42" customWidth="1"/>
    <col min="7951" max="7951" width="2.140625" style="42" customWidth="1"/>
    <col min="7952" max="8190" width="9.140625" style="42"/>
    <col min="8191" max="8191" width="2.85546875" style="42" customWidth="1"/>
    <col min="8192" max="8192" width="6.42578125" style="42" customWidth="1"/>
    <col min="8193" max="8193" width="3.85546875" style="42" customWidth="1"/>
    <col min="8194" max="8194" width="16.5703125" style="42" customWidth="1"/>
    <col min="8195" max="8195" width="3" style="42" customWidth="1"/>
    <col min="8196" max="8196" width="11.140625" style="42" customWidth="1"/>
    <col min="8197" max="8197" width="1.42578125" style="42" customWidth="1"/>
    <col min="8198" max="8198" width="3.42578125" style="42" customWidth="1"/>
    <col min="8199" max="8199" width="1.42578125" style="42" customWidth="1"/>
    <col min="8200" max="8200" width="12.5703125" style="42" customWidth="1"/>
    <col min="8201" max="8201" width="3.28515625" style="42" customWidth="1"/>
    <col min="8202" max="8202" width="12.85546875" style="42" customWidth="1"/>
    <col min="8203" max="8203" width="1.42578125" style="42" customWidth="1"/>
    <col min="8204" max="8204" width="3.5703125" style="42" customWidth="1"/>
    <col min="8205" max="8205" width="1.7109375" style="42" customWidth="1"/>
    <col min="8206" max="8206" width="14" style="42" customWidth="1"/>
    <col min="8207" max="8207" width="2.140625" style="42" customWidth="1"/>
    <col min="8208" max="8446" width="9.140625" style="42"/>
    <col min="8447" max="8447" width="2.85546875" style="42" customWidth="1"/>
    <col min="8448" max="8448" width="6.42578125" style="42" customWidth="1"/>
    <col min="8449" max="8449" width="3.85546875" style="42" customWidth="1"/>
    <col min="8450" max="8450" width="16.5703125" style="42" customWidth="1"/>
    <col min="8451" max="8451" width="3" style="42" customWidth="1"/>
    <col min="8452" max="8452" width="11.140625" style="42" customWidth="1"/>
    <col min="8453" max="8453" width="1.42578125" style="42" customWidth="1"/>
    <col min="8454" max="8454" width="3.42578125" style="42" customWidth="1"/>
    <col min="8455" max="8455" width="1.42578125" style="42" customWidth="1"/>
    <col min="8456" max="8456" width="12.5703125" style="42" customWidth="1"/>
    <col min="8457" max="8457" width="3.28515625" style="42" customWidth="1"/>
    <col min="8458" max="8458" width="12.85546875" style="42" customWidth="1"/>
    <col min="8459" max="8459" width="1.42578125" style="42" customWidth="1"/>
    <col min="8460" max="8460" width="3.5703125" style="42" customWidth="1"/>
    <col min="8461" max="8461" width="1.7109375" style="42" customWidth="1"/>
    <col min="8462" max="8462" width="14" style="42" customWidth="1"/>
    <col min="8463" max="8463" width="2.140625" style="42" customWidth="1"/>
    <col min="8464" max="8702" width="9.140625" style="42"/>
    <col min="8703" max="8703" width="2.85546875" style="42" customWidth="1"/>
    <col min="8704" max="8704" width="6.42578125" style="42" customWidth="1"/>
    <col min="8705" max="8705" width="3.85546875" style="42" customWidth="1"/>
    <col min="8706" max="8706" width="16.5703125" style="42" customWidth="1"/>
    <col min="8707" max="8707" width="3" style="42" customWidth="1"/>
    <col min="8708" max="8708" width="11.140625" style="42" customWidth="1"/>
    <col min="8709" max="8709" width="1.42578125" style="42" customWidth="1"/>
    <col min="8710" max="8710" width="3.42578125" style="42" customWidth="1"/>
    <col min="8711" max="8711" width="1.42578125" style="42" customWidth="1"/>
    <col min="8712" max="8712" width="12.5703125" style="42" customWidth="1"/>
    <col min="8713" max="8713" width="3.28515625" style="42" customWidth="1"/>
    <col min="8714" max="8714" width="12.85546875" style="42" customWidth="1"/>
    <col min="8715" max="8715" width="1.42578125" style="42" customWidth="1"/>
    <col min="8716" max="8716" width="3.5703125" style="42" customWidth="1"/>
    <col min="8717" max="8717" width="1.7109375" style="42" customWidth="1"/>
    <col min="8718" max="8718" width="14" style="42" customWidth="1"/>
    <col min="8719" max="8719" width="2.140625" style="42" customWidth="1"/>
    <col min="8720" max="8958" width="9.140625" style="42"/>
    <col min="8959" max="8959" width="2.85546875" style="42" customWidth="1"/>
    <col min="8960" max="8960" width="6.42578125" style="42" customWidth="1"/>
    <col min="8961" max="8961" width="3.85546875" style="42" customWidth="1"/>
    <col min="8962" max="8962" width="16.5703125" style="42" customWidth="1"/>
    <col min="8963" max="8963" width="3" style="42" customWidth="1"/>
    <col min="8964" max="8964" width="11.140625" style="42" customWidth="1"/>
    <col min="8965" max="8965" width="1.42578125" style="42" customWidth="1"/>
    <col min="8966" max="8966" width="3.42578125" style="42" customWidth="1"/>
    <col min="8967" max="8967" width="1.42578125" style="42" customWidth="1"/>
    <col min="8968" max="8968" width="12.5703125" style="42" customWidth="1"/>
    <col min="8969" max="8969" width="3.28515625" style="42" customWidth="1"/>
    <col min="8970" max="8970" width="12.85546875" style="42" customWidth="1"/>
    <col min="8971" max="8971" width="1.42578125" style="42" customWidth="1"/>
    <col min="8972" max="8972" width="3.5703125" style="42" customWidth="1"/>
    <col min="8973" max="8973" width="1.7109375" style="42" customWidth="1"/>
    <col min="8974" max="8974" width="14" style="42" customWidth="1"/>
    <col min="8975" max="8975" width="2.140625" style="42" customWidth="1"/>
    <col min="8976" max="9214" width="9.140625" style="42"/>
    <col min="9215" max="9215" width="2.85546875" style="42" customWidth="1"/>
    <col min="9216" max="9216" width="6.42578125" style="42" customWidth="1"/>
    <col min="9217" max="9217" width="3.85546875" style="42" customWidth="1"/>
    <col min="9218" max="9218" width="16.5703125" style="42" customWidth="1"/>
    <col min="9219" max="9219" width="3" style="42" customWidth="1"/>
    <col min="9220" max="9220" width="11.140625" style="42" customWidth="1"/>
    <col min="9221" max="9221" width="1.42578125" style="42" customWidth="1"/>
    <col min="9222" max="9222" width="3.42578125" style="42" customWidth="1"/>
    <col min="9223" max="9223" width="1.42578125" style="42" customWidth="1"/>
    <col min="9224" max="9224" width="12.5703125" style="42" customWidth="1"/>
    <col min="9225" max="9225" width="3.28515625" style="42" customWidth="1"/>
    <col min="9226" max="9226" width="12.85546875" style="42" customWidth="1"/>
    <col min="9227" max="9227" width="1.42578125" style="42" customWidth="1"/>
    <col min="9228" max="9228" width="3.5703125" style="42" customWidth="1"/>
    <col min="9229" max="9229" width="1.7109375" style="42" customWidth="1"/>
    <col min="9230" max="9230" width="14" style="42" customWidth="1"/>
    <col min="9231" max="9231" width="2.140625" style="42" customWidth="1"/>
    <col min="9232" max="9470" width="9.140625" style="42"/>
    <col min="9471" max="9471" width="2.85546875" style="42" customWidth="1"/>
    <col min="9472" max="9472" width="6.42578125" style="42" customWidth="1"/>
    <col min="9473" max="9473" width="3.85546875" style="42" customWidth="1"/>
    <col min="9474" max="9474" width="16.5703125" style="42" customWidth="1"/>
    <col min="9475" max="9475" width="3" style="42" customWidth="1"/>
    <col min="9476" max="9476" width="11.140625" style="42" customWidth="1"/>
    <col min="9477" max="9477" width="1.42578125" style="42" customWidth="1"/>
    <col min="9478" max="9478" width="3.42578125" style="42" customWidth="1"/>
    <col min="9479" max="9479" width="1.42578125" style="42" customWidth="1"/>
    <col min="9480" max="9480" width="12.5703125" style="42" customWidth="1"/>
    <col min="9481" max="9481" width="3.28515625" style="42" customWidth="1"/>
    <col min="9482" max="9482" width="12.85546875" style="42" customWidth="1"/>
    <col min="9483" max="9483" width="1.42578125" style="42" customWidth="1"/>
    <col min="9484" max="9484" width="3.5703125" style="42" customWidth="1"/>
    <col min="9485" max="9485" width="1.7109375" style="42" customWidth="1"/>
    <col min="9486" max="9486" width="14" style="42" customWidth="1"/>
    <col min="9487" max="9487" width="2.140625" style="42" customWidth="1"/>
    <col min="9488" max="9726" width="9.140625" style="42"/>
    <col min="9727" max="9727" width="2.85546875" style="42" customWidth="1"/>
    <col min="9728" max="9728" width="6.42578125" style="42" customWidth="1"/>
    <col min="9729" max="9729" width="3.85546875" style="42" customWidth="1"/>
    <col min="9730" max="9730" width="16.5703125" style="42" customWidth="1"/>
    <col min="9731" max="9731" width="3" style="42" customWidth="1"/>
    <col min="9732" max="9732" width="11.140625" style="42" customWidth="1"/>
    <col min="9733" max="9733" width="1.42578125" style="42" customWidth="1"/>
    <col min="9734" max="9734" width="3.42578125" style="42" customWidth="1"/>
    <col min="9735" max="9735" width="1.42578125" style="42" customWidth="1"/>
    <col min="9736" max="9736" width="12.5703125" style="42" customWidth="1"/>
    <col min="9737" max="9737" width="3.28515625" style="42" customWidth="1"/>
    <col min="9738" max="9738" width="12.85546875" style="42" customWidth="1"/>
    <col min="9739" max="9739" width="1.42578125" style="42" customWidth="1"/>
    <col min="9740" max="9740" width="3.5703125" style="42" customWidth="1"/>
    <col min="9741" max="9741" width="1.7109375" style="42" customWidth="1"/>
    <col min="9742" max="9742" width="14" style="42" customWidth="1"/>
    <col min="9743" max="9743" width="2.140625" style="42" customWidth="1"/>
    <col min="9744" max="9982" width="9.140625" style="42"/>
    <col min="9983" max="9983" width="2.85546875" style="42" customWidth="1"/>
    <col min="9984" max="9984" width="6.42578125" style="42" customWidth="1"/>
    <col min="9985" max="9985" width="3.85546875" style="42" customWidth="1"/>
    <col min="9986" max="9986" width="16.5703125" style="42" customWidth="1"/>
    <col min="9987" max="9987" width="3" style="42" customWidth="1"/>
    <col min="9988" max="9988" width="11.140625" style="42" customWidth="1"/>
    <col min="9989" max="9989" width="1.42578125" style="42" customWidth="1"/>
    <col min="9990" max="9990" width="3.42578125" style="42" customWidth="1"/>
    <col min="9991" max="9991" width="1.42578125" style="42" customWidth="1"/>
    <col min="9992" max="9992" width="12.5703125" style="42" customWidth="1"/>
    <col min="9993" max="9993" width="3.28515625" style="42" customWidth="1"/>
    <col min="9994" max="9994" width="12.85546875" style="42" customWidth="1"/>
    <col min="9995" max="9995" width="1.42578125" style="42" customWidth="1"/>
    <col min="9996" max="9996" width="3.5703125" style="42" customWidth="1"/>
    <col min="9997" max="9997" width="1.7109375" style="42" customWidth="1"/>
    <col min="9998" max="9998" width="14" style="42" customWidth="1"/>
    <col min="9999" max="9999" width="2.140625" style="42" customWidth="1"/>
    <col min="10000" max="10238" width="9.140625" style="42"/>
    <col min="10239" max="10239" width="2.85546875" style="42" customWidth="1"/>
    <col min="10240" max="10240" width="6.42578125" style="42" customWidth="1"/>
    <col min="10241" max="10241" width="3.85546875" style="42" customWidth="1"/>
    <col min="10242" max="10242" width="16.5703125" style="42" customWidth="1"/>
    <col min="10243" max="10243" width="3" style="42" customWidth="1"/>
    <col min="10244" max="10244" width="11.140625" style="42" customWidth="1"/>
    <col min="10245" max="10245" width="1.42578125" style="42" customWidth="1"/>
    <col min="10246" max="10246" width="3.42578125" style="42" customWidth="1"/>
    <col min="10247" max="10247" width="1.42578125" style="42" customWidth="1"/>
    <col min="10248" max="10248" width="12.5703125" style="42" customWidth="1"/>
    <col min="10249" max="10249" width="3.28515625" style="42" customWidth="1"/>
    <col min="10250" max="10250" width="12.85546875" style="42" customWidth="1"/>
    <col min="10251" max="10251" width="1.42578125" style="42" customWidth="1"/>
    <col min="10252" max="10252" width="3.5703125" style="42" customWidth="1"/>
    <col min="10253" max="10253" width="1.7109375" style="42" customWidth="1"/>
    <col min="10254" max="10254" width="14" style="42" customWidth="1"/>
    <col min="10255" max="10255" width="2.140625" style="42" customWidth="1"/>
    <col min="10256" max="10494" width="9.140625" style="42"/>
    <col min="10495" max="10495" width="2.85546875" style="42" customWidth="1"/>
    <col min="10496" max="10496" width="6.42578125" style="42" customWidth="1"/>
    <col min="10497" max="10497" width="3.85546875" style="42" customWidth="1"/>
    <col min="10498" max="10498" width="16.5703125" style="42" customWidth="1"/>
    <col min="10499" max="10499" width="3" style="42" customWidth="1"/>
    <col min="10500" max="10500" width="11.140625" style="42" customWidth="1"/>
    <col min="10501" max="10501" width="1.42578125" style="42" customWidth="1"/>
    <col min="10502" max="10502" width="3.42578125" style="42" customWidth="1"/>
    <col min="10503" max="10503" width="1.42578125" style="42" customWidth="1"/>
    <col min="10504" max="10504" width="12.5703125" style="42" customWidth="1"/>
    <col min="10505" max="10505" width="3.28515625" style="42" customWidth="1"/>
    <col min="10506" max="10506" width="12.85546875" style="42" customWidth="1"/>
    <col min="10507" max="10507" width="1.42578125" style="42" customWidth="1"/>
    <col min="10508" max="10508" width="3.5703125" style="42" customWidth="1"/>
    <col min="10509" max="10509" width="1.7109375" style="42" customWidth="1"/>
    <col min="10510" max="10510" width="14" style="42" customWidth="1"/>
    <col min="10511" max="10511" width="2.140625" style="42" customWidth="1"/>
    <col min="10512" max="10750" width="9.140625" style="42"/>
    <col min="10751" max="10751" width="2.85546875" style="42" customWidth="1"/>
    <col min="10752" max="10752" width="6.42578125" style="42" customWidth="1"/>
    <col min="10753" max="10753" width="3.85546875" style="42" customWidth="1"/>
    <col min="10754" max="10754" width="16.5703125" style="42" customWidth="1"/>
    <col min="10755" max="10755" width="3" style="42" customWidth="1"/>
    <col min="10756" max="10756" width="11.140625" style="42" customWidth="1"/>
    <col min="10757" max="10757" width="1.42578125" style="42" customWidth="1"/>
    <col min="10758" max="10758" width="3.42578125" style="42" customWidth="1"/>
    <col min="10759" max="10759" width="1.42578125" style="42" customWidth="1"/>
    <col min="10760" max="10760" width="12.5703125" style="42" customWidth="1"/>
    <col min="10761" max="10761" width="3.28515625" style="42" customWidth="1"/>
    <col min="10762" max="10762" width="12.85546875" style="42" customWidth="1"/>
    <col min="10763" max="10763" width="1.42578125" style="42" customWidth="1"/>
    <col min="10764" max="10764" width="3.5703125" style="42" customWidth="1"/>
    <col min="10765" max="10765" width="1.7109375" style="42" customWidth="1"/>
    <col min="10766" max="10766" width="14" style="42" customWidth="1"/>
    <col min="10767" max="10767" width="2.140625" style="42" customWidth="1"/>
    <col min="10768" max="11006" width="9.140625" style="42"/>
    <col min="11007" max="11007" width="2.85546875" style="42" customWidth="1"/>
    <col min="11008" max="11008" width="6.42578125" style="42" customWidth="1"/>
    <col min="11009" max="11009" width="3.85546875" style="42" customWidth="1"/>
    <col min="11010" max="11010" width="16.5703125" style="42" customWidth="1"/>
    <col min="11011" max="11011" width="3" style="42" customWidth="1"/>
    <col min="11012" max="11012" width="11.140625" style="42" customWidth="1"/>
    <col min="11013" max="11013" width="1.42578125" style="42" customWidth="1"/>
    <col min="11014" max="11014" width="3.42578125" style="42" customWidth="1"/>
    <col min="11015" max="11015" width="1.42578125" style="42" customWidth="1"/>
    <col min="11016" max="11016" width="12.5703125" style="42" customWidth="1"/>
    <col min="11017" max="11017" width="3.28515625" style="42" customWidth="1"/>
    <col min="11018" max="11018" width="12.85546875" style="42" customWidth="1"/>
    <col min="11019" max="11019" width="1.42578125" style="42" customWidth="1"/>
    <col min="11020" max="11020" width="3.5703125" style="42" customWidth="1"/>
    <col min="11021" max="11021" width="1.7109375" style="42" customWidth="1"/>
    <col min="11022" max="11022" width="14" style="42" customWidth="1"/>
    <col min="11023" max="11023" width="2.140625" style="42" customWidth="1"/>
    <col min="11024" max="11262" width="9.140625" style="42"/>
    <col min="11263" max="11263" width="2.85546875" style="42" customWidth="1"/>
    <col min="11264" max="11264" width="6.42578125" style="42" customWidth="1"/>
    <col min="11265" max="11265" width="3.85546875" style="42" customWidth="1"/>
    <col min="11266" max="11266" width="16.5703125" style="42" customWidth="1"/>
    <col min="11267" max="11267" width="3" style="42" customWidth="1"/>
    <col min="11268" max="11268" width="11.140625" style="42" customWidth="1"/>
    <col min="11269" max="11269" width="1.42578125" style="42" customWidth="1"/>
    <col min="11270" max="11270" width="3.42578125" style="42" customWidth="1"/>
    <col min="11271" max="11271" width="1.42578125" style="42" customWidth="1"/>
    <col min="11272" max="11272" width="12.5703125" style="42" customWidth="1"/>
    <col min="11273" max="11273" width="3.28515625" style="42" customWidth="1"/>
    <col min="11274" max="11274" width="12.85546875" style="42" customWidth="1"/>
    <col min="11275" max="11275" width="1.42578125" style="42" customWidth="1"/>
    <col min="11276" max="11276" width="3.5703125" style="42" customWidth="1"/>
    <col min="11277" max="11277" width="1.7109375" style="42" customWidth="1"/>
    <col min="11278" max="11278" width="14" style="42" customWidth="1"/>
    <col min="11279" max="11279" width="2.140625" style="42" customWidth="1"/>
    <col min="11280" max="11518" width="9.140625" style="42"/>
    <col min="11519" max="11519" width="2.85546875" style="42" customWidth="1"/>
    <col min="11520" max="11520" width="6.42578125" style="42" customWidth="1"/>
    <col min="11521" max="11521" width="3.85546875" style="42" customWidth="1"/>
    <col min="11522" max="11522" width="16.5703125" style="42" customWidth="1"/>
    <col min="11523" max="11523" width="3" style="42" customWidth="1"/>
    <col min="11524" max="11524" width="11.140625" style="42" customWidth="1"/>
    <col min="11525" max="11525" width="1.42578125" style="42" customWidth="1"/>
    <col min="11526" max="11526" width="3.42578125" style="42" customWidth="1"/>
    <col min="11527" max="11527" width="1.42578125" style="42" customWidth="1"/>
    <col min="11528" max="11528" width="12.5703125" style="42" customWidth="1"/>
    <col min="11529" max="11529" width="3.28515625" style="42" customWidth="1"/>
    <col min="11530" max="11530" width="12.85546875" style="42" customWidth="1"/>
    <col min="11531" max="11531" width="1.42578125" style="42" customWidth="1"/>
    <col min="11532" max="11532" width="3.5703125" style="42" customWidth="1"/>
    <col min="11533" max="11533" width="1.7109375" style="42" customWidth="1"/>
    <col min="11534" max="11534" width="14" style="42" customWidth="1"/>
    <col min="11535" max="11535" width="2.140625" style="42" customWidth="1"/>
    <col min="11536" max="11774" width="9.140625" style="42"/>
    <col min="11775" max="11775" width="2.85546875" style="42" customWidth="1"/>
    <col min="11776" max="11776" width="6.42578125" style="42" customWidth="1"/>
    <col min="11777" max="11777" width="3.85546875" style="42" customWidth="1"/>
    <col min="11778" max="11778" width="16.5703125" style="42" customWidth="1"/>
    <col min="11779" max="11779" width="3" style="42" customWidth="1"/>
    <col min="11780" max="11780" width="11.140625" style="42" customWidth="1"/>
    <col min="11781" max="11781" width="1.42578125" style="42" customWidth="1"/>
    <col min="11782" max="11782" width="3.42578125" style="42" customWidth="1"/>
    <col min="11783" max="11783" width="1.42578125" style="42" customWidth="1"/>
    <col min="11784" max="11784" width="12.5703125" style="42" customWidth="1"/>
    <col min="11785" max="11785" width="3.28515625" style="42" customWidth="1"/>
    <col min="11786" max="11786" width="12.85546875" style="42" customWidth="1"/>
    <col min="11787" max="11787" width="1.42578125" style="42" customWidth="1"/>
    <col min="11788" max="11788" width="3.5703125" style="42" customWidth="1"/>
    <col min="11789" max="11789" width="1.7109375" style="42" customWidth="1"/>
    <col min="11790" max="11790" width="14" style="42" customWidth="1"/>
    <col min="11791" max="11791" width="2.140625" style="42" customWidth="1"/>
    <col min="11792" max="12030" width="9.140625" style="42"/>
    <col min="12031" max="12031" width="2.85546875" style="42" customWidth="1"/>
    <col min="12032" max="12032" width="6.42578125" style="42" customWidth="1"/>
    <col min="12033" max="12033" width="3.85546875" style="42" customWidth="1"/>
    <col min="12034" max="12034" width="16.5703125" style="42" customWidth="1"/>
    <col min="12035" max="12035" width="3" style="42" customWidth="1"/>
    <col min="12036" max="12036" width="11.140625" style="42" customWidth="1"/>
    <col min="12037" max="12037" width="1.42578125" style="42" customWidth="1"/>
    <col min="12038" max="12038" width="3.42578125" style="42" customWidth="1"/>
    <col min="12039" max="12039" width="1.42578125" style="42" customWidth="1"/>
    <col min="12040" max="12040" width="12.5703125" style="42" customWidth="1"/>
    <col min="12041" max="12041" width="3.28515625" style="42" customWidth="1"/>
    <col min="12042" max="12042" width="12.85546875" style="42" customWidth="1"/>
    <col min="12043" max="12043" width="1.42578125" style="42" customWidth="1"/>
    <col min="12044" max="12044" width="3.5703125" style="42" customWidth="1"/>
    <col min="12045" max="12045" width="1.7109375" style="42" customWidth="1"/>
    <col min="12046" max="12046" width="14" style="42" customWidth="1"/>
    <col min="12047" max="12047" width="2.140625" style="42" customWidth="1"/>
    <col min="12048" max="12286" width="9.140625" style="42"/>
    <col min="12287" max="12287" width="2.85546875" style="42" customWidth="1"/>
    <col min="12288" max="12288" width="6.42578125" style="42" customWidth="1"/>
    <col min="12289" max="12289" width="3.85546875" style="42" customWidth="1"/>
    <col min="12290" max="12290" width="16.5703125" style="42" customWidth="1"/>
    <col min="12291" max="12291" width="3" style="42" customWidth="1"/>
    <col min="12292" max="12292" width="11.140625" style="42" customWidth="1"/>
    <col min="12293" max="12293" width="1.42578125" style="42" customWidth="1"/>
    <col min="12294" max="12294" width="3.42578125" style="42" customWidth="1"/>
    <col min="12295" max="12295" width="1.42578125" style="42" customWidth="1"/>
    <col min="12296" max="12296" width="12.5703125" style="42" customWidth="1"/>
    <col min="12297" max="12297" width="3.28515625" style="42" customWidth="1"/>
    <col min="12298" max="12298" width="12.85546875" style="42" customWidth="1"/>
    <col min="12299" max="12299" width="1.42578125" style="42" customWidth="1"/>
    <col min="12300" max="12300" width="3.5703125" style="42" customWidth="1"/>
    <col min="12301" max="12301" width="1.7109375" style="42" customWidth="1"/>
    <col min="12302" max="12302" width="14" style="42" customWidth="1"/>
    <col min="12303" max="12303" width="2.140625" style="42" customWidth="1"/>
    <col min="12304" max="12542" width="9.140625" style="42"/>
    <col min="12543" max="12543" width="2.85546875" style="42" customWidth="1"/>
    <col min="12544" max="12544" width="6.42578125" style="42" customWidth="1"/>
    <col min="12545" max="12545" width="3.85546875" style="42" customWidth="1"/>
    <col min="12546" max="12546" width="16.5703125" style="42" customWidth="1"/>
    <col min="12547" max="12547" width="3" style="42" customWidth="1"/>
    <col min="12548" max="12548" width="11.140625" style="42" customWidth="1"/>
    <col min="12549" max="12549" width="1.42578125" style="42" customWidth="1"/>
    <col min="12550" max="12550" width="3.42578125" style="42" customWidth="1"/>
    <col min="12551" max="12551" width="1.42578125" style="42" customWidth="1"/>
    <col min="12552" max="12552" width="12.5703125" style="42" customWidth="1"/>
    <col min="12553" max="12553" width="3.28515625" style="42" customWidth="1"/>
    <col min="12554" max="12554" width="12.85546875" style="42" customWidth="1"/>
    <col min="12555" max="12555" width="1.42578125" style="42" customWidth="1"/>
    <col min="12556" max="12556" width="3.5703125" style="42" customWidth="1"/>
    <col min="12557" max="12557" width="1.7109375" style="42" customWidth="1"/>
    <col min="12558" max="12558" width="14" style="42" customWidth="1"/>
    <col min="12559" max="12559" width="2.140625" style="42" customWidth="1"/>
    <col min="12560" max="12798" width="9.140625" style="42"/>
    <col min="12799" max="12799" width="2.85546875" style="42" customWidth="1"/>
    <col min="12800" max="12800" width="6.42578125" style="42" customWidth="1"/>
    <col min="12801" max="12801" width="3.85546875" style="42" customWidth="1"/>
    <col min="12802" max="12802" width="16.5703125" style="42" customWidth="1"/>
    <col min="12803" max="12803" width="3" style="42" customWidth="1"/>
    <col min="12804" max="12804" width="11.140625" style="42" customWidth="1"/>
    <col min="12805" max="12805" width="1.42578125" style="42" customWidth="1"/>
    <col min="12806" max="12806" width="3.42578125" style="42" customWidth="1"/>
    <col min="12807" max="12807" width="1.42578125" style="42" customWidth="1"/>
    <col min="12808" max="12808" width="12.5703125" style="42" customWidth="1"/>
    <col min="12809" max="12809" width="3.28515625" style="42" customWidth="1"/>
    <col min="12810" max="12810" width="12.85546875" style="42" customWidth="1"/>
    <col min="12811" max="12811" width="1.42578125" style="42" customWidth="1"/>
    <col min="12812" max="12812" width="3.5703125" style="42" customWidth="1"/>
    <col min="12813" max="12813" width="1.7109375" style="42" customWidth="1"/>
    <col min="12814" max="12814" width="14" style="42" customWidth="1"/>
    <col min="12815" max="12815" width="2.140625" style="42" customWidth="1"/>
    <col min="12816" max="13054" width="9.140625" style="42"/>
    <col min="13055" max="13055" width="2.85546875" style="42" customWidth="1"/>
    <col min="13056" max="13056" width="6.42578125" style="42" customWidth="1"/>
    <col min="13057" max="13057" width="3.85546875" style="42" customWidth="1"/>
    <col min="13058" max="13058" width="16.5703125" style="42" customWidth="1"/>
    <col min="13059" max="13059" width="3" style="42" customWidth="1"/>
    <col min="13060" max="13060" width="11.140625" style="42" customWidth="1"/>
    <col min="13061" max="13061" width="1.42578125" style="42" customWidth="1"/>
    <col min="13062" max="13062" width="3.42578125" style="42" customWidth="1"/>
    <col min="13063" max="13063" width="1.42578125" style="42" customWidth="1"/>
    <col min="13064" max="13064" width="12.5703125" style="42" customWidth="1"/>
    <col min="13065" max="13065" width="3.28515625" style="42" customWidth="1"/>
    <col min="13066" max="13066" width="12.85546875" style="42" customWidth="1"/>
    <col min="13067" max="13067" width="1.42578125" style="42" customWidth="1"/>
    <col min="13068" max="13068" width="3.5703125" style="42" customWidth="1"/>
    <col min="13069" max="13069" width="1.7109375" style="42" customWidth="1"/>
    <col min="13070" max="13070" width="14" style="42" customWidth="1"/>
    <col min="13071" max="13071" width="2.140625" style="42" customWidth="1"/>
    <col min="13072" max="13310" width="9.140625" style="42"/>
    <col min="13311" max="13311" width="2.85546875" style="42" customWidth="1"/>
    <col min="13312" max="13312" width="6.42578125" style="42" customWidth="1"/>
    <col min="13313" max="13313" width="3.85546875" style="42" customWidth="1"/>
    <col min="13314" max="13314" width="16.5703125" style="42" customWidth="1"/>
    <col min="13315" max="13315" width="3" style="42" customWidth="1"/>
    <col min="13316" max="13316" width="11.140625" style="42" customWidth="1"/>
    <col min="13317" max="13317" width="1.42578125" style="42" customWidth="1"/>
    <col min="13318" max="13318" width="3.42578125" style="42" customWidth="1"/>
    <col min="13319" max="13319" width="1.42578125" style="42" customWidth="1"/>
    <col min="13320" max="13320" width="12.5703125" style="42" customWidth="1"/>
    <col min="13321" max="13321" width="3.28515625" style="42" customWidth="1"/>
    <col min="13322" max="13322" width="12.85546875" style="42" customWidth="1"/>
    <col min="13323" max="13323" width="1.42578125" style="42" customWidth="1"/>
    <col min="13324" max="13324" width="3.5703125" style="42" customWidth="1"/>
    <col min="13325" max="13325" width="1.7109375" style="42" customWidth="1"/>
    <col min="13326" max="13326" width="14" style="42" customWidth="1"/>
    <col min="13327" max="13327" width="2.140625" style="42" customWidth="1"/>
    <col min="13328" max="13566" width="9.140625" style="42"/>
    <col min="13567" max="13567" width="2.85546875" style="42" customWidth="1"/>
    <col min="13568" max="13568" width="6.42578125" style="42" customWidth="1"/>
    <col min="13569" max="13569" width="3.85546875" style="42" customWidth="1"/>
    <col min="13570" max="13570" width="16.5703125" style="42" customWidth="1"/>
    <col min="13571" max="13571" width="3" style="42" customWidth="1"/>
    <col min="13572" max="13572" width="11.140625" style="42" customWidth="1"/>
    <col min="13573" max="13573" width="1.42578125" style="42" customWidth="1"/>
    <col min="13574" max="13574" width="3.42578125" style="42" customWidth="1"/>
    <col min="13575" max="13575" width="1.42578125" style="42" customWidth="1"/>
    <col min="13576" max="13576" width="12.5703125" style="42" customWidth="1"/>
    <col min="13577" max="13577" width="3.28515625" style="42" customWidth="1"/>
    <col min="13578" max="13578" width="12.85546875" style="42" customWidth="1"/>
    <col min="13579" max="13579" width="1.42578125" style="42" customWidth="1"/>
    <col min="13580" max="13580" width="3.5703125" style="42" customWidth="1"/>
    <col min="13581" max="13581" width="1.7109375" style="42" customWidth="1"/>
    <col min="13582" max="13582" width="14" style="42" customWidth="1"/>
    <col min="13583" max="13583" width="2.140625" style="42" customWidth="1"/>
    <col min="13584" max="13822" width="9.140625" style="42"/>
    <col min="13823" max="13823" width="2.85546875" style="42" customWidth="1"/>
    <col min="13824" max="13824" width="6.42578125" style="42" customWidth="1"/>
    <col min="13825" max="13825" width="3.85546875" style="42" customWidth="1"/>
    <col min="13826" max="13826" width="16.5703125" style="42" customWidth="1"/>
    <col min="13827" max="13827" width="3" style="42" customWidth="1"/>
    <col min="13828" max="13828" width="11.140625" style="42" customWidth="1"/>
    <col min="13829" max="13829" width="1.42578125" style="42" customWidth="1"/>
    <col min="13830" max="13830" width="3.42578125" style="42" customWidth="1"/>
    <col min="13831" max="13831" width="1.42578125" style="42" customWidth="1"/>
    <col min="13832" max="13832" width="12.5703125" style="42" customWidth="1"/>
    <col min="13833" max="13833" width="3.28515625" style="42" customWidth="1"/>
    <col min="13834" max="13834" width="12.85546875" style="42" customWidth="1"/>
    <col min="13835" max="13835" width="1.42578125" style="42" customWidth="1"/>
    <col min="13836" max="13836" width="3.5703125" style="42" customWidth="1"/>
    <col min="13837" max="13837" width="1.7109375" style="42" customWidth="1"/>
    <col min="13838" max="13838" width="14" style="42" customWidth="1"/>
    <col min="13839" max="13839" width="2.140625" style="42" customWidth="1"/>
    <col min="13840" max="14078" width="9.140625" style="42"/>
    <col min="14079" max="14079" width="2.85546875" style="42" customWidth="1"/>
    <col min="14080" max="14080" width="6.42578125" style="42" customWidth="1"/>
    <col min="14081" max="14081" width="3.85546875" style="42" customWidth="1"/>
    <col min="14082" max="14082" width="16.5703125" style="42" customWidth="1"/>
    <col min="14083" max="14083" width="3" style="42" customWidth="1"/>
    <col min="14084" max="14084" width="11.140625" style="42" customWidth="1"/>
    <col min="14085" max="14085" width="1.42578125" style="42" customWidth="1"/>
    <col min="14086" max="14086" width="3.42578125" style="42" customWidth="1"/>
    <col min="14087" max="14087" width="1.42578125" style="42" customWidth="1"/>
    <col min="14088" max="14088" width="12.5703125" style="42" customWidth="1"/>
    <col min="14089" max="14089" width="3.28515625" style="42" customWidth="1"/>
    <col min="14090" max="14090" width="12.85546875" style="42" customWidth="1"/>
    <col min="14091" max="14091" width="1.42578125" style="42" customWidth="1"/>
    <col min="14092" max="14092" width="3.5703125" style="42" customWidth="1"/>
    <col min="14093" max="14093" width="1.7109375" style="42" customWidth="1"/>
    <col min="14094" max="14094" width="14" style="42" customWidth="1"/>
    <col min="14095" max="14095" width="2.140625" style="42" customWidth="1"/>
    <col min="14096" max="14334" width="9.140625" style="42"/>
    <col min="14335" max="14335" width="2.85546875" style="42" customWidth="1"/>
    <col min="14336" max="14336" width="6.42578125" style="42" customWidth="1"/>
    <col min="14337" max="14337" width="3.85546875" style="42" customWidth="1"/>
    <col min="14338" max="14338" width="16.5703125" style="42" customWidth="1"/>
    <col min="14339" max="14339" width="3" style="42" customWidth="1"/>
    <col min="14340" max="14340" width="11.140625" style="42" customWidth="1"/>
    <col min="14341" max="14341" width="1.42578125" style="42" customWidth="1"/>
    <col min="14342" max="14342" width="3.42578125" style="42" customWidth="1"/>
    <col min="14343" max="14343" width="1.42578125" style="42" customWidth="1"/>
    <col min="14344" max="14344" width="12.5703125" style="42" customWidth="1"/>
    <col min="14345" max="14345" width="3.28515625" style="42" customWidth="1"/>
    <col min="14346" max="14346" width="12.85546875" style="42" customWidth="1"/>
    <col min="14347" max="14347" width="1.42578125" style="42" customWidth="1"/>
    <col min="14348" max="14348" width="3.5703125" style="42" customWidth="1"/>
    <col min="14349" max="14349" width="1.7109375" style="42" customWidth="1"/>
    <col min="14350" max="14350" width="14" style="42" customWidth="1"/>
    <col min="14351" max="14351" width="2.140625" style="42" customWidth="1"/>
    <col min="14352" max="14590" width="9.140625" style="42"/>
    <col min="14591" max="14591" width="2.85546875" style="42" customWidth="1"/>
    <col min="14592" max="14592" width="6.42578125" style="42" customWidth="1"/>
    <col min="14593" max="14593" width="3.85546875" style="42" customWidth="1"/>
    <col min="14594" max="14594" width="16.5703125" style="42" customWidth="1"/>
    <col min="14595" max="14595" width="3" style="42" customWidth="1"/>
    <col min="14596" max="14596" width="11.140625" style="42" customWidth="1"/>
    <col min="14597" max="14597" width="1.42578125" style="42" customWidth="1"/>
    <col min="14598" max="14598" width="3.42578125" style="42" customWidth="1"/>
    <col min="14599" max="14599" width="1.42578125" style="42" customWidth="1"/>
    <col min="14600" max="14600" width="12.5703125" style="42" customWidth="1"/>
    <col min="14601" max="14601" width="3.28515625" style="42" customWidth="1"/>
    <col min="14602" max="14602" width="12.85546875" style="42" customWidth="1"/>
    <col min="14603" max="14603" width="1.42578125" style="42" customWidth="1"/>
    <col min="14604" max="14604" width="3.5703125" style="42" customWidth="1"/>
    <col min="14605" max="14605" width="1.7109375" style="42" customWidth="1"/>
    <col min="14606" max="14606" width="14" style="42" customWidth="1"/>
    <col min="14607" max="14607" width="2.140625" style="42" customWidth="1"/>
    <col min="14608" max="14846" width="9.140625" style="42"/>
    <col min="14847" max="14847" width="2.85546875" style="42" customWidth="1"/>
    <col min="14848" max="14848" width="6.42578125" style="42" customWidth="1"/>
    <col min="14849" max="14849" width="3.85546875" style="42" customWidth="1"/>
    <col min="14850" max="14850" width="16.5703125" style="42" customWidth="1"/>
    <col min="14851" max="14851" width="3" style="42" customWidth="1"/>
    <col min="14852" max="14852" width="11.140625" style="42" customWidth="1"/>
    <col min="14853" max="14853" width="1.42578125" style="42" customWidth="1"/>
    <col min="14854" max="14854" width="3.42578125" style="42" customWidth="1"/>
    <col min="14855" max="14855" width="1.42578125" style="42" customWidth="1"/>
    <col min="14856" max="14856" width="12.5703125" style="42" customWidth="1"/>
    <col min="14857" max="14857" width="3.28515625" style="42" customWidth="1"/>
    <col min="14858" max="14858" width="12.85546875" style="42" customWidth="1"/>
    <col min="14859" max="14859" width="1.42578125" style="42" customWidth="1"/>
    <col min="14860" max="14860" width="3.5703125" style="42" customWidth="1"/>
    <col min="14861" max="14861" width="1.7109375" style="42" customWidth="1"/>
    <col min="14862" max="14862" width="14" style="42" customWidth="1"/>
    <col min="14863" max="14863" width="2.140625" style="42" customWidth="1"/>
    <col min="14864" max="15102" width="9.140625" style="42"/>
    <col min="15103" max="15103" width="2.85546875" style="42" customWidth="1"/>
    <col min="15104" max="15104" width="6.42578125" style="42" customWidth="1"/>
    <col min="15105" max="15105" width="3.85546875" style="42" customWidth="1"/>
    <col min="15106" max="15106" width="16.5703125" style="42" customWidth="1"/>
    <col min="15107" max="15107" width="3" style="42" customWidth="1"/>
    <col min="15108" max="15108" width="11.140625" style="42" customWidth="1"/>
    <col min="15109" max="15109" width="1.42578125" style="42" customWidth="1"/>
    <col min="15110" max="15110" width="3.42578125" style="42" customWidth="1"/>
    <col min="15111" max="15111" width="1.42578125" style="42" customWidth="1"/>
    <col min="15112" max="15112" width="12.5703125" style="42" customWidth="1"/>
    <col min="15113" max="15113" width="3.28515625" style="42" customWidth="1"/>
    <col min="15114" max="15114" width="12.85546875" style="42" customWidth="1"/>
    <col min="15115" max="15115" width="1.42578125" style="42" customWidth="1"/>
    <col min="15116" max="15116" width="3.5703125" style="42" customWidth="1"/>
    <col min="15117" max="15117" width="1.7109375" style="42" customWidth="1"/>
    <col min="15118" max="15118" width="14" style="42" customWidth="1"/>
    <col min="15119" max="15119" width="2.140625" style="42" customWidth="1"/>
    <col min="15120" max="15358" width="9.140625" style="42"/>
    <col min="15359" max="15359" width="2.85546875" style="42" customWidth="1"/>
    <col min="15360" max="15360" width="6.42578125" style="42" customWidth="1"/>
    <col min="15361" max="15361" width="3.85546875" style="42" customWidth="1"/>
    <col min="15362" max="15362" width="16.5703125" style="42" customWidth="1"/>
    <col min="15363" max="15363" width="3" style="42" customWidth="1"/>
    <col min="15364" max="15364" width="11.140625" style="42" customWidth="1"/>
    <col min="15365" max="15365" width="1.42578125" style="42" customWidth="1"/>
    <col min="15366" max="15366" width="3.42578125" style="42" customWidth="1"/>
    <col min="15367" max="15367" width="1.42578125" style="42" customWidth="1"/>
    <col min="15368" max="15368" width="12.5703125" style="42" customWidth="1"/>
    <col min="15369" max="15369" width="3.28515625" style="42" customWidth="1"/>
    <col min="15370" max="15370" width="12.85546875" style="42" customWidth="1"/>
    <col min="15371" max="15371" width="1.42578125" style="42" customWidth="1"/>
    <col min="15372" max="15372" width="3.5703125" style="42" customWidth="1"/>
    <col min="15373" max="15373" width="1.7109375" style="42" customWidth="1"/>
    <col min="15374" max="15374" width="14" style="42" customWidth="1"/>
    <col min="15375" max="15375" width="2.140625" style="42" customWidth="1"/>
    <col min="15376" max="15614" width="9.140625" style="42"/>
    <col min="15615" max="15615" width="2.85546875" style="42" customWidth="1"/>
    <col min="15616" max="15616" width="6.42578125" style="42" customWidth="1"/>
    <col min="15617" max="15617" width="3.85546875" style="42" customWidth="1"/>
    <col min="15618" max="15618" width="16.5703125" style="42" customWidth="1"/>
    <col min="15619" max="15619" width="3" style="42" customWidth="1"/>
    <col min="15620" max="15620" width="11.140625" style="42" customWidth="1"/>
    <col min="15621" max="15621" width="1.42578125" style="42" customWidth="1"/>
    <col min="15622" max="15622" width="3.42578125" style="42" customWidth="1"/>
    <col min="15623" max="15623" width="1.42578125" style="42" customWidth="1"/>
    <col min="15624" max="15624" width="12.5703125" style="42" customWidth="1"/>
    <col min="15625" max="15625" width="3.28515625" style="42" customWidth="1"/>
    <col min="15626" max="15626" width="12.85546875" style="42" customWidth="1"/>
    <col min="15627" max="15627" width="1.42578125" style="42" customWidth="1"/>
    <col min="15628" max="15628" width="3.5703125" style="42" customWidth="1"/>
    <col min="15629" max="15629" width="1.7109375" style="42" customWidth="1"/>
    <col min="15630" max="15630" width="14" style="42" customWidth="1"/>
    <col min="15631" max="15631" width="2.140625" style="42" customWidth="1"/>
    <col min="15632" max="15870" width="9.140625" style="42"/>
    <col min="15871" max="15871" width="2.85546875" style="42" customWidth="1"/>
    <col min="15872" max="15872" width="6.42578125" style="42" customWidth="1"/>
    <col min="15873" max="15873" width="3.85546875" style="42" customWidth="1"/>
    <col min="15874" max="15874" width="16.5703125" style="42" customWidth="1"/>
    <col min="15875" max="15875" width="3" style="42" customWidth="1"/>
    <col min="15876" max="15876" width="11.140625" style="42" customWidth="1"/>
    <col min="15877" max="15877" width="1.42578125" style="42" customWidth="1"/>
    <col min="15878" max="15878" width="3.42578125" style="42" customWidth="1"/>
    <col min="15879" max="15879" width="1.42578125" style="42" customWidth="1"/>
    <col min="15880" max="15880" width="12.5703125" style="42" customWidth="1"/>
    <col min="15881" max="15881" width="3.28515625" style="42" customWidth="1"/>
    <col min="15882" max="15882" width="12.85546875" style="42" customWidth="1"/>
    <col min="15883" max="15883" width="1.42578125" style="42" customWidth="1"/>
    <col min="15884" max="15884" width="3.5703125" style="42" customWidth="1"/>
    <col min="15885" max="15885" width="1.7109375" style="42" customWidth="1"/>
    <col min="15886" max="15886" width="14" style="42" customWidth="1"/>
    <col min="15887" max="15887" width="2.140625" style="42" customWidth="1"/>
    <col min="15888" max="16126" width="9.140625" style="42"/>
    <col min="16127" max="16127" width="2.85546875" style="42" customWidth="1"/>
    <col min="16128" max="16128" width="6.42578125" style="42" customWidth="1"/>
    <col min="16129" max="16129" width="3.85546875" style="42" customWidth="1"/>
    <col min="16130" max="16130" width="16.5703125" style="42" customWidth="1"/>
    <col min="16131" max="16131" width="3" style="42" customWidth="1"/>
    <col min="16132" max="16132" width="11.140625" style="42" customWidth="1"/>
    <col min="16133" max="16133" width="1.42578125" style="42" customWidth="1"/>
    <col min="16134" max="16134" width="3.42578125" style="42" customWidth="1"/>
    <col min="16135" max="16135" width="1.42578125" style="42" customWidth="1"/>
    <col min="16136" max="16136" width="12.5703125" style="42" customWidth="1"/>
    <col min="16137" max="16137" width="3.28515625" style="42" customWidth="1"/>
    <col min="16138" max="16138" width="12.85546875" style="42" customWidth="1"/>
    <col min="16139" max="16139" width="1.42578125" style="42" customWidth="1"/>
    <col min="16140" max="16140" width="3.5703125" style="42" customWidth="1"/>
    <col min="16141" max="16141" width="1.7109375" style="42" customWidth="1"/>
    <col min="16142" max="16142" width="14" style="42" customWidth="1"/>
    <col min="16143" max="16143" width="2.140625" style="42" customWidth="1"/>
    <col min="16144" max="16384" width="9.140625" style="42"/>
  </cols>
  <sheetData>
    <row r="1" spans="1:14" x14ac:dyDescent="0.25">
      <c r="K1" s="43" t="s">
        <v>0</v>
      </c>
      <c r="N1" s="44" t="s">
        <v>56</v>
      </c>
    </row>
    <row r="2" spans="1:14" x14ac:dyDescent="0.25">
      <c r="K2" s="43" t="s">
        <v>1</v>
      </c>
      <c r="N2" s="45"/>
    </row>
    <row r="3" spans="1:14" x14ac:dyDescent="0.25">
      <c r="K3" s="43" t="s">
        <v>2</v>
      </c>
      <c r="N3" s="45"/>
    </row>
    <row r="4" spans="1:14" x14ac:dyDescent="0.25">
      <c r="K4" s="43" t="s">
        <v>3</v>
      </c>
      <c r="N4" s="45"/>
    </row>
    <row r="5" spans="1:14" x14ac:dyDescent="0.25">
      <c r="K5" s="43" t="s">
        <v>4</v>
      </c>
      <c r="N5" s="46"/>
    </row>
    <row r="6" spans="1:14" x14ac:dyDescent="0.25">
      <c r="K6" s="43"/>
      <c r="N6" s="44"/>
    </row>
    <row r="7" spans="1:14" x14ac:dyDescent="0.25">
      <c r="K7" s="43" t="s">
        <v>5</v>
      </c>
      <c r="N7" s="46"/>
    </row>
    <row r="10" spans="1:14" x14ac:dyDescent="0.25">
      <c r="C10" s="93" t="s">
        <v>6</v>
      </c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</row>
    <row r="11" spans="1:14" x14ac:dyDescent="0.25">
      <c r="C11" s="94" t="s">
        <v>7</v>
      </c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</row>
    <row r="13" spans="1:14" x14ac:dyDescent="0.25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</row>
    <row r="14" spans="1:14" x14ac:dyDescent="0.25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</row>
    <row r="15" spans="1:14" s="41" customFormat="1" x14ac:dyDescent="0.25">
      <c r="B15" s="42"/>
      <c r="C15" s="42"/>
      <c r="G15" s="48" t="s">
        <v>8</v>
      </c>
      <c r="H15" s="95">
        <v>2017</v>
      </c>
      <c r="I15" s="95"/>
      <c r="J15" s="95"/>
    </row>
    <row r="17" spans="1:15" x14ac:dyDescent="0.25">
      <c r="A17" s="96" t="s">
        <v>9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</row>
    <row r="18" spans="1:15" x14ac:dyDescent="0.25">
      <c r="A18" s="97"/>
      <c r="B18" s="49"/>
      <c r="C18" s="50" t="s">
        <v>10</v>
      </c>
      <c r="D18" s="49"/>
      <c r="E18" s="98" t="s">
        <v>11</v>
      </c>
      <c r="F18" s="98"/>
      <c r="G18" s="98"/>
      <c r="H18" s="98"/>
      <c r="I18" s="98"/>
      <c r="J18" s="51"/>
      <c r="K18" s="50" t="s">
        <v>12</v>
      </c>
      <c r="L18" s="52"/>
      <c r="M18" s="49"/>
      <c r="N18" s="50" t="s">
        <v>13</v>
      </c>
    </row>
    <row r="19" spans="1:15" x14ac:dyDescent="0.25">
      <c r="A19" s="53"/>
      <c r="B19" s="49"/>
      <c r="C19" s="49"/>
      <c r="D19" s="49"/>
      <c r="E19" s="49"/>
      <c r="F19" s="49"/>
      <c r="G19" s="49"/>
      <c r="H19" s="49"/>
      <c r="I19" s="54"/>
      <c r="J19" s="54"/>
      <c r="K19" s="49"/>
      <c r="L19" s="49"/>
      <c r="M19" s="49"/>
      <c r="N19" s="49"/>
    </row>
    <row r="20" spans="1:15" x14ac:dyDescent="0.25">
      <c r="A20" s="55"/>
      <c r="B20" s="49"/>
      <c r="C20" s="49"/>
      <c r="D20" s="49"/>
      <c r="E20" s="56" t="s">
        <v>14</v>
      </c>
      <c r="F20" s="57"/>
      <c r="G20" s="57"/>
      <c r="H20" s="57"/>
      <c r="I20" s="56" t="s">
        <v>59</v>
      </c>
      <c r="J20" s="49"/>
      <c r="K20" s="56" t="s">
        <v>14</v>
      </c>
      <c r="L20" s="57"/>
      <c r="M20" s="49"/>
      <c r="N20" s="56" t="s">
        <v>59</v>
      </c>
      <c r="O20" s="49"/>
    </row>
    <row r="21" spans="1:15" x14ac:dyDescent="0.25">
      <c r="A21" s="55"/>
      <c r="B21" s="49"/>
      <c r="C21" s="58" t="s">
        <v>15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  <row r="22" spans="1:15" x14ac:dyDescent="0.25">
      <c r="A22" s="55">
        <v>1</v>
      </c>
      <c r="B22" s="49"/>
      <c r="C22" s="59" t="s">
        <v>16</v>
      </c>
      <c r="D22" s="49"/>
      <c r="E22" s="60">
        <v>0.56000000000000005</v>
      </c>
      <c r="F22" s="61"/>
      <c r="G22" s="62"/>
      <c r="H22" s="63"/>
      <c r="I22" s="64">
        <f>$I$31*E22</f>
        <v>606370.80000000005</v>
      </c>
      <c r="J22" s="49"/>
      <c r="K22" s="60">
        <v>3.8825037148941706E-2</v>
      </c>
      <c r="L22" s="61"/>
      <c r="M22" s="63"/>
      <c r="N22" s="65">
        <f>K22*I22</f>
        <v>23542.368836033504</v>
      </c>
      <c r="O22" s="49"/>
    </row>
    <row r="23" spans="1:15" ht="17.25" x14ac:dyDescent="0.25">
      <c r="A23" s="55">
        <v>2</v>
      </c>
      <c r="B23" s="49"/>
      <c r="C23" s="59" t="s">
        <v>57</v>
      </c>
      <c r="D23" s="49"/>
      <c r="E23" s="66">
        <v>0.04</v>
      </c>
      <c r="F23" s="61"/>
      <c r="G23" s="67">
        <v>-1</v>
      </c>
      <c r="H23" s="67"/>
      <c r="I23" s="64">
        <f>$I$31*E23</f>
        <v>43312.200000000004</v>
      </c>
      <c r="J23" s="49"/>
      <c r="K23" s="66">
        <v>1.7600000000000001E-2</v>
      </c>
      <c r="L23" s="61"/>
      <c r="M23" s="63"/>
      <c r="N23" s="68">
        <f>K23*I23</f>
        <v>762.2947200000001</v>
      </c>
      <c r="O23" s="49"/>
    </row>
    <row r="24" spans="1:15" ht="15.75" thickBot="1" x14ac:dyDescent="0.3">
      <c r="A24" s="55">
        <v>3</v>
      </c>
      <c r="B24" s="49"/>
      <c r="C24" s="55" t="s">
        <v>17</v>
      </c>
      <c r="D24" s="49"/>
      <c r="E24" s="69">
        <f>SUM(E22:E23)</f>
        <v>0.60000000000000009</v>
      </c>
      <c r="F24" s="70"/>
      <c r="G24" s="69"/>
      <c r="H24" s="70"/>
      <c r="I24" s="71">
        <f>SUM(I22:I23)</f>
        <v>649683</v>
      </c>
      <c r="J24" s="49"/>
      <c r="K24" s="72">
        <f>IF(E24=0,0,SUMPRODUCT(E22:E23,K22:K23)/E24)</f>
        <v>3.7410034672345591E-2</v>
      </c>
      <c r="L24" s="61"/>
      <c r="M24" s="73"/>
      <c r="N24" s="71">
        <f>SUM(N22:N23)</f>
        <v>24304.663556033505</v>
      </c>
      <c r="O24" s="49"/>
    </row>
    <row r="25" spans="1:15" ht="15.75" thickTop="1" x14ac:dyDescent="0.25">
      <c r="A25" s="55"/>
      <c r="B25" s="49"/>
      <c r="C25" s="49"/>
      <c r="D25" s="49"/>
      <c r="E25" s="74"/>
      <c r="F25" s="75"/>
      <c r="G25" s="74"/>
      <c r="H25" s="75"/>
      <c r="I25" s="76"/>
      <c r="J25" s="49"/>
      <c r="K25" s="77"/>
      <c r="L25" s="61"/>
      <c r="M25" s="73"/>
      <c r="N25" s="76"/>
      <c r="O25" s="49"/>
    </row>
    <row r="26" spans="1:15" x14ac:dyDescent="0.25">
      <c r="A26" s="55"/>
      <c r="B26" s="49"/>
      <c r="C26" s="58" t="s">
        <v>18</v>
      </c>
      <c r="D26" s="49"/>
      <c r="E26" s="74"/>
      <c r="F26" s="75"/>
      <c r="G26" s="74"/>
      <c r="H26" s="75"/>
      <c r="I26" s="76"/>
      <c r="J26" s="49"/>
      <c r="K26" s="77"/>
      <c r="L26" s="61"/>
      <c r="M26" s="73"/>
      <c r="N26" s="76"/>
      <c r="O26" s="49"/>
    </row>
    <row r="27" spans="1:15" x14ac:dyDescent="0.25">
      <c r="A27" s="78">
        <v>4</v>
      </c>
      <c r="B27" s="79"/>
      <c r="C27" s="80" t="s">
        <v>19</v>
      </c>
      <c r="D27" s="79"/>
      <c r="E27" s="81">
        <v>0.4</v>
      </c>
      <c r="F27" s="82"/>
      <c r="G27" s="62"/>
      <c r="H27" s="63"/>
      <c r="I27" s="64">
        <f>$I$31*E27</f>
        <v>433122</v>
      </c>
      <c r="J27" s="79"/>
      <c r="K27" s="81">
        <v>8.7800000000000003E-2</v>
      </c>
      <c r="L27" s="82"/>
      <c r="M27" s="63"/>
      <c r="N27" s="64">
        <f>K27*I27</f>
        <v>38028.111600000004</v>
      </c>
      <c r="O27" s="49"/>
    </row>
    <row r="28" spans="1:15" x14ac:dyDescent="0.25">
      <c r="A28" s="78">
        <v>5</v>
      </c>
      <c r="B28" s="79"/>
      <c r="C28" s="80" t="s">
        <v>20</v>
      </c>
      <c r="D28" s="79"/>
      <c r="E28" s="83"/>
      <c r="F28" s="82"/>
      <c r="G28" s="62"/>
      <c r="H28" s="63"/>
      <c r="I28" s="64">
        <f>$I$31*E28</f>
        <v>0</v>
      </c>
      <c r="J28" s="79"/>
      <c r="K28" s="83"/>
      <c r="L28" s="82"/>
      <c r="M28" s="63"/>
      <c r="N28" s="84">
        <f>K28*I28</f>
        <v>0</v>
      </c>
      <c r="O28" s="49"/>
    </row>
    <row r="29" spans="1:15" ht="15.75" thickBot="1" x14ac:dyDescent="0.3">
      <c r="A29" s="55">
        <v>6</v>
      </c>
      <c r="B29" s="49"/>
      <c r="C29" s="55" t="s">
        <v>21</v>
      </c>
      <c r="D29" s="49"/>
      <c r="E29" s="69">
        <f>SUM(E27:E28)</f>
        <v>0.4</v>
      </c>
      <c r="F29" s="69"/>
      <c r="G29" s="69"/>
      <c r="H29" s="70"/>
      <c r="I29" s="71">
        <f>SUM(I27:I28)</f>
        <v>433122</v>
      </c>
      <c r="J29" s="49"/>
      <c r="K29" s="72">
        <f>IF(E29=0,0,SUMPRODUCT(E27:E28,K27:K28)/E29)</f>
        <v>8.7800000000000003E-2</v>
      </c>
      <c r="L29" s="61"/>
      <c r="M29" s="73"/>
      <c r="N29" s="71">
        <f>SUM(N27:N28)</f>
        <v>38028.111600000004</v>
      </c>
      <c r="O29" s="49"/>
    </row>
    <row r="30" spans="1:15" ht="15.75" thickTop="1" x14ac:dyDescent="0.25">
      <c r="A30" s="55"/>
      <c r="B30" s="49"/>
      <c r="C30" s="49"/>
      <c r="D30" s="49"/>
      <c r="E30" s="49"/>
      <c r="F30" s="49"/>
      <c r="G30" s="49"/>
      <c r="H30" s="49"/>
      <c r="I30" s="76"/>
      <c r="J30" s="49"/>
      <c r="K30" s="77"/>
      <c r="L30" s="77"/>
      <c r="M30" s="73"/>
      <c r="N30" s="76"/>
      <c r="O30" s="49"/>
    </row>
    <row r="31" spans="1:15" ht="15.75" thickBot="1" x14ac:dyDescent="0.3">
      <c r="A31" s="55">
        <v>7</v>
      </c>
      <c r="B31" s="49"/>
      <c r="C31" s="58" t="s">
        <v>22</v>
      </c>
      <c r="D31" s="49"/>
      <c r="E31" s="85">
        <v>1</v>
      </c>
      <c r="F31" s="85"/>
      <c r="G31" s="86"/>
      <c r="H31" s="86"/>
      <c r="I31" s="87">
        <v>1082805</v>
      </c>
      <c r="J31" s="49"/>
      <c r="K31" s="88">
        <f>(K24*E24)+(K29*E29)</f>
        <v>5.7566020803407364E-2</v>
      </c>
      <c r="L31" s="77"/>
      <c r="M31" s="49"/>
      <c r="N31" s="89">
        <f>N24+N29</f>
        <v>62332.775156033509</v>
      </c>
      <c r="O31" s="49"/>
    </row>
    <row r="32" spans="1:15" ht="15.75" thickTop="1" x14ac:dyDescent="0.25">
      <c r="A32" s="55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</row>
    <row r="33" spans="1:15" x14ac:dyDescent="0.25">
      <c r="A33" s="55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</row>
    <row r="34" spans="1:15" x14ac:dyDescent="0.25">
      <c r="A34" s="100" t="s">
        <v>23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</row>
    <row r="35" spans="1:15" x14ac:dyDescent="0.25">
      <c r="A35" s="90" t="s">
        <v>58</v>
      </c>
      <c r="C35" s="101" t="s">
        <v>24</v>
      </c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</row>
    <row r="36" spans="1:15" x14ac:dyDescent="0.25">
      <c r="A36" s="91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</row>
    <row r="37" spans="1:15" x14ac:dyDescent="0.25">
      <c r="A37" s="91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</row>
    <row r="38" spans="1:15" x14ac:dyDescent="0.25">
      <c r="A38" s="91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</row>
    <row r="39" spans="1:15" x14ac:dyDescent="0.25">
      <c r="A39" s="91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</row>
    <row r="40" spans="1:15" x14ac:dyDescent="0.25">
      <c r="A40" s="91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</row>
    <row r="41" spans="1:15" x14ac:dyDescent="0.25">
      <c r="A41" s="91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</row>
    <row r="44" spans="1:15" x14ac:dyDescent="0.25">
      <c r="C44" s="92"/>
    </row>
  </sheetData>
  <mergeCells count="13">
    <mergeCell ref="C40:N40"/>
    <mergeCell ref="C41:N41"/>
    <mergeCell ref="A34:N34"/>
    <mergeCell ref="C35:N35"/>
    <mergeCell ref="C36:N36"/>
    <mergeCell ref="C37:N37"/>
    <mergeCell ref="C38:N38"/>
    <mergeCell ref="C39:N39"/>
    <mergeCell ref="C10:N10"/>
    <mergeCell ref="C11:N11"/>
    <mergeCell ref="H15:J15"/>
    <mergeCell ref="A17:A18"/>
    <mergeCell ref="E18:I18"/>
  </mergeCells>
  <pageMargins left="0.7" right="0.7" top="0.75" bottom="0.75" header="0.3" footer="0.3"/>
  <pageSetup scale="88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"/>
  <sheetViews>
    <sheetView view="pageBreakPreview" zoomScaleNormal="100" zoomScaleSheetLayoutView="100" workbookViewId="0">
      <selection activeCell="B34" sqref="B34:K34"/>
    </sheetView>
  </sheetViews>
  <sheetFormatPr defaultRowHeight="15" outlineLevelRow="1" x14ac:dyDescent="0.25"/>
  <cols>
    <col min="1" max="1" width="5.85546875" style="4" bestFit="1" customWidth="1"/>
    <col min="2" max="2" width="21" style="4" customWidth="1"/>
    <col min="3" max="3" width="17.140625" style="4" customWidth="1"/>
    <col min="4" max="4" width="15.42578125" style="4" bestFit="1" customWidth="1"/>
    <col min="5" max="5" width="14" style="4" customWidth="1"/>
    <col min="6" max="6" width="12.28515625" style="4" customWidth="1"/>
    <col min="7" max="7" width="8.42578125" style="4" customWidth="1"/>
    <col min="8" max="8" width="15.42578125" style="4" customWidth="1"/>
    <col min="9" max="9" width="9.85546875" style="4" customWidth="1"/>
    <col min="10" max="10" width="15.28515625" style="4" bestFit="1" customWidth="1"/>
    <col min="11" max="11" width="32.85546875" style="4" bestFit="1" customWidth="1"/>
    <col min="12" max="12" width="1.42578125" style="4" customWidth="1"/>
    <col min="13" max="13" width="3.5703125" style="4" customWidth="1"/>
    <col min="14" max="14" width="1.7109375" style="4" customWidth="1"/>
    <col min="15" max="15" width="14" style="4" customWidth="1"/>
    <col min="16" max="16" width="2.140625" style="4" customWidth="1"/>
    <col min="17" max="16384" width="9.140625" style="4"/>
  </cols>
  <sheetData>
    <row r="1" spans="1:15" x14ac:dyDescent="0.25">
      <c r="J1" s="5" t="s">
        <v>0</v>
      </c>
      <c r="K1" s="6" t="s">
        <v>56</v>
      </c>
    </row>
    <row r="2" spans="1:15" x14ac:dyDescent="0.25">
      <c r="J2" s="5" t="s">
        <v>1</v>
      </c>
      <c r="K2" s="2"/>
    </row>
    <row r="3" spans="1:15" x14ac:dyDescent="0.25">
      <c r="J3" s="5" t="s">
        <v>2</v>
      </c>
      <c r="K3" s="2"/>
    </row>
    <row r="4" spans="1:15" x14ac:dyDescent="0.25">
      <c r="J4" s="5" t="s">
        <v>3</v>
      </c>
      <c r="K4" s="2"/>
    </row>
    <row r="5" spans="1:15" x14ac:dyDescent="0.25">
      <c r="J5" s="5" t="s">
        <v>4</v>
      </c>
      <c r="K5" s="3"/>
    </row>
    <row r="6" spans="1:15" x14ac:dyDescent="0.25">
      <c r="J6" s="7"/>
      <c r="K6" s="1"/>
    </row>
    <row r="7" spans="1:15" x14ac:dyDescent="0.25">
      <c r="J7" s="5" t="s">
        <v>5</v>
      </c>
      <c r="K7" s="3"/>
    </row>
    <row r="10" spans="1:15" ht="18" x14ac:dyDescent="0.25">
      <c r="A10" s="103" t="s">
        <v>25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8"/>
      <c r="M10" s="8"/>
      <c r="N10" s="8"/>
      <c r="O10" s="8"/>
    </row>
    <row r="11" spans="1:15" ht="18" x14ac:dyDescent="0.25">
      <c r="A11" s="103" t="s">
        <v>26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</row>
    <row r="12" spans="1:15" ht="9" customHeight="1" x14ac:dyDescent="0.25">
      <c r="L12" s="9"/>
      <c r="M12" s="9"/>
      <c r="N12" s="9"/>
      <c r="O12" s="9"/>
    </row>
    <row r="13" spans="1:15" ht="18" x14ac:dyDescent="0.25">
      <c r="A13" s="107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9"/>
      <c r="M13" s="9"/>
      <c r="N13" s="9"/>
      <c r="O13" s="9"/>
    </row>
    <row r="14" spans="1:15" ht="15.75" x14ac:dyDescent="0.25">
      <c r="D14" s="10" t="s">
        <v>27</v>
      </c>
      <c r="E14" s="11">
        <v>2017</v>
      </c>
    </row>
    <row r="15" spans="1:15" ht="16.5" customHeight="1" thickBot="1" x14ac:dyDescent="0.3"/>
    <row r="16" spans="1:15" ht="45" x14ac:dyDescent="0.25">
      <c r="A16" s="12" t="s">
        <v>28</v>
      </c>
      <c r="B16" s="13" t="s">
        <v>29</v>
      </c>
      <c r="C16" s="13" t="s">
        <v>30</v>
      </c>
      <c r="D16" s="14" t="s">
        <v>31</v>
      </c>
      <c r="E16" s="14" t="s">
        <v>32</v>
      </c>
      <c r="F16" s="13" t="s">
        <v>33</v>
      </c>
      <c r="G16" s="15" t="s">
        <v>34</v>
      </c>
      <c r="H16" s="15" t="s">
        <v>35</v>
      </c>
      <c r="I16" s="15" t="s">
        <v>36</v>
      </c>
      <c r="J16" s="15" t="s">
        <v>37</v>
      </c>
      <c r="K16" s="16" t="s">
        <v>38</v>
      </c>
    </row>
    <row r="17" spans="1:19" x14ac:dyDescent="0.25">
      <c r="A17" s="17">
        <v>1</v>
      </c>
      <c r="B17" s="18" t="s">
        <v>42</v>
      </c>
      <c r="C17" s="18" t="s">
        <v>45</v>
      </c>
      <c r="D17" s="11" t="s">
        <v>52</v>
      </c>
      <c r="E17" s="11" t="s">
        <v>54</v>
      </c>
      <c r="F17" s="34">
        <v>38139</v>
      </c>
      <c r="G17" s="35">
        <v>20</v>
      </c>
      <c r="H17" s="20">
        <v>78236285</v>
      </c>
      <c r="I17" s="36">
        <v>4.41E-2</v>
      </c>
      <c r="J17" s="38">
        <f>H17*I17</f>
        <v>3450220.1685000001</v>
      </c>
      <c r="K17" s="21" t="s">
        <v>55</v>
      </c>
    </row>
    <row r="18" spans="1:19" x14ac:dyDescent="0.25">
      <c r="A18" s="17">
        <v>2</v>
      </c>
      <c r="B18" s="18" t="s">
        <v>42</v>
      </c>
      <c r="C18" s="18" t="s">
        <v>46</v>
      </c>
      <c r="D18" s="11" t="s">
        <v>52</v>
      </c>
      <c r="E18" s="11" t="s">
        <v>54</v>
      </c>
      <c r="F18" s="34">
        <v>38139</v>
      </c>
      <c r="G18" s="35">
        <v>20</v>
      </c>
      <c r="H18" s="20">
        <v>67866202</v>
      </c>
      <c r="I18" s="36">
        <v>4.41E-2</v>
      </c>
      <c r="J18" s="38">
        <f t="shared" ref="J18:J28" si="0">H18*I18</f>
        <v>2992899.5082</v>
      </c>
      <c r="K18" s="21" t="s">
        <v>55</v>
      </c>
    </row>
    <row r="19" spans="1:19" x14ac:dyDescent="0.25">
      <c r="A19" s="17">
        <v>3</v>
      </c>
      <c r="B19" s="18" t="s">
        <v>42</v>
      </c>
      <c r="C19" s="18" t="s">
        <v>47</v>
      </c>
      <c r="D19" s="11" t="s">
        <v>52</v>
      </c>
      <c r="E19" s="11" t="s">
        <v>54</v>
      </c>
      <c r="F19" s="34">
        <v>39814</v>
      </c>
      <c r="G19" s="35">
        <v>16</v>
      </c>
      <c r="H19" s="20">
        <v>20000000</v>
      </c>
      <c r="I19" s="36">
        <v>4.41E-2</v>
      </c>
      <c r="J19" s="38">
        <f t="shared" si="0"/>
        <v>882000</v>
      </c>
      <c r="K19" s="21" t="s">
        <v>55</v>
      </c>
    </row>
    <row r="20" spans="1:19" x14ac:dyDescent="0.25">
      <c r="A20" s="17">
        <v>4</v>
      </c>
      <c r="B20" s="18" t="s">
        <v>43</v>
      </c>
      <c r="C20" s="18" t="s">
        <v>48</v>
      </c>
      <c r="D20" s="11" t="s">
        <v>52</v>
      </c>
      <c r="E20" s="11" t="s">
        <v>54</v>
      </c>
      <c r="F20" s="34">
        <v>41548</v>
      </c>
      <c r="G20" s="35">
        <v>5</v>
      </c>
      <c r="H20" s="20">
        <v>7584243</v>
      </c>
      <c r="I20" s="36">
        <v>4.0300000000000002E-2</v>
      </c>
      <c r="J20" s="38">
        <f t="shared" si="0"/>
        <v>305644.99290000001</v>
      </c>
      <c r="K20" s="21"/>
    </row>
    <row r="21" spans="1:19" x14ac:dyDescent="0.25">
      <c r="A21" s="17">
        <v>5</v>
      </c>
      <c r="B21" s="18" t="s">
        <v>43</v>
      </c>
      <c r="C21" s="18" t="s">
        <v>49</v>
      </c>
      <c r="D21" s="11" t="s">
        <v>52</v>
      </c>
      <c r="E21" s="11" t="s">
        <v>54</v>
      </c>
      <c r="F21" s="34">
        <v>41548</v>
      </c>
      <c r="G21" s="35">
        <v>5</v>
      </c>
      <c r="H21" s="20">
        <v>8743130</v>
      </c>
      <c r="I21" s="36">
        <v>4.0300000000000002E-2</v>
      </c>
      <c r="J21" s="38">
        <f t="shared" si="0"/>
        <v>352348.13900000002</v>
      </c>
      <c r="K21" s="21"/>
      <c r="Q21" s="5"/>
      <c r="R21" s="5"/>
      <c r="S21" s="5"/>
    </row>
    <row r="22" spans="1:19" x14ac:dyDescent="0.25">
      <c r="A22" s="17">
        <v>6</v>
      </c>
      <c r="B22" s="18" t="s">
        <v>44</v>
      </c>
      <c r="C22" s="18" t="s">
        <v>50</v>
      </c>
      <c r="D22" s="11" t="s">
        <v>53</v>
      </c>
      <c r="E22" s="11" t="s">
        <v>54</v>
      </c>
      <c r="F22" s="34">
        <v>41120</v>
      </c>
      <c r="G22" s="35">
        <v>30</v>
      </c>
      <c r="H22" s="20">
        <v>200000000</v>
      </c>
      <c r="I22" s="36">
        <v>3.9579999999999997E-2</v>
      </c>
      <c r="J22" s="38">
        <f t="shared" si="0"/>
        <v>7915999.9999999991</v>
      </c>
      <c r="K22" s="21"/>
      <c r="Q22" s="5"/>
      <c r="R22" s="5"/>
      <c r="S22" s="5"/>
    </row>
    <row r="23" spans="1:19" x14ac:dyDescent="0.25">
      <c r="A23" s="17">
        <v>7</v>
      </c>
      <c r="B23" s="18" t="s">
        <v>44</v>
      </c>
      <c r="C23" s="18" t="s">
        <v>50</v>
      </c>
      <c r="D23" s="11" t="s">
        <v>53</v>
      </c>
      <c r="E23" s="11" t="s">
        <v>54</v>
      </c>
      <c r="F23" s="34">
        <v>41944</v>
      </c>
      <c r="G23" s="35">
        <v>10</v>
      </c>
      <c r="H23" s="20">
        <v>150000000</v>
      </c>
      <c r="I23" s="36">
        <v>3.2899999999999999E-2</v>
      </c>
      <c r="J23" s="38">
        <f t="shared" si="0"/>
        <v>4935000</v>
      </c>
      <c r="K23" s="21"/>
      <c r="Q23" s="5"/>
      <c r="R23" s="5"/>
      <c r="S23" s="5"/>
    </row>
    <row r="24" spans="1:19" x14ac:dyDescent="0.25">
      <c r="A24" s="17">
        <v>8</v>
      </c>
      <c r="B24" s="18" t="s">
        <v>44</v>
      </c>
      <c r="C24" s="18" t="s">
        <v>51</v>
      </c>
      <c r="D24" s="11" t="s">
        <v>53</v>
      </c>
      <c r="E24" s="11" t="s">
        <v>54</v>
      </c>
      <c r="F24" s="34">
        <v>42370</v>
      </c>
      <c r="G24" s="35" t="s">
        <v>51</v>
      </c>
      <c r="H24" s="20">
        <v>45000000</v>
      </c>
      <c r="I24" s="36">
        <v>3.7199999999999997E-2</v>
      </c>
      <c r="J24" s="38">
        <f t="shared" si="0"/>
        <v>1673999.9999999998</v>
      </c>
      <c r="K24" s="21"/>
      <c r="Q24" s="5"/>
      <c r="R24" s="5"/>
      <c r="S24" s="5"/>
    </row>
    <row r="25" spans="1:19" ht="15.75" thickBot="1" x14ac:dyDescent="0.3">
      <c r="A25" s="17">
        <v>9</v>
      </c>
      <c r="B25" s="18" t="s">
        <v>44</v>
      </c>
      <c r="C25" s="18" t="s">
        <v>51</v>
      </c>
      <c r="D25" s="11" t="s">
        <v>53</v>
      </c>
      <c r="E25" s="11" t="s">
        <v>54</v>
      </c>
      <c r="F25" s="34">
        <v>42736</v>
      </c>
      <c r="G25" s="35" t="s">
        <v>51</v>
      </c>
      <c r="H25" s="20">
        <v>55000000</v>
      </c>
      <c r="I25" s="36">
        <v>3.7199999999999997E-2</v>
      </c>
      <c r="J25" s="38">
        <f t="shared" si="0"/>
        <v>2045999.9999999998</v>
      </c>
      <c r="K25" s="21"/>
      <c r="Q25" s="5"/>
      <c r="R25" s="5"/>
      <c r="S25" s="5"/>
    </row>
    <row r="26" spans="1:19" hidden="1" outlineLevel="1" x14ac:dyDescent="0.25">
      <c r="A26" s="17">
        <v>10</v>
      </c>
      <c r="B26" s="18"/>
      <c r="C26" s="18"/>
      <c r="D26" s="11"/>
      <c r="E26" s="11"/>
      <c r="F26" s="19"/>
      <c r="G26" s="18"/>
      <c r="H26" s="20"/>
      <c r="I26" s="18"/>
      <c r="J26" s="38">
        <f t="shared" si="0"/>
        <v>0</v>
      </c>
      <c r="K26" s="21"/>
      <c r="Q26" s="22"/>
      <c r="R26" s="22"/>
      <c r="S26" s="22"/>
    </row>
    <row r="27" spans="1:19" hidden="1" outlineLevel="1" x14ac:dyDescent="0.25">
      <c r="A27" s="17">
        <v>11</v>
      </c>
      <c r="B27" s="18"/>
      <c r="C27" s="18"/>
      <c r="D27" s="11"/>
      <c r="E27" s="11"/>
      <c r="F27" s="19"/>
      <c r="G27" s="18"/>
      <c r="H27" s="20"/>
      <c r="I27" s="18"/>
      <c r="J27" s="38">
        <f t="shared" si="0"/>
        <v>0</v>
      </c>
      <c r="K27" s="21"/>
      <c r="Q27" s="5"/>
      <c r="R27" s="5"/>
      <c r="S27" s="5"/>
    </row>
    <row r="28" spans="1:19" hidden="1" outlineLevel="1" x14ac:dyDescent="0.25">
      <c r="A28" s="17">
        <v>12</v>
      </c>
      <c r="B28" s="18"/>
      <c r="C28" s="18"/>
      <c r="D28" s="11"/>
      <c r="E28" s="11"/>
      <c r="F28" s="19"/>
      <c r="G28" s="18"/>
      <c r="H28" s="20"/>
      <c r="I28" s="18"/>
      <c r="J28" s="38">
        <f t="shared" si="0"/>
        <v>0</v>
      </c>
      <c r="K28" s="21"/>
    </row>
    <row r="29" spans="1:19" ht="15.75" hidden="1" outlineLevel="1" thickBot="1" x14ac:dyDescent="0.3">
      <c r="A29" s="23"/>
      <c r="B29" s="24"/>
      <c r="C29" s="25"/>
      <c r="D29" s="25"/>
      <c r="E29" s="25"/>
      <c r="F29" s="24"/>
      <c r="G29" s="25"/>
      <c r="H29" s="25"/>
      <c r="I29" s="25"/>
      <c r="J29" s="39"/>
      <c r="K29" s="21"/>
    </row>
    <row r="30" spans="1:19" ht="16.5" collapsed="1" thickTop="1" thickBot="1" x14ac:dyDescent="0.3">
      <c r="A30" s="26" t="s">
        <v>22</v>
      </c>
      <c r="B30" s="27"/>
      <c r="C30" s="28"/>
      <c r="D30" s="28"/>
      <c r="E30" s="28"/>
      <c r="F30" s="27"/>
      <c r="G30" s="28"/>
      <c r="H30" s="29">
        <f>SUM(H17:H28)</f>
        <v>632429860</v>
      </c>
      <c r="I30" s="37">
        <f>IF(H30=0,"",J30/H30)</f>
        <v>3.8825037148941706E-2</v>
      </c>
      <c r="J30" s="40">
        <f>SUM(J17:J28)</f>
        <v>24554112.808600001</v>
      </c>
      <c r="K30" s="30"/>
    </row>
    <row r="32" spans="1:19" x14ac:dyDescent="0.25">
      <c r="A32" s="31" t="s">
        <v>23</v>
      </c>
    </row>
    <row r="34" spans="1:11" x14ac:dyDescent="0.25">
      <c r="A34" s="32">
        <v>1</v>
      </c>
      <c r="B34" s="104" t="s">
        <v>39</v>
      </c>
      <c r="C34" s="104"/>
      <c r="D34" s="104"/>
      <c r="E34" s="104"/>
      <c r="F34" s="104"/>
      <c r="G34" s="104"/>
      <c r="H34" s="104"/>
      <c r="I34" s="104"/>
      <c r="J34" s="104"/>
      <c r="K34" s="104"/>
    </row>
    <row r="35" spans="1:11" ht="27" customHeight="1" x14ac:dyDescent="0.25">
      <c r="A35" s="32">
        <v>2</v>
      </c>
      <c r="B35" s="105" t="s">
        <v>40</v>
      </c>
      <c r="C35" s="105"/>
      <c r="D35" s="105"/>
      <c r="E35" s="105"/>
      <c r="F35" s="105"/>
      <c r="G35" s="105"/>
      <c r="H35" s="105"/>
      <c r="I35" s="105"/>
      <c r="J35" s="105"/>
      <c r="K35" s="105"/>
    </row>
    <row r="36" spans="1:11" x14ac:dyDescent="0.25">
      <c r="A36" s="33">
        <v>3</v>
      </c>
      <c r="B36" s="102" t="s">
        <v>41</v>
      </c>
      <c r="C36" s="102"/>
      <c r="D36" s="102"/>
      <c r="E36" s="102"/>
      <c r="F36" s="102"/>
      <c r="G36" s="102"/>
      <c r="H36" s="102"/>
      <c r="I36" s="102"/>
      <c r="J36" s="102"/>
      <c r="K36" s="102"/>
    </row>
  </sheetData>
  <mergeCells count="6">
    <mergeCell ref="B36:K36"/>
    <mergeCell ref="A10:K10"/>
    <mergeCell ref="A11:K11"/>
    <mergeCell ref="L11:O11"/>
    <mergeCell ref="B34:K34"/>
    <mergeCell ref="B35:K35"/>
  </mergeCells>
  <dataValidations count="4">
    <dataValidation type="list" allowBlank="1" showInputMessage="1" showErrorMessage="1" sqref="E14">
      <formula1>"2006,2007,2008,2009,2012,2013, 2014, 2015, 2016, 2017, 2018, 2019, 2020"</formula1>
    </dataValidation>
    <dataValidation type="list" allowBlank="1" showInputMessage="1" showErrorMessage="1" sqref="D17:D28">
      <formula1>"Affiliated, Third-Party"</formula1>
    </dataValidation>
    <dataValidation type="list" allowBlank="1" showInputMessage="1" showErrorMessage="1" sqref="E17:E28">
      <formula1>"Fixed Rate, Variable Rate"</formula1>
    </dataValidation>
    <dataValidation allowBlank="1" showInputMessage="1" showErrorMessage="1" promptTitle="Date Format" prompt="E.g:  &quot;August 1, 2011&quot;" sqref="K7"/>
  </dataValidations>
  <pageMargins left="0.7" right="0.7" top="0.75" bottom="0.75" header="0.3" footer="0.3"/>
  <pageSetup scale="74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2-OA</vt:lpstr>
      <vt:lpstr>2-OB</vt:lpstr>
      <vt:lpstr>'2-OB'!Print_Area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Vitalika Quenville</cp:lastModifiedBy>
  <cp:lastPrinted>2016-11-01T14:25:05Z</cp:lastPrinted>
  <dcterms:created xsi:type="dcterms:W3CDTF">2016-11-01T13:27:52Z</dcterms:created>
  <dcterms:modified xsi:type="dcterms:W3CDTF">2016-11-01T14:36:50Z</dcterms:modified>
</cp:coreProperties>
</file>