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5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0" i="1" l="1"/>
  <c r="H9" i="1"/>
  <c r="H8" i="1"/>
  <c r="H7" i="1"/>
  <c r="G10" i="1"/>
  <c r="G9" i="1"/>
  <c r="G8" i="1"/>
  <c r="G7" i="1"/>
  <c r="F12" i="1"/>
  <c r="F10" i="1"/>
  <c r="F9" i="1"/>
  <c r="F8" i="1"/>
  <c r="F7" i="1"/>
  <c r="E12" i="1"/>
  <c r="D12" i="1"/>
  <c r="C12" i="1"/>
</calcChain>
</file>

<file path=xl/sharedStrings.xml><?xml version="1.0" encoding="utf-8"?>
<sst xmlns="http://schemas.openxmlformats.org/spreadsheetml/2006/main" count="17" uniqueCount="14">
  <si>
    <t>RESIDENTIAL - R1</t>
  </si>
  <si>
    <t>RESIDENTIAL - R2</t>
  </si>
  <si>
    <t>SEASONAL</t>
  </si>
  <si>
    <t>STREET LIGHTING</t>
  </si>
  <si>
    <t>Algoma Power Inc.</t>
  </si>
  <si>
    <t>Calculation of 1580 Class B CBR Rate Riders</t>
  </si>
  <si>
    <t>Total 
Metered kWh</t>
  </si>
  <si>
    <t>Less: Metered kWh for Wholesale Market Participants (WMP)</t>
  </si>
  <si>
    <t>Metered Consumption kWh for Current Class B Customers</t>
  </si>
  <si>
    <t xml:space="preserve">Less: Metered kWh for any Class A Customers in 2015 (partial or full year) (if applicable)*
</t>
  </si>
  <si>
    <t>Allocation of 1580 Class B Balance</t>
  </si>
  <si>
    <t>Calculation of Rate Rider (rounded to 4 decimal places)</t>
  </si>
  <si>
    <t>per kWh</t>
  </si>
  <si>
    <t>2017 IRM Proceeding EB-2016-0055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</si>
</sst>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5" formatCode="_(* #,##0_);_(* \(#,##0\);_(* &quot;-&quot;??_);_(@_)"/>
    <numFmt numFmtId="167" formatCode="_(* #,##0.0000_);_(* \(#,##0.0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65" fontId="0" fillId="0" borderId="2" xfId="0" applyNumberFormat="1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0" fillId="0" borderId="0" xfId="0" applyBorder="1"/>
    <xf numFmtId="0" fontId="0" fillId="0" borderId="7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165" fontId="0" fillId="0" borderId="0" xfId="1" applyNumberFormat="1" applyFont="1" applyBorder="1"/>
    <xf numFmtId="165" fontId="0" fillId="0" borderId="0" xfId="0" applyNumberFormat="1" applyBorder="1"/>
    <xf numFmtId="167" fontId="0" fillId="0" borderId="0" xfId="1" applyNumberFormat="1" applyFont="1" applyBorder="1"/>
    <xf numFmtId="0" fontId="0" fillId="0" borderId="8" xfId="0" applyBorder="1"/>
    <xf numFmtId="0" fontId="0" fillId="0" borderId="9" xfId="0" applyBorder="1"/>
    <xf numFmtId="165" fontId="0" fillId="0" borderId="9" xfId="0" applyNumberFormat="1" applyBorder="1"/>
    <xf numFmtId="0" fontId="0" fillId="0" borderId="10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tabSelected="1" workbookViewId="0"/>
  </sheetViews>
  <sheetFormatPr defaultRowHeight="15" x14ac:dyDescent="0.25"/>
  <cols>
    <col min="3" max="8" width="18.7109375" customWidth="1"/>
  </cols>
  <sheetData>
    <row r="1" spans="1:9" x14ac:dyDescent="0.25">
      <c r="A1" s="5" t="s">
        <v>4</v>
      </c>
      <c r="B1" s="6"/>
      <c r="C1" s="6"/>
      <c r="D1" s="6"/>
      <c r="E1" s="6"/>
      <c r="F1" s="6"/>
      <c r="G1" s="6"/>
      <c r="H1" s="6"/>
      <c r="I1" s="7"/>
    </row>
    <row r="2" spans="1:9" x14ac:dyDescent="0.25">
      <c r="A2" s="8" t="s">
        <v>13</v>
      </c>
      <c r="B2" s="9"/>
      <c r="C2" s="9"/>
      <c r="D2" s="9"/>
      <c r="E2" s="9"/>
      <c r="F2" s="9"/>
      <c r="G2" s="9"/>
      <c r="H2" s="9"/>
      <c r="I2" s="10"/>
    </row>
    <row r="3" spans="1:9" x14ac:dyDescent="0.25">
      <c r="A3" s="8" t="s">
        <v>5</v>
      </c>
      <c r="B3" s="9"/>
      <c r="C3" s="9"/>
      <c r="D3" s="9"/>
      <c r="E3" s="9"/>
      <c r="F3" s="9"/>
      <c r="G3" s="9"/>
      <c r="H3" s="9"/>
      <c r="I3" s="10"/>
    </row>
    <row r="4" spans="1:9" x14ac:dyDescent="0.25">
      <c r="A4" s="11"/>
      <c r="B4" s="9"/>
      <c r="C4" s="9"/>
      <c r="D4" s="9"/>
      <c r="E4" s="9"/>
      <c r="F4" s="9"/>
      <c r="G4" s="9"/>
      <c r="H4" s="9"/>
      <c r="I4" s="10"/>
    </row>
    <row r="5" spans="1:9" s="1" customFormat="1" ht="90" x14ac:dyDescent="0.25">
      <c r="A5" s="12"/>
      <c r="B5" s="13"/>
      <c r="C5" s="3" t="s">
        <v>6</v>
      </c>
      <c r="D5" s="3" t="s">
        <v>7</v>
      </c>
      <c r="E5" s="3" t="s">
        <v>9</v>
      </c>
      <c r="F5" s="3" t="s">
        <v>8</v>
      </c>
      <c r="G5" s="3" t="s">
        <v>10</v>
      </c>
      <c r="H5" s="3" t="s">
        <v>11</v>
      </c>
      <c r="I5" s="14"/>
    </row>
    <row r="6" spans="1:9" s="1" customFormat="1" x14ac:dyDescent="0.25">
      <c r="A6" s="12"/>
      <c r="B6" s="13"/>
      <c r="C6" s="4"/>
      <c r="D6" s="4"/>
      <c r="E6" s="4"/>
      <c r="F6" s="4"/>
      <c r="G6" s="4"/>
      <c r="H6" s="4"/>
      <c r="I6" s="14"/>
    </row>
    <row r="7" spans="1:9" x14ac:dyDescent="0.25">
      <c r="A7" s="11" t="s">
        <v>0</v>
      </c>
      <c r="B7" s="9"/>
      <c r="C7" s="15">
        <v>107006500.3</v>
      </c>
      <c r="D7" s="15">
        <v>0</v>
      </c>
      <c r="E7" s="15">
        <v>0</v>
      </c>
      <c r="F7" s="16">
        <f>SUM(C7:E7)</f>
        <v>107006500.3</v>
      </c>
      <c r="G7" s="15">
        <f>ROUND(F7/$F$12*$G$12,0)</f>
        <v>24027</v>
      </c>
      <c r="H7" s="17">
        <f>+ROUND(G7/F7,4)</f>
        <v>2.0000000000000001E-4</v>
      </c>
      <c r="I7" s="10" t="s">
        <v>12</v>
      </c>
    </row>
    <row r="8" spans="1:9" x14ac:dyDescent="0.25">
      <c r="A8" s="11" t="s">
        <v>1</v>
      </c>
      <c r="B8" s="9"/>
      <c r="C8" s="15">
        <v>86528982.700000003</v>
      </c>
      <c r="D8" s="15">
        <v>0</v>
      </c>
      <c r="E8" s="15">
        <v>-51182568.686868697</v>
      </c>
      <c r="F8" s="16">
        <f t="shared" ref="F8:F11" si="0">SUM(C8:E8)</f>
        <v>35346414.013131306</v>
      </c>
      <c r="G8" s="15">
        <f t="shared" ref="G8:G9" si="1">ROUND(F8/$F$12*$G$12,0)</f>
        <v>7937</v>
      </c>
      <c r="H8" s="17">
        <f t="shared" ref="H8:H10" si="2">+ROUND(G8/F8,4)</f>
        <v>2.0000000000000001E-4</v>
      </c>
      <c r="I8" s="10" t="s">
        <v>12</v>
      </c>
    </row>
    <row r="9" spans="1:9" x14ac:dyDescent="0.25">
      <c r="A9" s="11" t="s">
        <v>2</v>
      </c>
      <c r="B9" s="9"/>
      <c r="C9" s="15">
        <v>6868390.2000000002</v>
      </c>
      <c r="D9" s="15">
        <v>0</v>
      </c>
      <c r="E9" s="15">
        <v>0</v>
      </c>
      <c r="F9" s="16">
        <f t="shared" si="0"/>
        <v>6868390.2000000002</v>
      </c>
      <c r="G9" s="15">
        <f t="shared" si="1"/>
        <v>1542</v>
      </c>
      <c r="H9" s="17">
        <f t="shared" si="2"/>
        <v>2.0000000000000001E-4</v>
      </c>
      <c r="I9" s="10" t="s">
        <v>12</v>
      </c>
    </row>
    <row r="10" spans="1:9" x14ac:dyDescent="0.25">
      <c r="A10" s="11" t="s">
        <v>3</v>
      </c>
      <c r="B10" s="9"/>
      <c r="C10" s="15">
        <v>742696.3</v>
      </c>
      <c r="D10" s="15">
        <v>0</v>
      </c>
      <c r="E10" s="15">
        <v>0</v>
      </c>
      <c r="F10" s="16">
        <f t="shared" si="0"/>
        <v>742696.3</v>
      </c>
      <c r="G10" s="15">
        <f>+G12-SUM(G7:G9)</f>
        <v>167</v>
      </c>
      <c r="H10" s="17">
        <f t="shared" si="2"/>
        <v>2.0000000000000001E-4</v>
      </c>
      <c r="I10" s="10" t="s">
        <v>12</v>
      </c>
    </row>
    <row r="11" spans="1:9" x14ac:dyDescent="0.25">
      <c r="A11" s="11"/>
      <c r="B11" s="9"/>
      <c r="C11" s="9"/>
      <c r="D11" s="9"/>
      <c r="E11" s="9"/>
      <c r="F11" s="16"/>
      <c r="G11" s="9"/>
      <c r="H11" s="9"/>
      <c r="I11" s="10"/>
    </row>
    <row r="12" spans="1:9" x14ac:dyDescent="0.25">
      <c r="A12" s="11"/>
      <c r="B12" s="9"/>
      <c r="C12" s="2">
        <f>SUM(C7:C11)</f>
        <v>201146569.5</v>
      </c>
      <c r="D12" s="2">
        <f>SUM(D7:D11)</f>
        <v>0</v>
      </c>
      <c r="E12" s="2">
        <f>SUM(E7:E11)</f>
        <v>-51182568.686868697</v>
      </c>
      <c r="F12" s="2">
        <f>SUM(F7:F11)</f>
        <v>149964000.8131313</v>
      </c>
      <c r="G12" s="2">
        <v>33673</v>
      </c>
      <c r="H12" s="9"/>
      <c r="I12" s="10"/>
    </row>
    <row r="13" spans="1:9" ht="15.75" thickBot="1" x14ac:dyDescent="0.3">
      <c r="A13" s="18"/>
      <c r="B13" s="19"/>
      <c r="C13" s="19"/>
      <c r="D13" s="19"/>
      <c r="E13" s="19"/>
      <c r="F13" s="20"/>
      <c r="G13" s="19"/>
      <c r="H13" s="19"/>
      <c r="I13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 Vloet, Brian</dc:creator>
  <cp:lastModifiedBy>Vander Vloet, Brian</cp:lastModifiedBy>
  <dcterms:created xsi:type="dcterms:W3CDTF">2016-11-14T16:33:28Z</dcterms:created>
  <dcterms:modified xsi:type="dcterms:W3CDTF">2016-11-14T16:44:12Z</dcterms:modified>
</cp:coreProperties>
</file>