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S 2017\00000 Response to Interrogatories\CDM\"/>
    </mc:Choice>
  </mc:AlternateContent>
  <bookViews>
    <workbookView xWindow="0" yWindow="0" windowWidth="16890" windowHeight="10635"/>
  </bookViews>
  <sheets>
    <sheet name="Sheet1" sheetId="1" r:id="rId1"/>
  </sheets>
  <externalReferences>
    <externalReference r:id="rId2"/>
  </externalReferences>
  <calcPr calcId="152511"/>
</workbook>
</file>

<file path=xl/calcChain.xml><?xml version="1.0" encoding="utf-8"?>
<calcChain xmlns="http://schemas.openxmlformats.org/spreadsheetml/2006/main">
  <c r="Z78" i="1" l="1"/>
  <c r="AA76" i="1"/>
  <c r="Z76" i="1"/>
  <c r="O76" i="1"/>
  <c r="N76" i="1"/>
  <c r="AA58" i="1"/>
  <c r="Y58" i="1"/>
  <c r="X58" i="1"/>
  <c r="W58" i="1"/>
  <c r="V58" i="1"/>
  <c r="U58" i="1"/>
  <c r="T58" i="1"/>
  <c r="S58" i="1"/>
  <c r="R58" i="1"/>
  <c r="Q58" i="1"/>
  <c r="P58" i="1"/>
  <c r="O58" i="1"/>
  <c r="N58" i="1"/>
  <c r="Z57" i="1"/>
  <c r="Z56" i="1"/>
  <c r="Z55" i="1"/>
  <c r="Z54" i="1"/>
  <c r="Z53" i="1"/>
  <c r="Z52" i="1"/>
  <c r="Z51" i="1"/>
  <c r="Z50" i="1"/>
  <c r="Z49" i="1"/>
  <c r="Y47" i="1"/>
  <c r="Y80" i="1" s="1"/>
  <c r="X47" i="1"/>
  <c r="W47" i="1"/>
  <c r="V47" i="1"/>
  <c r="U47" i="1"/>
  <c r="U80" i="1" s="1"/>
  <c r="T47" i="1"/>
  <c r="S47" i="1"/>
  <c r="R47" i="1"/>
  <c r="Q47" i="1"/>
  <c r="Q80" i="1" s="1"/>
  <c r="P47" i="1"/>
  <c r="O47" i="1"/>
  <c r="N47" i="1"/>
  <c r="Z46" i="1"/>
  <c r="Z45" i="1"/>
  <c r="Z44" i="1"/>
  <c r="Z43" i="1"/>
  <c r="Z42" i="1"/>
  <c r="Z41" i="1"/>
  <c r="Z40" i="1"/>
  <c r="Z39" i="1"/>
  <c r="Z38" i="1"/>
  <c r="Z37" i="1"/>
  <c r="Z36" i="1"/>
  <c r="Z35" i="1"/>
  <c r="Z34" i="1"/>
  <c r="Z33" i="1"/>
  <c r="Z32" i="1"/>
  <c r="Z31" i="1"/>
  <c r="Z30" i="1"/>
  <c r="Z29" i="1"/>
  <c r="Z28" i="1"/>
  <c r="AA27" i="1"/>
  <c r="Z27" i="1"/>
  <c r="AA26" i="1"/>
  <c r="Z26" i="1"/>
  <c r="Z25" i="1"/>
  <c r="AA24" i="1"/>
  <c r="Z24" i="1"/>
  <c r="AA23" i="1"/>
  <c r="Z23" i="1"/>
  <c r="AA22" i="1"/>
  <c r="Z22" i="1"/>
  <c r="AA21" i="1"/>
  <c r="Z21" i="1"/>
  <c r="Z20" i="1"/>
  <c r="AA19" i="1"/>
  <c r="Z19" i="1"/>
  <c r="Z18" i="1"/>
  <c r="Z17" i="1"/>
  <c r="Z16" i="1"/>
  <c r="Z47" i="1" s="1"/>
  <c r="C9" i="1"/>
  <c r="P80" i="1" l="1"/>
  <c r="T80" i="1"/>
  <c r="X80" i="1"/>
  <c r="AA47" i="1"/>
  <c r="AA80" i="1" s="1"/>
  <c r="W82" i="1" s="1"/>
  <c r="O80" i="1"/>
  <c r="S80" i="1"/>
  <c r="W80" i="1"/>
  <c r="Z58" i="1"/>
  <c r="N80" i="1"/>
  <c r="R80" i="1"/>
  <c r="V80" i="1"/>
  <c r="Z80" i="1"/>
  <c r="U82" i="1" l="1"/>
  <c r="S82" i="1"/>
  <c r="Q82" i="1"/>
  <c r="O82" i="1"/>
  <c r="Y82" i="1"/>
</calcChain>
</file>

<file path=xl/sharedStrings.xml><?xml version="1.0" encoding="utf-8"?>
<sst xmlns="http://schemas.openxmlformats.org/spreadsheetml/2006/main" count="128" uniqueCount="81">
  <si>
    <t>D.</t>
  </si>
  <si>
    <t>CDM Plan Detailed List of Programs, Election of Funding Mechanism, and Annual Milestones</t>
  </si>
  <si>
    <t>NOTES</t>
  </si>
  <si>
    <t>1. CDM Plan</t>
  </si>
  <si>
    <t>Complete Table 2 for all Programs for which will contribute towards the CDM Plan Target.</t>
  </si>
  <si>
    <t>2. Program Name</t>
  </si>
  <si>
    <t>Province-wide LDC Program names are found in the applicable Program Rules.  Regional &amp; local Program names should be consistent with those included in approved business cases (if applicable) and consistent throughout this CDM Plan.</t>
  </si>
  <si>
    <t>3. Anticipated Annual Budget</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</si>
  <si>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</si>
  <si>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4. Target Gap</t>
  </si>
  <si>
    <t xml:space="preserve">Portion of the CDM Plan Target that the LDC reasonably expects, based on qualified independent third party analysis as accepted by the IESO, could only be achieved with funding in addition to the CDM Plan Budget. </t>
  </si>
  <si>
    <t>LDC 2:</t>
  </si>
  <si>
    <t>TABLE 2. PROGRAM AND MILESTONE SCHEDULE</t>
  </si>
  <si>
    <t>Funding Mechanism</t>
  </si>
  <si>
    <t>Approved
Province Wide
Programs</t>
  </si>
  <si>
    <t>Approved
Local, Regional, or Pilot Programs</t>
  </si>
  <si>
    <t>Proposed
Pilots or Programs</t>
  </si>
  <si>
    <t>Program Start Date
(DD-Mon-YYYY)</t>
  </si>
  <si>
    <t>Customer Segments Targeted by Program</t>
  </si>
  <si>
    <t>Program Implementation Schedule (Annual Anticipated Budget &amp; Incremental Annual Milestones by Program)</t>
  </si>
  <si>
    <t>Total 2015 - 2020</t>
  </si>
  <si>
    <t>Residential</t>
  </si>
  <si>
    <t>Low-income</t>
  </si>
  <si>
    <t>Small business</t>
  </si>
  <si>
    <t>Commercial (inc. Multi-Fam)</t>
  </si>
  <si>
    <t>Agricultural</t>
  </si>
  <si>
    <t>Institutional</t>
  </si>
  <si>
    <t>Industrial</t>
  </si>
  <si>
    <t>Anticipated Annual Budget ($)</t>
  </si>
  <si>
    <t>Energy Savings (MWh)</t>
  </si>
  <si>
    <t>Total CDM Plan Budget ($)</t>
  </si>
  <si>
    <t>Total Persisting Energy Savings in 2020 (MWh)</t>
  </si>
  <si>
    <t>Full Cost Recovery Programs</t>
  </si>
  <si>
    <t>Retrofit</t>
  </si>
  <si>
    <t>Yes</t>
  </si>
  <si>
    <t>Heating and Cooling Program</t>
  </si>
  <si>
    <t xml:space="preserve"> </t>
  </si>
  <si>
    <t>Coupon Program</t>
  </si>
  <si>
    <t>Home Assistance Program</t>
  </si>
  <si>
    <t>Audit Funding Program</t>
  </si>
  <si>
    <t>High Performance New Construction</t>
  </si>
  <si>
    <t>Monitoring and Targeting Program</t>
  </si>
  <si>
    <t>Small Business Lighting</t>
  </si>
  <si>
    <t>Shortfall-Consumer</t>
  </si>
  <si>
    <t>Shortfall-Commercial</t>
  </si>
  <si>
    <t>FCR TOTAL</t>
  </si>
  <si>
    <t>Pay for Performance Programs</t>
  </si>
  <si>
    <t>P4P TOTAL</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</si>
  <si>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</si>
  <si>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</si>
  <si>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t>TARGET GAP TOTAL</t>
  </si>
  <si>
    <t>CDM PLAN TOTAL</t>
  </si>
  <si>
    <t>MINIMUM ANNUAL SAVINGS CHECK</t>
  </si>
  <si>
    <t>Option</t>
  </si>
  <si>
    <t>Program Types</t>
  </si>
  <si>
    <t>Regional</t>
  </si>
  <si>
    <t>No</t>
  </si>
  <si>
    <t>Local</t>
  </si>
  <si>
    <t>Provincial</t>
  </si>
  <si>
    <t>2011-2014 Province Wide Programs</t>
  </si>
  <si>
    <t>Aboriginal Program</t>
  </si>
  <si>
    <t>Audit Funding</t>
  </si>
  <si>
    <t>Bi-Annual Retailer Event</t>
  </si>
  <si>
    <t>Conservation Instant Coupon Booklet</t>
  </si>
  <si>
    <t xml:space="preserve">Direct Install Lighting </t>
  </si>
  <si>
    <t>Energy Manager (PSUI)</t>
  </si>
  <si>
    <t xml:space="preserve">Existing Building Commissioning </t>
  </si>
  <si>
    <t>Heating and Cooling Initiative</t>
  </si>
  <si>
    <t xml:space="preserve">High Performance New Construction </t>
  </si>
  <si>
    <t>Low Income Home Assistance Program</t>
  </si>
  <si>
    <t>Monitoring and Targeting (PSUI)</t>
  </si>
  <si>
    <t>Other</t>
  </si>
  <si>
    <t>peaksaverPLUS</t>
  </si>
  <si>
    <t>Process and Systems Upgrades Program</t>
  </si>
  <si>
    <t>Program Enabled Savings</t>
  </si>
  <si>
    <t xml:space="preserve">Residential New Construction </t>
  </si>
  <si>
    <t>Retrofit Initiative</t>
  </si>
  <si>
    <t>2015-2020 CDM Programs</t>
  </si>
  <si>
    <t>Energy Manager Program</t>
  </si>
  <si>
    <t>Existing Building Commissioning</t>
  </si>
  <si>
    <t>New Construction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</si>
</sst>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d\-mmm\-yyyy;@"/>
    <numFmt numFmtId="165" formatCode="&quot;$&quot;#,##0"/>
    <numFmt numFmtId="166" formatCode="#,##0.0"/>
    <numFmt numFmtId="167" formatCode="0.0"/>
  </numFmts>
  <fonts count="15" x14ac:knownFonts="1">
    <font>
      <sz val="11"/>
      <color theme="1"/>
      <name val="Calibri"/>
      <family val="2"/>
      <scheme val="minor"/>
    </font>
    <font>
      <sz val="11"/>
      <color rgb="FF006100"/>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16"/>
      <color theme="1"/>
      <name val="Calibri"/>
      <family val="2"/>
      <scheme val="minor"/>
    </font>
    <font>
      <sz val="10"/>
      <name val="Arial"/>
      <family val="2"/>
    </font>
    <font>
      <sz val="11"/>
      <name val="Arial"/>
      <family val="2"/>
    </font>
    <font>
      <b/>
      <sz val="11"/>
      <name val="Calibri"/>
      <family val="2"/>
    </font>
    <font>
      <b/>
      <sz val="11"/>
      <name val="Arial"/>
      <family val="2"/>
    </font>
    <font>
      <b/>
      <i/>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indexed="43"/>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0" fontId="1" fillId="2" borderId="0" applyNumberFormat="0" applyBorder="0" applyAlignment="0" applyProtection="0"/>
    <xf numFmtId="0" fontId="9" fillId="0" borderId="0"/>
  </cellStyleXfs>
  <cellXfs count="120">
    <xf numFmtId="0" fontId="0" fillId="0" borderId="0" xfId="0"/>
    <xf numFmtId="0" fontId="3" fillId="0" borderId="0" xfId="0" applyFont="1" applyProtection="1">
      <protection locked="0"/>
    </xf>
    <xf numFmtId="0" fontId="0" fillId="0" borderId="0" xfId="0" applyProtection="1">
      <protection locked="0"/>
    </xf>
    <xf numFmtId="0" fontId="0" fillId="0" borderId="0" xfId="0" applyProtection="1"/>
    <xf numFmtId="0" fontId="4"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2" fillId="0" borderId="5" xfId="0" applyFont="1" applyBorder="1" applyAlignment="1" applyProtection="1">
      <alignment horizontal="left" vertical="center"/>
    </xf>
    <xf numFmtId="0" fontId="2" fillId="0" borderId="5" xfId="0" applyFont="1"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6" fillId="0" borderId="2" xfId="0" applyNumberFormat="1" applyFont="1" applyBorder="1" applyProtection="1"/>
    <xf numFmtId="0" fontId="0" fillId="0" borderId="4" xfId="0" applyBorder="1" applyProtection="1"/>
    <xf numFmtId="0" fontId="2" fillId="0" borderId="5" xfId="0" applyFont="1" applyBorder="1" applyAlignment="1" applyProtection="1">
      <alignment horizontal="center" vertical="center" wrapText="1"/>
    </xf>
    <xf numFmtId="0" fontId="10" fillId="4" borderId="5" xfId="2" applyFont="1" applyFill="1" applyBorder="1" applyAlignment="1" applyProtection="1">
      <alignment vertical="center" wrapText="1"/>
      <protection locked="0"/>
    </xf>
    <xf numFmtId="49" fontId="10" fillId="4" borderId="5" xfId="2" applyNumberFormat="1" applyFont="1" applyFill="1" applyBorder="1" applyAlignment="1" applyProtection="1">
      <alignment horizontal="center" vertical="center" wrapText="1"/>
      <protection locked="0"/>
    </xf>
    <xf numFmtId="164" fontId="10" fillId="4" borderId="5" xfId="2" applyNumberFormat="1" applyFont="1" applyFill="1" applyBorder="1" applyAlignment="1" applyProtection="1">
      <alignment horizontal="center" vertical="center" wrapText="1"/>
      <protection locked="0"/>
    </xf>
    <xf numFmtId="0" fontId="10" fillId="4" borderId="4" xfId="2" applyFont="1" applyFill="1" applyBorder="1" applyAlignment="1" applyProtection="1">
      <alignment vertical="center" wrapText="1"/>
      <protection locked="0"/>
    </xf>
    <xf numFmtId="165" fontId="10" fillId="4" borderId="5" xfId="2" applyNumberFormat="1" applyFont="1" applyFill="1" applyBorder="1" applyAlignment="1" applyProtection="1">
      <alignment horizontal="center" vertical="center" wrapText="1"/>
      <protection locked="0"/>
    </xf>
    <xf numFmtId="166" fontId="10" fillId="4" borderId="5" xfId="2" applyNumberFormat="1" applyFont="1" applyFill="1" applyBorder="1" applyAlignment="1" applyProtection="1">
      <alignment horizontal="center" vertical="center" wrapText="1"/>
      <protection locked="0"/>
    </xf>
    <xf numFmtId="165" fontId="11" fillId="2" borderId="5" xfId="1" applyNumberFormat="1" applyFont="1" applyBorder="1" applyAlignment="1" applyProtection="1">
      <alignment horizontal="center" vertical="center"/>
    </xf>
    <xf numFmtId="166" fontId="12" fillId="4" borderId="5" xfId="2" applyNumberFormat="1" applyFont="1" applyFill="1" applyBorder="1" applyAlignment="1" applyProtection="1">
      <alignment horizontal="center" vertical="center" wrapText="1"/>
      <protection locked="0"/>
    </xf>
    <xf numFmtId="0" fontId="2" fillId="0" borderId="2" xfId="0" applyFont="1" applyBorder="1" applyAlignment="1" applyProtection="1">
      <alignment vertical="center"/>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166" fontId="11" fillId="2" borderId="5" xfId="1" applyNumberFormat="1" applyFont="1" applyBorder="1" applyAlignment="1" applyProtection="1">
      <alignment horizontal="center" vertical="center"/>
    </xf>
    <xf numFmtId="0" fontId="0" fillId="0" borderId="0" xfId="0" applyBorder="1" applyProtection="1">
      <protection locked="0"/>
    </xf>
    <xf numFmtId="0" fontId="2" fillId="0" borderId="8" xfId="0" applyFont="1" applyBorder="1" applyAlignment="1" applyProtection="1">
      <alignment vertical="center"/>
    </xf>
    <xf numFmtId="167" fontId="11" fillId="0" borderId="3" xfId="1" applyNumberFormat="1" applyFont="1" applyFill="1" applyBorder="1" applyAlignment="1" applyProtection="1">
      <alignment horizontal="center" vertical="center"/>
    </xf>
    <xf numFmtId="0" fontId="2" fillId="0" borderId="8" xfId="0" applyFont="1" applyBorder="1" applyAlignment="1" applyProtection="1">
      <alignment vertical="center"/>
      <protection locked="0"/>
    </xf>
    <xf numFmtId="0" fontId="10" fillId="0" borderId="5" xfId="2" applyFont="1" applyFill="1" applyBorder="1" applyAlignment="1" applyProtection="1">
      <alignment horizontal="center" vertical="center" wrapText="1"/>
      <protection locked="0"/>
    </xf>
    <xf numFmtId="0" fontId="12" fillId="0" borderId="5" xfId="2" applyFont="1" applyFill="1" applyBorder="1" applyAlignment="1" applyProtection="1">
      <alignment horizontal="center" vertical="center" wrapText="1"/>
      <protection locked="0"/>
    </xf>
    <xf numFmtId="167" fontId="11" fillId="2" borderId="5" xfId="1" applyNumberFormat="1" applyFont="1" applyBorder="1" applyAlignment="1" applyProtection="1">
      <alignment horizontal="center" vertical="center"/>
    </xf>
    <xf numFmtId="0" fontId="2" fillId="0" borderId="3" xfId="0" applyFont="1" applyBorder="1" applyAlignment="1" applyProtection="1">
      <alignment horizontal="left" vertical="center"/>
      <protection locked="0"/>
    </xf>
    <xf numFmtId="0" fontId="10" fillId="4" borderId="5" xfId="2" applyFont="1" applyFill="1" applyBorder="1" applyAlignment="1" applyProtection="1">
      <alignment horizontal="center" vertical="center" wrapText="1"/>
      <protection locked="0"/>
    </xf>
    <xf numFmtId="0" fontId="0" fillId="0" borderId="0" xfId="0" applyFill="1" applyBorder="1" applyProtection="1">
      <protection locked="0"/>
    </xf>
    <xf numFmtId="0" fontId="2" fillId="0" borderId="3" xfId="0" applyFont="1" applyFill="1" applyBorder="1" applyAlignment="1" applyProtection="1">
      <alignment horizontal="left" vertical="center"/>
      <protection locked="0"/>
    </xf>
    <xf numFmtId="0" fontId="0" fillId="0" borderId="3" xfId="0" applyFill="1" applyBorder="1" applyProtection="1">
      <protection locked="0"/>
    </xf>
    <xf numFmtId="0" fontId="0" fillId="0" borderId="3" xfId="0" applyFill="1" applyBorder="1" applyAlignment="1" applyProtection="1">
      <alignment horizontal="center" vertical="top" wrapText="1"/>
      <protection locked="0"/>
    </xf>
    <xf numFmtId="167" fontId="0" fillId="0" borderId="3" xfId="0" applyNumberFormat="1" applyFill="1" applyBorder="1" applyProtection="1">
      <protection hidden="1"/>
    </xf>
    <xf numFmtId="2" fontId="11" fillId="2" borderId="5" xfId="1" applyNumberFormat="1" applyFont="1" applyBorder="1" applyAlignment="1" applyProtection="1">
      <alignment horizontal="center" vertical="center"/>
    </xf>
    <xf numFmtId="0" fontId="2" fillId="0" borderId="0" xfId="0" applyFont="1"/>
    <xf numFmtId="0" fontId="4" fillId="0" borderId="0" xfId="0" applyFont="1" applyFill="1" applyProtection="1">
      <protection locked="0"/>
    </xf>
    <xf numFmtId="0" fontId="14" fillId="0" borderId="0" xfId="0" applyFont="1" applyBorder="1" applyAlignment="1">
      <alignment wrapText="1"/>
    </xf>
    <xf numFmtId="0" fontId="2" fillId="0" borderId="0" xfId="0" applyFont="1" applyProtection="1">
      <protection locked="0"/>
    </xf>
    <xf numFmtId="0" fontId="0" fillId="0" borderId="0" xfId="0" applyFill="1" applyProtection="1">
      <protection locked="0"/>
    </xf>
    <xf numFmtId="0" fontId="14" fillId="0" borderId="0" xfId="0" applyFont="1" applyBorder="1"/>
    <xf numFmtId="0" fontId="0" fillId="0" borderId="0" xfId="0" applyBorder="1"/>
    <xf numFmtId="0" fontId="4" fillId="0" borderId="1" xfId="0" applyFont="1" applyBorder="1" applyAlignment="1" applyProtection="1">
      <alignment horizontal="left" wrapText="1"/>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6" xfId="0" applyBorder="1" applyAlignment="1" applyProtection="1">
      <alignment horizontal="left" wrapText="1"/>
    </xf>
    <xf numFmtId="0" fontId="0" fillId="0" borderId="0" xfId="0" applyBorder="1" applyAlignment="1" applyProtection="1">
      <alignment horizontal="left" wrapText="1"/>
    </xf>
    <xf numFmtId="0" fontId="0" fillId="0" borderId="2"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0" xfId="0"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7" fillId="0" borderId="7"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5" fillId="0" borderId="7" xfId="0" applyFont="1" applyBorder="1" applyAlignment="1" applyProtection="1">
      <alignment horizontal="center" vertical="center" readingOrder="1"/>
    </xf>
    <xf numFmtId="0" fontId="5" fillId="0" borderId="10" xfId="0" applyFont="1" applyBorder="1" applyAlignment="1" applyProtection="1">
      <alignment horizontal="center" vertical="center" readingOrder="1"/>
    </xf>
    <xf numFmtId="0" fontId="5" fillId="0" borderId="12" xfId="0" applyFont="1" applyBorder="1" applyAlignment="1" applyProtection="1">
      <alignment horizontal="center" vertical="center" readingOrder="1"/>
    </xf>
    <xf numFmtId="0" fontId="5" fillId="0" borderId="13" xfId="0" applyFont="1" applyBorder="1" applyAlignment="1" applyProtection="1">
      <alignment horizontal="center" vertical="center" readingOrder="1"/>
    </xf>
    <xf numFmtId="0" fontId="5" fillId="0" borderId="8" xfId="0" applyFont="1" applyBorder="1" applyAlignment="1" applyProtection="1">
      <alignment horizontal="center" vertical="center" readingOrder="1"/>
    </xf>
    <xf numFmtId="0" fontId="5" fillId="0" borderId="1" xfId="0" applyFont="1" applyBorder="1" applyAlignment="1" applyProtection="1">
      <alignment horizontal="center" vertical="center" readingOrder="1"/>
    </xf>
    <xf numFmtId="0" fontId="5" fillId="0" borderId="7"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2" fillId="0" borderId="2"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2" xfId="0" applyFont="1" applyBorder="1" applyAlignment="1" applyProtection="1">
      <alignment horizontal="left"/>
    </xf>
    <xf numFmtId="0" fontId="2" fillId="0" borderId="3" xfId="0" applyFont="1" applyBorder="1" applyAlignment="1" applyProtection="1">
      <alignment horizontal="left"/>
    </xf>
    <xf numFmtId="0" fontId="2" fillId="0" borderId="4" xfId="0" applyFont="1" applyBorder="1" applyAlignment="1" applyProtection="1">
      <alignment horizontal="left"/>
    </xf>
    <xf numFmtId="0" fontId="0" fillId="0" borderId="7" xfId="0" applyBorder="1" applyAlignment="1" applyProtection="1">
      <alignment horizontal="center" textRotation="90"/>
    </xf>
    <xf numFmtId="0" fontId="0" fillId="0" borderId="12" xfId="0" applyBorder="1" applyAlignment="1" applyProtection="1">
      <alignment horizontal="center" textRotation="90"/>
    </xf>
    <xf numFmtId="0" fontId="2" fillId="0" borderId="9"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0" borderId="9" xfId="0" applyBorder="1" applyAlignment="1" applyProtection="1">
      <alignment horizontal="center" textRotation="90"/>
    </xf>
    <xf numFmtId="0" fontId="0" fillId="0" borderId="14" xfId="0" applyBorder="1" applyAlignment="1" applyProtection="1">
      <alignment horizontal="center" textRotation="90"/>
    </xf>
    <xf numFmtId="0" fontId="0" fillId="0" borderId="10" xfId="0" applyBorder="1" applyAlignment="1" applyProtection="1">
      <alignment horizontal="center" textRotation="90"/>
    </xf>
    <xf numFmtId="0" fontId="0" fillId="0" borderId="13" xfId="0" applyBorder="1" applyAlignment="1" applyProtection="1">
      <alignment horizontal="center" textRotation="90"/>
    </xf>
  </cellXfs>
  <cellStyles count="3">
    <cellStyle name="Good" xfId="1" builtinId="26"/>
    <cellStyle name="Normal" xfId="0" builtinId="0"/>
    <cellStyle name="Normal_Example 1" xfId="2"/>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arketing%20and%20Sales\CDM%20Project\CDM%20Plan%202015-2020%20Documents\CDM%20Plan%20Update-Sept%202016\CDM%20Plan-%20Hydro%20Ottawa-Renfrew%20Hydro-Sept%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General Information"/>
      <sheetName val="B. LDC Authorization"/>
      <sheetName val="C. CDM Plan Summary"/>
      <sheetName val="D. CDM Plan Milestone LDC 1"/>
      <sheetName val="D. CDM Plan Milestone LDC 2"/>
      <sheetName val="D. CDM Plan Milestone LDC 3"/>
      <sheetName val="D. CDM Plan Milestone LDC 4"/>
      <sheetName val="D. CDM Plan Milestone LDC 5"/>
      <sheetName val="D. CDM Plan Milestone LDC 6"/>
      <sheetName val="D.CDM Plan Milestone LDC 7"/>
      <sheetName val="D. CDM Plan Milestone LDC 8"/>
      <sheetName val="D. CDM Plan Milestone LDC 9"/>
      <sheetName val="D. CDM Plan Milestone LDC 10"/>
      <sheetName val="E.  Proposed Program&amp;Pilots"/>
      <sheetName val="F. Detailed Information"/>
      <sheetName val="G. Additional Documentation"/>
      <sheetName val="Dropdown Lists"/>
      <sheetName val="Sheet1"/>
      <sheetName val="Summary of Version Changes"/>
      <sheetName val="Sheet2"/>
    </sheetNames>
    <sheetDataSet>
      <sheetData sheetId="0">
        <row r="13">
          <cell r="D13" t="str">
            <v>Renfrew Hydro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0"/>
  <sheetViews>
    <sheetView tabSelected="1" workbookViewId="0">
      <selection activeCell="N3" sqref="N3"/>
    </sheetView>
  </sheetViews>
  <sheetFormatPr defaultRowHeight="15" x14ac:dyDescent="0.25"/>
  <cols>
    <col min="2" max="2" width="15.7109375" customWidth="1"/>
    <col min="3" max="3" width="23.140625" bestFit="1" customWidth="1"/>
    <col min="6" max="6" width="11.7109375" bestFit="1" customWidth="1"/>
    <col min="14" max="14" width="9" bestFit="1" customWidth="1"/>
    <col min="26" max="26" width="18.28515625" customWidth="1"/>
    <col min="27" max="27" width="22.42578125" customWidth="1"/>
  </cols>
  <sheetData>
    <row r="1" spans="1:38" ht="23.25" x14ac:dyDescent="0.35">
      <c r="A1" s="1" t="s">
        <v>0</v>
      </c>
      <c r="B1" s="1"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x14ac:dyDescent="0.25">
      <c r="A2" s="3"/>
      <c r="B2" s="49"/>
      <c r="C2" s="49"/>
      <c r="D2" s="49"/>
      <c r="E2" s="49"/>
      <c r="F2" s="4"/>
      <c r="G2" s="5"/>
      <c r="H2" s="6"/>
      <c r="I2" s="6"/>
      <c r="J2" s="6"/>
      <c r="K2" s="6"/>
      <c r="L2" s="6"/>
      <c r="M2" s="6"/>
      <c r="N2" s="3"/>
      <c r="O2" s="3"/>
      <c r="P2" s="3"/>
      <c r="Q2" s="3"/>
      <c r="R2" s="3"/>
      <c r="S2" s="3"/>
      <c r="T2" s="3"/>
      <c r="U2" s="3"/>
      <c r="V2" s="3"/>
      <c r="W2" s="3"/>
      <c r="X2" s="3"/>
      <c r="Y2" s="3"/>
      <c r="Z2" s="3"/>
      <c r="AA2" s="3"/>
      <c r="AB2" s="2"/>
      <c r="AC2" s="2"/>
      <c r="AD2" s="2"/>
      <c r="AE2" s="2"/>
      <c r="AF2" s="2"/>
      <c r="AG2" s="2"/>
      <c r="AH2" s="2"/>
      <c r="AI2" s="2"/>
      <c r="AJ2" s="2"/>
      <c r="AK2" s="2"/>
      <c r="AL2" s="2"/>
    </row>
    <row r="3" spans="1:38" ht="18.75" x14ac:dyDescent="0.25">
      <c r="A3" s="3"/>
      <c r="B3" s="50" t="s">
        <v>2</v>
      </c>
      <c r="C3" s="51"/>
      <c r="D3" s="51"/>
      <c r="E3" s="51"/>
      <c r="F3" s="51"/>
      <c r="G3" s="51"/>
      <c r="H3" s="51"/>
      <c r="I3" s="51"/>
      <c r="J3" s="51"/>
      <c r="K3" s="51"/>
      <c r="L3" s="52"/>
      <c r="M3" s="3"/>
      <c r="N3" s="3"/>
      <c r="O3" s="3"/>
      <c r="P3" s="3"/>
      <c r="Q3" s="3"/>
      <c r="R3" s="3"/>
      <c r="S3" s="3"/>
      <c r="T3" s="3"/>
      <c r="U3" s="3"/>
      <c r="V3" s="3"/>
      <c r="W3" s="3"/>
      <c r="X3" s="3"/>
      <c r="Y3" s="3"/>
      <c r="Z3" s="3"/>
      <c r="AA3" s="3"/>
      <c r="AB3" s="2"/>
      <c r="AC3" s="2"/>
      <c r="AD3" s="2"/>
      <c r="AE3" s="2"/>
      <c r="AF3" s="2"/>
      <c r="AG3" s="2"/>
      <c r="AH3" s="2"/>
      <c r="AI3" s="2"/>
      <c r="AJ3" s="2"/>
      <c r="AK3" s="2"/>
      <c r="AL3" s="2"/>
    </row>
    <row r="4" spans="1:38" x14ac:dyDescent="0.25">
      <c r="A4" s="3"/>
      <c r="B4" s="7" t="s">
        <v>3</v>
      </c>
      <c r="C4" s="53" t="s">
        <v>4</v>
      </c>
      <c r="D4" s="54"/>
      <c r="E4" s="54"/>
      <c r="F4" s="54"/>
      <c r="G4" s="54"/>
      <c r="H4" s="54"/>
      <c r="I4" s="54"/>
      <c r="J4" s="54"/>
      <c r="K4" s="54"/>
      <c r="L4" s="55"/>
      <c r="M4" s="56"/>
      <c r="N4" s="57"/>
      <c r="O4" s="57"/>
      <c r="P4" s="57"/>
      <c r="Q4" s="57"/>
      <c r="R4" s="57"/>
      <c r="S4" s="57"/>
      <c r="T4" s="57"/>
      <c r="U4" s="57"/>
      <c r="V4" s="57"/>
      <c r="W4" s="3"/>
      <c r="X4" s="3"/>
      <c r="Y4" s="3"/>
      <c r="Z4" s="3"/>
      <c r="AA4" s="3"/>
      <c r="AB4" s="2"/>
      <c r="AC4" s="2"/>
      <c r="AD4" s="2"/>
      <c r="AE4" s="2"/>
      <c r="AF4" s="2"/>
      <c r="AG4" s="2"/>
      <c r="AH4" s="2"/>
      <c r="AI4" s="2"/>
      <c r="AJ4" s="2"/>
      <c r="AK4" s="2"/>
      <c r="AL4" s="2"/>
    </row>
    <row r="5" spans="1:38" x14ac:dyDescent="0.25">
      <c r="A5" s="3"/>
      <c r="B5" s="7" t="s">
        <v>5</v>
      </c>
      <c r="C5" s="54" t="s">
        <v>6</v>
      </c>
      <c r="D5" s="54"/>
      <c r="E5" s="54"/>
      <c r="F5" s="54"/>
      <c r="G5" s="54"/>
      <c r="H5" s="54"/>
      <c r="I5" s="54"/>
      <c r="J5" s="54"/>
      <c r="K5" s="54"/>
      <c r="L5" s="55"/>
      <c r="M5" s="56"/>
      <c r="N5" s="57"/>
      <c r="O5" s="57"/>
      <c r="P5" s="57"/>
      <c r="Q5" s="57"/>
      <c r="R5" s="57"/>
      <c r="S5" s="57"/>
      <c r="T5" s="57"/>
      <c r="U5" s="57"/>
      <c r="V5" s="57"/>
      <c r="W5" s="3"/>
      <c r="X5" s="3"/>
      <c r="Y5" s="3"/>
      <c r="Z5" s="3"/>
      <c r="AA5" s="3"/>
      <c r="AB5" s="2"/>
      <c r="AC5" s="2"/>
      <c r="AD5" s="2"/>
      <c r="AE5" s="2"/>
      <c r="AF5" s="2"/>
      <c r="AG5" s="2"/>
      <c r="AH5" s="2"/>
      <c r="AI5" s="2"/>
      <c r="AJ5" s="2"/>
      <c r="AK5" s="2"/>
      <c r="AL5" s="2"/>
    </row>
    <row r="6" spans="1:38" ht="75" x14ac:dyDescent="0.25">
      <c r="A6" s="3"/>
      <c r="B6" s="8" t="s">
        <v>7</v>
      </c>
      <c r="C6" s="58" t="s">
        <v>8</v>
      </c>
      <c r="D6" s="59"/>
      <c r="E6" s="59"/>
      <c r="F6" s="59"/>
      <c r="G6" s="59"/>
      <c r="H6" s="59"/>
      <c r="I6" s="59"/>
      <c r="J6" s="59"/>
      <c r="K6" s="59"/>
      <c r="L6" s="60"/>
      <c r="M6" s="61"/>
      <c r="N6" s="62"/>
      <c r="O6" s="62"/>
      <c r="P6" s="62"/>
      <c r="Q6" s="62"/>
      <c r="R6" s="62"/>
      <c r="S6" s="62"/>
      <c r="T6" s="62"/>
      <c r="U6" s="62"/>
      <c r="V6" s="62"/>
      <c r="W6" s="3"/>
      <c r="X6" s="3"/>
      <c r="Y6" s="3"/>
      <c r="Z6" s="3"/>
      <c r="AA6" s="3"/>
      <c r="AB6" s="2"/>
      <c r="AC6" s="2"/>
      <c r="AD6" s="2"/>
      <c r="AE6" s="2"/>
      <c r="AF6" s="2"/>
      <c r="AG6" s="2"/>
      <c r="AH6" s="2"/>
      <c r="AI6" s="2"/>
      <c r="AJ6" s="2"/>
      <c r="AK6" s="2"/>
      <c r="AL6" s="2"/>
    </row>
    <row r="7" spans="1:38" ht="30" x14ac:dyDescent="0.25">
      <c r="A7" s="3"/>
      <c r="B7" s="8" t="s">
        <v>9</v>
      </c>
      <c r="C7" s="63" t="s">
        <v>10</v>
      </c>
      <c r="D7" s="64"/>
      <c r="E7" s="64"/>
      <c r="F7" s="64"/>
      <c r="G7" s="64"/>
      <c r="H7" s="64"/>
      <c r="I7" s="64"/>
      <c r="J7" s="64"/>
      <c r="K7" s="64"/>
      <c r="L7" s="65"/>
      <c r="M7" s="9"/>
      <c r="N7" s="10"/>
      <c r="O7" s="10"/>
      <c r="P7" s="10"/>
      <c r="Q7" s="10"/>
      <c r="R7" s="10"/>
      <c r="S7" s="10"/>
      <c r="T7" s="10"/>
      <c r="U7" s="10"/>
      <c r="V7" s="10"/>
      <c r="W7" s="3"/>
      <c r="X7" s="3"/>
      <c r="Y7" s="3"/>
      <c r="Z7" s="3"/>
      <c r="AA7" s="3"/>
      <c r="AB7" s="2"/>
      <c r="AC7" s="2"/>
      <c r="AD7" s="2"/>
      <c r="AE7" s="2"/>
      <c r="AF7" s="2"/>
      <c r="AG7" s="2"/>
      <c r="AH7" s="2"/>
      <c r="AI7" s="2"/>
      <c r="AJ7" s="2"/>
      <c r="AK7" s="2"/>
      <c r="AL7" s="2"/>
    </row>
    <row r="8" spans="1:38" x14ac:dyDescent="0.25">
      <c r="A8" s="3"/>
      <c r="B8" s="3"/>
      <c r="C8" s="3"/>
      <c r="D8" s="3"/>
      <c r="E8" s="3"/>
      <c r="F8" s="3"/>
      <c r="G8" s="11"/>
      <c r="H8" s="3"/>
      <c r="I8" s="3"/>
      <c r="J8" s="3"/>
      <c r="K8" s="3"/>
      <c r="L8" s="3"/>
      <c r="M8" s="3"/>
      <c r="N8" s="3"/>
      <c r="O8" s="3"/>
      <c r="P8" s="3"/>
      <c r="Q8" s="3"/>
      <c r="R8" s="3"/>
      <c r="S8" s="3"/>
      <c r="T8" s="3"/>
      <c r="U8" s="3"/>
      <c r="V8" s="3"/>
      <c r="W8" s="3"/>
      <c r="X8" s="3"/>
      <c r="Y8" s="3"/>
      <c r="Z8" s="3"/>
      <c r="AA8" s="3"/>
      <c r="AB8" s="2"/>
      <c r="AC8" s="2"/>
      <c r="AD8" s="2"/>
      <c r="AE8" s="2"/>
      <c r="AF8" s="2"/>
      <c r="AG8" s="2"/>
      <c r="AH8" s="2"/>
      <c r="AI8" s="2"/>
      <c r="AJ8" s="2"/>
      <c r="AK8" s="2"/>
      <c r="AL8" s="2"/>
    </row>
    <row r="9" spans="1:38" ht="18.75" x14ac:dyDescent="0.3">
      <c r="A9" s="3"/>
      <c r="B9" s="7" t="s">
        <v>11</v>
      </c>
      <c r="C9" s="12" t="str">
        <f>IF('[1]A. General Information'!D13="","",'[1]A. General Information'!D13)</f>
        <v>Renfrew Hydro Inc.</v>
      </c>
      <c r="D9" s="13"/>
      <c r="E9" s="3"/>
      <c r="F9" s="3"/>
      <c r="G9" s="11"/>
      <c r="H9" s="3"/>
      <c r="I9" s="3"/>
      <c r="J9" s="3"/>
      <c r="K9" s="3"/>
      <c r="L9" s="3"/>
      <c r="M9" s="3"/>
      <c r="N9" s="3"/>
      <c r="O9" s="3"/>
      <c r="P9" s="3"/>
      <c r="Q9" s="3"/>
      <c r="R9" s="3"/>
      <c r="S9" s="3"/>
      <c r="T9" s="3"/>
      <c r="U9" s="3"/>
      <c r="V9" s="3"/>
      <c r="W9" s="3"/>
      <c r="X9" s="3"/>
      <c r="Y9" s="3"/>
      <c r="Z9" s="3"/>
      <c r="AA9" s="3"/>
      <c r="AB9" s="2"/>
      <c r="AC9" s="2"/>
      <c r="AD9" s="2"/>
      <c r="AE9" s="2"/>
      <c r="AF9" s="2"/>
      <c r="AG9" s="2"/>
      <c r="AH9" s="2"/>
      <c r="AI9" s="2"/>
      <c r="AJ9" s="2"/>
      <c r="AK9" s="2"/>
      <c r="AL9" s="2"/>
    </row>
    <row r="10" spans="1:38"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2"/>
      <c r="AC10" s="2"/>
      <c r="AD10" s="2"/>
      <c r="AE10" s="2"/>
      <c r="AF10" s="2"/>
      <c r="AG10" s="2"/>
      <c r="AH10" s="2"/>
      <c r="AI10" s="2"/>
      <c r="AJ10" s="2"/>
      <c r="AK10" s="2"/>
      <c r="AL10" s="2"/>
    </row>
    <row r="11" spans="1:38" ht="18.75" x14ac:dyDescent="0.25">
      <c r="A11" s="3"/>
      <c r="B11" s="66" t="s">
        <v>12</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2"/>
      <c r="AC11" s="2"/>
      <c r="AD11" s="2"/>
      <c r="AE11" s="2"/>
      <c r="AF11" s="2"/>
      <c r="AG11" s="2"/>
      <c r="AH11" s="2"/>
      <c r="AI11" s="2"/>
      <c r="AJ11" s="2"/>
      <c r="AK11" s="2"/>
      <c r="AL11" s="2"/>
    </row>
    <row r="12" spans="1:38" ht="21" x14ac:dyDescent="0.25">
      <c r="A12" s="3"/>
      <c r="B12" s="68" t="s">
        <v>13</v>
      </c>
      <c r="C12" s="71" t="s">
        <v>14</v>
      </c>
      <c r="D12" s="71" t="s">
        <v>15</v>
      </c>
      <c r="E12" s="71" t="s">
        <v>16</v>
      </c>
      <c r="F12" s="71" t="s">
        <v>17</v>
      </c>
      <c r="G12" s="68" t="s">
        <v>18</v>
      </c>
      <c r="H12" s="74"/>
      <c r="I12" s="74"/>
      <c r="J12" s="74"/>
      <c r="K12" s="74"/>
      <c r="L12" s="74"/>
      <c r="M12" s="75"/>
      <c r="N12" s="78" t="s">
        <v>19</v>
      </c>
      <c r="O12" s="79"/>
      <c r="P12" s="79"/>
      <c r="Q12" s="79"/>
      <c r="R12" s="79"/>
      <c r="S12" s="79"/>
      <c r="T12" s="79"/>
      <c r="U12" s="79"/>
      <c r="V12" s="79"/>
      <c r="W12" s="79"/>
      <c r="X12" s="79"/>
      <c r="Y12" s="79"/>
      <c r="Z12" s="79"/>
      <c r="AA12" s="79"/>
      <c r="AB12" s="2"/>
      <c r="AC12" s="2"/>
      <c r="AD12" s="2"/>
      <c r="AE12" s="2"/>
      <c r="AF12" s="2"/>
      <c r="AG12" s="2"/>
      <c r="AH12" s="2"/>
      <c r="AI12" s="2"/>
      <c r="AJ12" s="2"/>
      <c r="AK12" s="2"/>
      <c r="AL12" s="2"/>
    </row>
    <row r="13" spans="1:38" x14ac:dyDescent="0.25">
      <c r="A13" s="3"/>
      <c r="B13" s="69"/>
      <c r="C13" s="72"/>
      <c r="D13" s="72"/>
      <c r="E13" s="72"/>
      <c r="F13" s="72"/>
      <c r="G13" s="70"/>
      <c r="H13" s="76"/>
      <c r="I13" s="76"/>
      <c r="J13" s="76"/>
      <c r="K13" s="76"/>
      <c r="L13" s="76"/>
      <c r="M13" s="77"/>
      <c r="N13" s="80">
        <v>2015</v>
      </c>
      <c r="O13" s="81"/>
      <c r="P13" s="84">
        <v>2016</v>
      </c>
      <c r="Q13" s="84"/>
      <c r="R13" s="80">
        <v>2017</v>
      </c>
      <c r="S13" s="81"/>
      <c r="T13" s="80">
        <v>2018</v>
      </c>
      <c r="U13" s="81"/>
      <c r="V13" s="80">
        <v>2019</v>
      </c>
      <c r="W13" s="81"/>
      <c r="X13" s="80">
        <v>2020</v>
      </c>
      <c r="Y13" s="81"/>
      <c r="Z13" s="86" t="s">
        <v>20</v>
      </c>
      <c r="AA13" s="87"/>
      <c r="AB13" s="2"/>
      <c r="AC13" s="2"/>
      <c r="AD13" s="2"/>
      <c r="AE13" s="2"/>
      <c r="AF13" s="2"/>
      <c r="AG13" s="2"/>
      <c r="AH13" s="2"/>
      <c r="AI13" s="2"/>
      <c r="AJ13" s="2"/>
      <c r="AK13" s="2"/>
      <c r="AL13" s="2"/>
    </row>
    <row r="14" spans="1:38" x14ac:dyDescent="0.25">
      <c r="A14" s="3"/>
      <c r="B14" s="69"/>
      <c r="C14" s="72"/>
      <c r="D14" s="72"/>
      <c r="E14" s="72"/>
      <c r="F14" s="72"/>
      <c r="G14" s="116" t="s">
        <v>21</v>
      </c>
      <c r="H14" s="118" t="s">
        <v>22</v>
      </c>
      <c r="I14" s="116" t="s">
        <v>23</v>
      </c>
      <c r="J14" s="96" t="s">
        <v>24</v>
      </c>
      <c r="K14" s="96" t="s">
        <v>25</v>
      </c>
      <c r="L14" s="96" t="s">
        <v>26</v>
      </c>
      <c r="M14" s="96" t="s">
        <v>27</v>
      </c>
      <c r="N14" s="82"/>
      <c r="O14" s="83"/>
      <c r="P14" s="85"/>
      <c r="Q14" s="85"/>
      <c r="R14" s="82"/>
      <c r="S14" s="83"/>
      <c r="T14" s="82"/>
      <c r="U14" s="83"/>
      <c r="V14" s="82"/>
      <c r="W14" s="83"/>
      <c r="X14" s="82"/>
      <c r="Y14" s="83"/>
      <c r="Z14" s="88"/>
      <c r="AA14" s="89"/>
      <c r="AB14" s="2"/>
      <c r="AC14" s="2"/>
      <c r="AD14" s="2"/>
      <c r="AE14" s="2"/>
      <c r="AF14" s="2"/>
      <c r="AG14" s="2"/>
      <c r="AH14" s="2"/>
      <c r="AI14" s="2"/>
      <c r="AJ14" s="2"/>
      <c r="AK14" s="2"/>
      <c r="AL14" s="2"/>
    </row>
    <row r="15" spans="1:38" ht="75" x14ac:dyDescent="0.25">
      <c r="A15" s="3"/>
      <c r="B15" s="70"/>
      <c r="C15" s="73"/>
      <c r="D15" s="73"/>
      <c r="E15" s="73"/>
      <c r="F15" s="73"/>
      <c r="G15" s="117"/>
      <c r="H15" s="119"/>
      <c r="I15" s="117"/>
      <c r="J15" s="97"/>
      <c r="K15" s="97"/>
      <c r="L15" s="97"/>
      <c r="M15" s="97"/>
      <c r="N15" s="14" t="s">
        <v>28</v>
      </c>
      <c r="O15" s="14" t="s">
        <v>29</v>
      </c>
      <c r="P15" s="14" t="s">
        <v>28</v>
      </c>
      <c r="Q15" s="14" t="s">
        <v>29</v>
      </c>
      <c r="R15" s="14" t="s">
        <v>28</v>
      </c>
      <c r="S15" s="14" t="s">
        <v>29</v>
      </c>
      <c r="T15" s="14" t="s">
        <v>28</v>
      </c>
      <c r="U15" s="14" t="s">
        <v>29</v>
      </c>
      <c r="V15" s="14" t="s">
        <v>28</v>
      </c>
      <c r="W15" s="14" t="s">
        <v>29</v>
      </c>
      <c r="X15" s="14" t="s">
        <v>28</v>
      </c>
      <c r="Y15" s="14" t="s">
        <v>29</v>
      </c>
      <c r="Z15" s="14" t="s">
        <v>30</v>
      </c>
      <c r="AA15" s="14" t="s">
        <v>31</v>
      </c>
      <c r="AB15" s="2"/>
      <c r="AC15" s="2"/>
      <c r="AD15" s="2"/>
      <c r="AE15" s="2"/>
      <c r="AF15" s="2"/>
      <c r="AG15" s="2"/>
      <c r="AH15" s="2"/>
      <c r="AI15" s="2"/>
      <c r="AJ15" s="2"/>
      <c r="AK15" s="2"/>
      <c r="AL15" s="2"/>
    </row>
    <row r="16" spans="1:38" x14ac:dyDescent="0.25">
      <c r="A16" s="2"/>
      <c r="B16" s="98" t="s">
        <v>32</v>
      </c>
      <c r="C16" s="15" t="s">
        <v>33</v>
      </c>
      <c r="D16" s="16"/>
      <c r="E16" s="16"/>
      <c r="F16" s="17">
        <v>42217</v>
      </c>
      <c r="G16" s="18"/>
      <c r="H16" s="18"/>
      <c r="I16" s="18" t="s">
        <v>34</v>
      </c>
      <c r="J16" s="18" t="s">
        <v>34</v>
      </c>
      <c r="K16" s="18" t="s">
        <v>34</v>
      </c>
      <c r="L16" s="18" t="s">
        <v>34</v>
      </c>
      <c r="M16" s="18" t="s">
        <v>34</v>
      </c>
      <c r="N16" s="19">
        <v>8025</v>
      </c>
      <c r="O16" s="20">
        <v>117</v>
      </c>
      <c r="P16" s="19">
        <v>61833</v>
      </c>
      <c r="Q16" s="20">
        <v>283</v>
      </c>
      <c r="R16" s="19">
        <v>63934</v>
      </c>
      <c r="S16" s="20">
        <v>283</v>
      </c>
      <c r="T16" s="19">
        <v>64344</v>
      </c>
      <c r="U16" s="20">
        <v>283</v>
      </c>
      <c r="V16" s="19">
        <v>64697</v>
      </c>
      <c r="W16" s="20">
        <v>283</v>
      </c>
      <c r="X16" s="19">
        <v>65099</v>
      </c>
      <c r="Y16" s="20">
        <v>283</v>
      </c>
      <c r="Z16" s="21">
        <f>IF(SUM(N16,P16,R16,T16,V16,X16)=0,"",SUM(N16,P16,R16,T16,V16,X16))</f>
        <v>327932</v>
      </c>
      <c r="AA16" s="22">
        <v>1540</v>
      </c>
      <c r="AB16" s="2"/>
      <c r="AC16" s="2"/>
      <c r="AD16" s="2"/>
      <c r="AE16" s="2"/>
      <c r="AF16" s="2"/>
      <c r="AG16" s="2"/>
      <c r="AH16" s="2"/>
      <c r="AI16" s="2"/>
      <c r="AJ16" s="2"/>
      <c r="AK16" s="2"/>
      <c r="AL16" s="2"/>
    </row>
    <row r="17" spans="1:38" ht="28.5" x14ac:dyDescent="0.25">
      <c r="A17" s="2"/>
      <c r="B17" s="99"/>
      <c r="C17" s="15" t="s">
        <v>35</v>
      </c>
      <c r="D17" s="16" t="s">
        <v>36</v>
      </c>
      <c r="E17" s="16"/>
      <c r="F17" s="17">
        <v>42370</v>
      </c>
      <c r="G17" s="18" t="s">
        <v>34</v>
      </c>
      <c r="H17" s="18" t="s">
        <v>34</v>
      </c>
      <c r="I17" s="18"/>
      <c r="J17" s="18"/>
      <c r="K17" s="18"/>
      <c r="L17" s="18"/>
      <c r="M17" s="18"/>
      <c r="N17" s="19">
        <v>0</v>
      </c>
      <c r="O17" s="20">
        <v>73</v>
      </c>
      <c r="P17" s="19">
        <v>36092</v>
      </c>
      <c r="Q17" s="20">
        <v>109</v>
      </c>
      <c r="R17" s="19">
        <v>36089</v>
      </c>
      <c r="S17" s="20">
        <v>109</v>
      </c>
      <c r="T17" s="19">
        <v>36307</v>
      </c>
      <c r="U17" s="20">
        <v>109</v>
      </c>
      <c r="V17" s="19">
        <v>36409</v>
      </c>
      <c r="W17" s="20">
        <v>109</v>
      </c>
      <c r="X17" s="19">
        <v>36512</v>
      </c>
      <c r="Y17" s="20">
        <v>109</v>
      </c>
      <c r="Z17" s="21">
        <f t="shared" ref="Z17:Z46" si="0">IF(SUM(N17,P17,R17,T17,V17,X17)=0,"",SUM(N17,P17,R17,T17,V17,X17))</f>
        <v>181409</v>
      </c>
      <c r="AA17" s="22">
        <v>615</v>
      </c>
      <c r="AB17" s="2"/>
      <c r="AC17" s="2"/>
      <c r="AD17" s="2"/>
      <c r="AE17" s="2"/>
      <c r="AF17" s="2"/>
      <c r="AG17" s="2"/>
      <c r="AH17" s="2"/>
      <c r="AI17" s="2"/>
      <c r="AJ17" s="2"/>
      <c r="AK17" s="2"/>
      <c r="AL17" s="2"/>
    </row>
    <row r="18" spans="1:38" x14ac:dyDescent="0.25">
      <c r="A18" s="2"/>
      <c r="B18" s="99"/>
      <c r="C18" s="15" t="s">
        <v>37</v>
      </c>
      <c r="D18" s="16"/>
      <c r="E18" s="16"/>
      <c r="F18" s="17">
        <v>42370</v>
      </c>
      <c r="G18" s="18" t="s">
        <v>34</v>
      </c>
      <c r="H18" s="18" t="s">
        <v>34</v>
      </c>
      <c r="I18" s="18"/>
      <c r="J18" s="18"/>
      <c r="K18" s="18"/>
      <c r="L18" s="18"/>
      <c r="M18" s="18"/>
      <c r="N18" s="19">
        <v>0</v>
      </c>
      <c r="O18" s="20">
        <v>129</v>
      </c>
      <c r="P18" s="19">
        <v>39019</v>
      </c>
      <c r="Q18" s="20">
        <v>182</v>
      </c>
      <c r="R18" s="19">
        <v>28496</v>
      </c>
      <c r="S18" s="20">
        <v>130</v>
      </c>
      <c r="T18" s="19">
        <v>27559</v>
      </c>
      <c r="U18" s="20">
        <v>130</v>
      </c>
      <c r="V18" s="19">
        <v>27614</v>
      </c>
      <c r="W18" s="20">
        <v>130</v>
      </c>
      <c r="X18" s="19">
        <v>27670</v>
      </c>
      <c r="Y18" s="20">
        <v>130</v>
      </c>
      <c r="Z18" s="21">
        <f t="shared" si="0"/>
        <v>150358</v>
      </c>
      <c r="AA18" s="22">
        <v>820</v>
      </c>
      <c r="AB18" s="2"/>
      <c r="AC18" s="2"/>
      <c r="AD18" s="2"/>
      <c r="AE18" s="2"/>
      <c r="AF18" s="2"/>
      <c r="AG18" s="2"/>
      <c r="AH18" s="2"/>
      <c r="AI18" s="2"/>
      <c r="AJ18" s="2"/>
      <c r="AK18" s="2"/>
      <c r="AL18" s="2"/>
    </row>
    <row r="19" spans="1:38" x14ac:dyDescent="0.25">
      <c r="A19" s="2"/>
      <c r="B19" s="99"/>
      <c r="C19" s="15"/>
      <c r="D19" s="16"/>
      <c r="E19" s="16"/>
      <c r="F19" s="17"/>
      <c r="G19" s="18"/>
      <c r="H19" s="18"/>
      <c r="I19" s="18"/>
      <c r="J19" s="18"/>
      <c r="K19" s="18"/>
      <c r="L19" s="18"/>
      <c r="M19" s="18"/>
      <c r="N19" s="19"/>
      <c r="O19" s="20"/>
      <c r="P19" s="19"/>
      <c r="Q19" s="20"/>
      <c r="R19" s="19"/>
      <c r="S19" s="20"/>
      <c r="T19" s="19"/>
      <c r="U19" s="20"/>
      <c r="V19" s="19"/>
      <c r="W19" s="20"/>
      <c r="X19" s="19"/>
      <c r="Y19" s="20"/>
      <c r="Z19" s="21" t="str">
        <f t="shared" si="0"/>
        <v/>
      </c>
      <c r="AA19" s="22">
        <f t="shared" ref="AA19:AA26" si="1">SUM(Y19,W19,U19,S19,Q19,O19)</f>
        <v>0</v>
      </c>
      <c r="AB19" s="2"/>
      <c r="AC19" s="2"/>
      <c r="AD19" s="2"/>
      <c r="AE19" s="2"/>
      <c r="AF19" s="2"/>
      <c r="AG19" s="2"/>
      <c r="AH19" s="2"/>
      <c r="AI19" s="2"/>
      <c r="AJ19" s="2"/>
      <c r="AK19" s="2"/>
      <c r="AL19" s="2"/>
    </row>
    <row r="20" spans="1:38" ht="28.5" x14ac:dyDescent="0.25">
      <c r="A20" s="2"/>
      <c r="B20" s="99"/>
      <c r="C20" s="15" t="s">
        <v>38</v>
      </c>
      <c r="D20" s="16"/>
      <c r="E20" s="16"/>
      <c r="F20" s="17">
        <v>42370</v>
      </c>
      <c r="G20" s="18"/>
      <c r="H20" s="18" t="s">
        <v>34</v>
      </c>
      <c r="I20" s="18"/>
      <c r="J20" s="18"/>
      <c r="K20" s="18"/>
      <c r="L20" s="18"/>
      <c r="M20" s="18"/>
      <c r="N20" s="19">
        <v>0</v>
      </c>
      <c r="O20" s="20">
        <v>31</v>
      </c>
      <c r="P20" s="19">
        <v>33123</v>
      </c>
      <c r="Q20" s="20">
        <v>32</v>
      </c>
      <c r="R20" s="19">
        <v>42101</v>
      </c>
      <c r="S20" s="20">
        <v>64</v>
      </c>
      <c r="T20" s="19">
        <v>42174</v>
      </c>
      <c r="U20" s="20">
        <v>64</v>
      </c>
      <c r="V20" s="19">
        <v>42237</v>
      </c>
      <c r="W20" s="20">
        <v>64</v>
      </c>
      <c r="X20" s="19">
        <v>42300</v>
      </c>
      <c r="Y20" s="20">
        <v>64</v>
      </c>
      <c r="Z20" s="21">
        <f t="shared" si="0"/>
        <v>201935</v>
      </c>
      <c r="AA20" s="22">
        <v>259</v>
      </c>
      <c r="AB20" s="2"/>
      <c r="AC20" s="2"/>
      <c r="AD20" s="2"/>
      <c r="AE20" s="2"/>
      <c r="AF20" s="2"/>
      <c r="AG20" s="2"/>
      <c r="AH20" s="2"/>
      <c r="AI20" s="2"/>
      <c r="AJ20" s="2"/>
      <c r="AK20" s="2"/>
      <c r="AL20" s="2"/>
    </row>
    <row r="21" spans="1:38" x14ac:dyDescent="0.25">
      <c r="A21" s="2"/>
      <c r="B21" s="99"/>
      <c r="C21" s="15" t="s">
        <v>39</v>
      </c>
      <c r="D21" s="16"/>
      <c r="E21" s="16"/>
      <c r="F21" s="17">
        <v>42370</v>
      </c>
      <c r="G21" s="18"/>
      <c r="H21" s="18"/>
      <c r="I21" s="18"/>
      <c r="J21" s="18" t="s">
        <v>34</v>
      </c>
      <c r="K21" s="18" t="s">
        <v>34</v>
      </c>
      <c r="L21" s="18" t="s">
        <v>34</v>
      </c>
      <c r="M21" s="18" t="s">
        <v>34</v>
      </c>
      <c r="N21" s="19"/>
      <c r="O21" s="20"/>
      <c r="P21" s="19"/>
      <c r="Q21" s="20"/>
      <c r="R21" s="19"/>
      <c r="S21" s="20"/>
      <c r="T21" s="19"/>
      <c r="U21" s="20"/>
      <c r="V21" s="19"/>
      <c r="W21" s="20"/>
      <c r="X21" s="19"/>
      <c r="Y21" s="20"/>
      <c r="Z21" s="21" t="str">
        <f t="shared" si="0"/>
        <v/>
      </c>
      <c r="AA21" s="22">
        <f t="shared" si="1"/>
        <v>0</v>
      </c>
      <c r="AB21" s="2"/>
      <c r="AC21" s="2"/>
      <c r="AD21" s="2"/>
      <c r="AE21" s="2"/>
      <c r="AF21" s="2"/>
      <c r="AG21" s="2"/>
      <c r="AH21" s="2"/>
      <c r="AI21" s="2"/>
      <c r="AJ21" s="2"/>
      <c r="AK21" s="2"/>
      <c r="AL21" s="2"/>
    </row>
    <row r="22" spans="1:38" ht="28.5" x14ac:dyDescent="0.25">
      <c r="A22" s="2"/>
      <c r="B22" s="99"/>
      <c r="C22" s="15" t="s">
        <v>40</v>
      </c>
      <c r="D22" s="16"/>
      <c r="E22" s="16"/>
      <c r="F22" s="17">
        <v>42217</v>
      </c>
      <c r="G22" s="18"/>
      <c r="H22" s="18"/>
      <c r="I22" s="18"/>
      <c r="J22" s="18" t="s">
        <v>34</v>
      </c>
      <c r="K22" s="18"/>
      <c r="L22" s="18" t="s">
        <v>34</v>
      </c>
      <c r="M22" s="18" t="s">
        <v>34</v>
      </c>
      <c r="N22" s="19"/>
      <c r="O22" s="20"/>
      <c r="P22" s="19"/>
      <c r="Q22" s="20"/>
      <c r="R22" s="19"/>
      <c r="S22" s="20"/>
      <c r="T22" s="19"/>
      <c r="U22" s="20"/>
      <c r="V22" s="19"/>
      <c r="W22" s="20"/>
      <c r="X22" s="19"/>
      <c r="Y22" s="20"/>
      <c r="Z22" s="21" t="str">
        <f t="shared" si="0"/>
        <v/>
      </c>
      <c r="AA22" s="22">
        <f t="shared" si="1"/>
        <v>0</v>
      </c>
      <c r="AB22" s="2"/>
      <c r="AC22" s="2"/>
      <c r="AD22" s="2"/>
      <c r="AE22" s="2"/>
      <c r="AF22" s="2"/>
      <c r="AG22" s="2"/>
      <c r="AH22" s="2"/>
      <c r="AI22" s="2"/>
      <c r="AJ22" s="2"/>
      <c r="AK22" s="2"/>
      <c r="AL22" s="2"/>
    </row>
    <row r="23" spans="1:38" x14ac:dyDescent="0.25">
      <c r="A23" s="2"/>
      <c r="B23" s="99"/>
      <c r="C23" s="15"/>
      <c r="D23" s="16"/>
      <c r="E23" s="16"/>
      <c r="F23" s="17"/>
      <c r="G23" s="18"/>
      <c r="H23" s="18"/>
      <c r="I23" s="18"/>
      <c r="J23" s="18"/>
      <c r="K23" s="18"/>
      <c r="L23" s="18"/>
      <c r="M23" s="18"/>
      <c r="N23" s="19"/>
      <c r="O23" s="20"/>
      <c r="P23" s="19"/>
      <c r="Q23" s="20"/>
      <c r="R23" s="19"/>
      <c r="S23" s="20"/>
      <c r="T23" s="19"/>
      <c r="U23" s="20"/>
      <c r="V23" s="19"/>
      <c r="W23" s="20"/>
      <c r="X23" s="19"/>
      <c r="Y23" s="20"/>
      <c r="Z23" s="21" t="str">
        <f t="shared" si="0"/>
        <v/>
      </c>
      <c r="AA23" s="22">
        <f t="shared" si="1"/>
        <v>0</v>
      </c>
      <c r="AB23" s="2"/>
      <c r="AC23" s="2"/>
      <c r="AD23" s="2"/>
      <c r="AE23" s="2"/>
      <c r="AF23" s="2"/>
      <c r="AG23" s="2"/>
      <c r="AH23" s="2"/>
      <c r="AI23" s="2"/>
      <c r="AJ23" s="2"/>
      <c r="AK23" s="2"/>
      <c r="AL23" s="2"/>
    </row>
    <row r="24" spans="1:38" ht="28.5" x14ac:dyDescent="0.25">
      <c r="A24" s="2"/>
      <c r="B24" s="99"/>
      <c r="C24" s="15" t="s">
        <v>41</v>
      </c>
      <c r="D24" s="16"/>
      <c r="E24" s="16"/>
      <c r="F24" s="17">
        <v>42217</v>
      </c>
      <c r="G24" s="18"/>
      <c r="H24" s="18"/>
      <c r="I24" s="18"/>
      <c r="J24" s="18" t="s">
        <v>34</v>
      </c>
      <c r="K24" s="18"/>
      <c r="L24" s="18" t="s">
        <v>34</v>
      </c>
      <c r="M24" s="18" t="s">
        <v>34</v>
      </c>
      <c r="N24" s="19"/>
      <c r="O24" s="20"/>
      <c r="P24" s="19"/>
      <c r="Q24" s="20"/>
      <c r="R24" s="19"/>
      <c r="S24" s="20"/>
      <c r="T24" s="19"/>
      <c r="U24" s="20"/>
      <c r="V24" s="19"/>
      <c r="W24" s="20"/>
      <c r="X24" s="19"/>
      <c r="Y24" s="20"/>
      <c r="Z24" s="21" t="str">
        <f t="shared" si="0"/>
        <v/>
      </c>
      <c r="AA24" s="22">
        <f t="shared" si="1"/>
        <v>0</v>
      </c>
      <c r="AB24" s="2"/>
      <c r="AC24" s="2"/>
      <c r="AD24" s="2"/>
      <c r="AE24" s="2"/>
      <c r="AF24" s="2"/>
      <c r="AG24" s="2"/>
      <c r="AH24" s="2"/>
      <c r="AI24" s="2"/>
      <c r="AJ24" s="2"/>
      <c r="AK24" s="2"/>
      <c r="AL24" s="2"/>
    </row>
    <row r="25" spans="1:38" ht="28.5" x14ac:dyDescent="0.25">
      <c r="A25" s="2"/>
      <c r="B25" s="99"/>
      <c r="C25" s="15" t="s">
        <v>42</v>
      </c>
      <c r="D25" s="16"/>
      <c r="E25" s="16"/>
      <c r="F25" s="17">
        <v>42370</v>
      </c>
      <c r="G25" s="18"/>
      <c r="H25" s="18"/>
      <c r="I25" s="18" t="s">
        <v>34</v>
      </c>
      <c r="J25" s="18"/>
      <c r="K25" s="18"/>
      <c r="L25" s="18"/>
      <c r="M25" s="18"/>
      <c r="N25" s="19">
        <v>0</v>
      </c>
      <c r="O25" s="20">
        <v>12</v>
      </c>
      <c r="P25" s="19">
        <v>0</v>
      </c>
      <c r="Q25" s="20">
        <v>0</v>
      </c>
      <c r="R25" s="19">
        <v>23612</v>
      </c>
      <c r="S25" s="20">
        <v>30</v>
      </c>
      <c r="T25" s="19">
        <v>23840</v>
      </c>
      <c r="U25" s="20">
        <v>30</v>
      </c>
      <c r="V25" s="19">
        <v>23036</v>
      </c>
      <c r="W25" s="20">
        <v>30</v>
      </c>
      <c r="X25" s="19">
        <v>23234</v>
      </c>
      <c r="Y25" s="20">
        <v>30</v>
      </c>
      <c r="Z25" s="21">
        <f t="shared" si="0"/>
        <v>93722</v>
      </c>
      <c r="AA25" s="22">
        <v>90</v>
      </c>
      <c r="AB25" s="2"/>
      <c r="AC25" s="2"/>
      <c r="AD25" s="2"/>
      <c r="AE25" s="2"/>
      <c r="AF25" s="2"/>
      <c r="AG25" s="2"/>
      <c r="AH25" s="2"/>
      <c r="AI25" s="2"/>
      <c r="AJ25" s="2"/>
      <c r="AK25" s="2"/>
      <c r="AL25" s="2"/>
    </row>
    <row r="26" spans="1:38" ht="42.75" x14ac:dyDescent="0.25">
      <c r="A26" s="2"/>
      <c r="B26" s="99"/>
      <c r="C26" s="15"/>
      <c r="D26" s="16"/>
      <c r="E26" s="16" t="s">
        <v>43</v>
      </c>
      <c r="F26" s="17">
        <v>43101</v>
      </c>
      <c r="G26" s="18" t="s">
        <v>34</v>
      </c>
      <c r="H26" s="18" t="s">
        <v>34</v>
      </c>
      <c r="I26" s="18"/>
      <c r="J26" s="18"/>
      <c r="K26" s="18"/>
      <c r="L26" s="18"/>
      <c r="M26" s="18"/>
      <c r="N26" s="19"/>
      <c r="O26" s="20"/>
      <c r="P26" s="19"/>
      <c r="Q26" s="20"/>
      <c r="R26" s="19"/>
      <c r="S26" s="20"/>
      <c r="T26" s="19">
        <v>57215</v>
      </c>
      <c r="U26" s="20">
        <v>423</v>
      </c>
      <c r="V26" s="19">
        <v>0</v>
      </c>
      <c r="W26" s="20">
        <v>0</v>
      </c>
      <c r="X26" s="19">
        <v>0</v>
      </c>
      <c r="Y26" s="20">
        <v>0</v>
      </c>
      <c r="Z26" s="21">
        <f t="shared" si="0"/>
        <v>57215</v>
      </c>
      <c r="AA26" s="22">
        <f t="shared" si="1"/>
        <v>423</v>
      </c>
      <c r="AB26" s="2"/>
      <c r="AC26" s="2"/>
      <c r="AD26" s="2"/>
      <c r="AE26" s="2"/>
      <c r="AF26" s="2"/>
      <c r="AG26" s="2"/>
      <c r="AH26" s="2"/>
      <c r="AI26" s="2"/>
      <c r="AJ26" s="2"/>
      <c r="AK26" s="2"/>
      <c r="AL26" s="2"/>
    </row>
    <row r="27" spans="1:38" ht="42.75" x14ac:dyDescent="0.25">
      <c r="A27" s="2"/>
      <c r="B27" s="99"/>
      <c r="C27" s="15"/>
      <c r="D27" s="16"/>
      <c r="E27" s="16" t="s">
        <v>44</v>
      </c>
      <c r="F27" s="17">
        <v>43101</v>
      </c>
      <c r="G27" s="18"/>
      <c r="H27" s="18"/>
      <c r="I27" s="18" t="s">
        <v>34</v>
      </c>
      <c r="J27" s="18" t="s">
        <v>34</v>
      </c>
      <c r="K27" s="18" t="s">
        <v>34</v>
      </c>
      <c r="L27" s="18" t="s">
        <v>34</v>
      </c>
      <c r="M27" s="18" t="s">
        <v>34</v>
      </c>
      <c r="N27" s="19"/>
      <c r="O27" s="20"/>
      <c r="P27" s="19"/>
      <c r="Q27" s="20"/>
      <c r="R27" s="19"/>
      <c r="S27" s="20"/>
      <c r="T27" s="19">
        <v>58000</v>
      </c>
      <c r="U27" s="20">
        <v>423</v>
      </c>
      <c r="V27" s="19">
        <v>0</v>
      </c>
      <c r="W27" s="20">
        <v>0</v>
      </c>
      <c r="X27" s="19">
        <v>0</v>
      </c>
      <c r="Y27" s="20">
        <v>0</v>
      </c>
      <c r="Z27" s="21">
        <f t="shared" si="0"/>
        <v>58000</v>
      </c>
      <c r="AA27" s="22">
        <f>SUM(Y27,W27,U27,S27,Q27,O27)</f>
        <v>423</v>
      </c>
      <c r="AB27" s="2"/>
      <c r="AC27" s="2"/>
      <c r="AD27" s="2"/>
      <c r="AE27" s="2"/>
      <c r="AF27" s="2"/>
      <c r="AG27" s="2"/>
      <c r="AH27" s="2"/>
      <c r="AI27" s="2"/>
      <c r="AJ27" s="2"/>
      <c r="AK27" s="2"/>
      <c r="AL27" s="2"/>
    </row>
    <row r="28" spans="1:38" x14ac:dyDescent="0.25">
      <c r="A28" s="2"/>
      <c r="B28" s="99"/>
      <c r="C28" s="15"/>
      <c r="D28" s="16"/>
      <c r="E28" s="16"/>
      <c r="F28" s="17"/>
      <c r="G28" s="18"/>
      <c r="H28" s="18"/>
      <c r="I28" s="18"/>
      <c r="J28" s="18"/>
      <c r="K28" s="18"/>
      <c r="L28" s="18"/>
      <c r="M28" s="18"/>
      <c r="N28" s="19"/>
      <c r="O28" s="20"/>
      <c r="P28" s="19"/>
      <c r="Q28" s="20"/>
      <c r="R28" s="19"/>
      <c r="S28" s="20"/>
      <c r="T28" s="19"/>
      <c r="U28" s="20"/>
      <c r="V28" s="19"/>
      <c r="W28" s="20"/>
      <c r="X28" s="19"/>
      <c r="Y28" s="20"/>
      <c r="Z28" s="21" t="str">
        <f t="shared" si="0"/>
        <v/>
      </c>
      <c r="AA28" s="22"/>
      <c r="AB28" s="2"/>
      <c r="AC28" s="2"/>
      <c r="AD28" s="2"/>
      <c r="AE28" s="2"/>
      <c r="AF28" s="2"/>
      <c r="AG28" s="2"/>
      <c r="AH28" s="2"/>
      <c r="AI28" s="2"/>
      <c r="AJ28" s="2"/>
      <c r="AK28" s="2"/>
      <c r="AL28" s="2"/>
    </row>
    <row r="29" spans="1:38" x14ac:dyDescent="0.25">
      <c r="A29" s="2"/>
      <c r="B29" s="99"/>
      <c r="C29" s="15"/>
      <c r="D29" s="16"/>
      <c r="E29" s="16"/>
      <c r="F29" s="17"/>
      <c r="G29" s="18"/>
      <c r="H29" s="18"/>
      <c r="I29" s="18"/>
      <c r="J29" s="18"/>
      <c r="K29" s="18"/>
      <c r="L29" s="18"/>
      <c r="M29" s="18"/>
      <c r="N29" s="19"/>
      <c r="O29" s="20"/>
      <c r="P29" s="19"/>
      <c r="Q29" s="20"/>
      <c r="R29" s="19"/>
      <c r="S29" s="20"/>
      <c r="T29" s="19"/>
      <c r="U29" s="20"/>
      <c r="V29" s="19"/>
      <c r="W29" s="20"/>
      <c r="X29" s="19"/>
      <c r="Y29" s="20"/>
      <c r="Z29" s="21" t="str">
        <f t="shared" si="0"/>
        <v/>
      </c>
      <c r="AA29" s="22"/>
      <c r="AB29" s="2"/>
      <c r="AC29" s="2"/>
      <c r="AD29" s="2"/>
      <c r="AE29" s="2"/>
      <c r="AF29" s="2"/>
      <c r="AG29" s="2"/>
      <c r="AH29" s="2"/>
      <c r="AI29" s="2"/>
      <c r="AJ29" s="2"/>
      <c r="AK29" s="2"/>
      <c r="AL29" s="2"/>
    </row>
    <row r="30" spans="1:38" x14ac:dyDescent="0.25">
      <c r="A30" s="2"/>
      <c r="B30" s="99"/>
      <c r="C30" s="15"/>
      <c r="D30" s="16"/>
      <c r="E30" s="16"/>
      <c r="F30" s="17"/>
      <c r="G30" s="18"/>
      <c r="H30" s="18"/>
      <c r="I30" s="18"/>
      <c r="J30" s="18"/>
      <c r="K30" s="18"/>
      <c r="L30" s="18"/>
      <c r="M30" s="18"/>
      <c r="N30" s="19"/>
      <c r="O30" s="20"/>
      <c r="P30" s="19"/>
      <c r="Q30" s="20"/>
      <c r="R30" s="19"/>
      <c r="S30" s="20"/>
      <c r="T30" s="19"/>
      <c r="U30" s="20"/>
      <c r="V30" s="19"/>
      <c r="W30" s="20"/>
      <c r="X30" s="19"/>
      <c r="Y30" s="20"/>
      <c r="Z30" s="21" t="str">
        <f t="shared" si="0"/>
        <v/>
      </c>
      <c r="AA30" s="22"/>
      <c r="AB30" s="2"/>
      <c r="AC30" s="2"/>
      <c r="AD30" s="2"/>
      <c r="AE30" s="2"/>
      <c r="AF30" s="2"/>
      <c r="AG30" s="2"/>
      <c r="AH30" s="2"/>
      <c r="AI30" s="2"/>
      <c r="AJ30" s="2"/>
      <c r="AK30" s="2"/>
      <c r="AL30" s="2"/>
    </row>
    <row r="31" spans="1:38" x14ac:dyDescent="0.25">
      <c r="A31" s="2"/>
      <c r="B31" s="99"/>
      <c r="C31" s="15"/>
      <c r="D31" s="16"/>
      <c r="E31" s="16"/>
      <c r="F31" s="17"/>
      <c r="G31" s="18"/>
      <c r="H31" s="18"/>
      <c r="I31" s="18"/>
      <c r="J31" s="18"/>
      <c r="K31" s="18"/>
      <c r="L31" s="18"/>
      <c r="M31" s="18"/>
      <c r="N31" s="19"/>
      <c r="O31" s="20"/>
      <c r="P31" s="19"/>
      <c r="Q31" s="20"/>
      <c r="R31" s="19"/>
      <c r="S31" s="20"/>
      <c r="T31" s="19"/>
      <c r="U31" s="20"/>
      <c r="V31" s="19"/>
      <c r="W31" s="20"/>
      <c r="X31" s="19"/>
      <c r="Y31" s="20"/>
      <c r="Z31" s="21" t="str">
        <f t="shared" si="0"/>
        <v/>
      </c>
      <c r="AA31" s="22"/>
      <c r="AB31" s="2"/>
      <c r="AC31" s="2"/>
      <c r="AD31" s="2"/>
      <c r="AE31" s="2"/>
      <c r="AF31" s="2"/>
      <c r="AG31" s="2"/>
      <c r="AH31" s="2"/>
      <c r="AI31" s="2"/>
      <c r="AJ31" s="2"/>
      <c r="AK31" s="2"/>
      <c r="AL31" s="2"/>
    </row>
    <row r="32" spans="1:38" x14ac:dyDescent="0.25">
      <c r="A32" s="2"/>
      <c r="B32" s="99"/>
      <c r="C32" s="15"/>
      <c r="D32" s="16"/>
      <c r="E32" s="16"/>
      <c r="F32" s="17"/>
      <c r="G32" s="18"/>
      <c r="H32" s="18"/>
      <c r="I32" s="18"/>
      <c r="J32" s="18"/>
      <c r="K32" s="18"/>
      <c r="L32" s="18"/>
      <c r="M32" s="18"/>
      <c r="N32" s="19"/>
      <c r="O32" s="20"/>
      <c r="P32" s="19"/>
      <c r="Q32" s="20"/>
      <c r="R32" s="19"/>
      <c r="S32" s="20"/>
      <c r="T32" s="19"/>
      <c r="U32" s="20"/>
      <c r="V32" s="19"/>
      <c r="W32" s="20"/>
      <c r="X32" s="19"/>
      <c r="Y32" s="20"/>
      <c r="Z32" s="21" t="str">
        <f t="shared" si="0"/>
        <v/>
      </c>
      <c r="AA32" s="22"/>
      <c r="AB32" s="2"/>
      <c r="AC32" s="2"/>
      <c r="AD32" s="2"/>
      <c r="AE32" s="2"/>
      <c r="AF32" s="2"/>
      <c r="AG32" s="2"/>
      <c r="AH32" s="2"/>
      <c r="AI32" s="2"/>
      <c r="AJ32" s="2"/>
      <c r="AK32" s="2"/>
      <c r="AL32" s="2"/>
    </row>
    <row r="33" spans="1:38" x14ac:dyDescent="0.25">
      <c r="A33" s="2"/>
      <c r="B33" s="99"/>
      <c r="C33" s="15"/>
      <c r="D33" s="16"/>
      <c r="E33" s="16"/>
      <c r="F33" s="17"/>
      <c r="G33" s="18"/>
      <c r="H33" s="18"/>
      <c r="I33" s="18"/>
      <c r="J33" s="18"/>
      <c r="K33" s="18"/>
      <c r="L33" s="18"/>
      <c r="M33" s="18"/>
      <c r="N33" s="19"/>
      <c r="O33" s="20"/>
      <c r="P33" s="19"/>
      <c r="Q33" s="20"/>
      <c r="R33" s="19"/>
      <c r="S33" s="20"/>
      <c r="T33" s="19"/>
      <c r="U33" s="20"/>
      <c r="V33" s="19"/>
      <c r="W33" s="20"/>
      <c r="X33" s="19"/>
      <c r="Y33" s="20"/>
      <c r="Z33" s="21" t="str">
        <f t="shared" si="0"/>
        <v/>
      </c>
      <c r="AA33" s="22"/>
      <c r="AB33" s="2"/>
      <c r="AC33" s="2"/>
      <c r="AD33" s="2"/>
      <c r="AE33" s="2"/>
      <c r="AF33" s="2"/>
      <c r="AG33" s="2"/>
      <c r="AH33" s="2"/>
      <c r="AI33" s="2"/>
      <c r="AJ33" s="2"/>
      <c r="AK33" s="2"/>
      <c r="AL33" s="2"/>
    </row>
    <row r="34" spans="1:38" x14ac:dyDescent="0.25">
      <c r="A34" s="2"/>
      <c r="B34" s="99"/>
      <c r="C34" s="15"/>
      <c r="D34" s="16"/>
      <c r="E34" s="16"/>
      <c r="F34" s="17"/>
      <c r="G34" s="18"/>
      <c r="H34" s="18"/>
      <c r="I34" s="18"/>
      <c r="J34" s="18"/>
      <c r="K34" s="18"/>
      <c r="L34" s="18"/>
      <c r="M34" s="18"/>
      <c r="N34" s="19"/>
      <c r="O34" s="20"/>
      <c r="P34" s="19"/>
      <c r="Q34" s="20"/>
      <c r="R34" s="19"/>
      <c r="S34" s="20"/>
      <c r="T34" s="19"/>
      <c r="U34" s="20"/>
      <c r="V34" s="19"/>
      <c r="W34" s="20"/>
      <c r="X34" s="19"/>
      <c r="Y34" s="20"/>
      <c r="Z34" s="21" t="str">
        <f t="shared" si="0"/>
        <v/>
      </c>
      <c r="AA34" s="22"/>
      <c r="AB34" s="2"/>
      <c r="AC34" s="2"/>
      <c r="AD34" s="2"/>
      <c r="AE34" s="2"/>
      <c r="AF34" s="2"/>
      <c r="AG34" s="2"/>
      <c r="AH34" s="2"/>
      <c r="AI34" s="2"/>
      <c r="AJ34" s="2"/>
      <c r="AK34" s="2"/>
      <c r="AL34" s="2"/>
    </row>
    <row r="35" spans="1:38" x14ac:dyDescent="0.25">
      <c r="A35" s="2"/>
      <c r="B35" s="99"/>
      <c r="C35" s="15"/>
      <c r="D35" s="16"/>
      <c r="E35" s="16"/>
      <c r="F35" s="17"/>
      <c r="G35" s="18"/>
      <c r="H35" s="18"/>
      <c r="I35" s="18"/>
      <c r="J35" s="18"/>
      <c r="K35" s="18"/>
      <c r="L35" s="18"/>
      <c r="M35" s="18"/>
      <c r="N35" s="19"/>
      <c r="O35" s="20"/>
      <c r="P35" s="19"/>
      <c r="Q35" s="20"/>
      <c r="R35" s="19"/>
      <c r="S35" s="20"/>
      <c r="T35" s="19"/>
      <c r="U35" s="20"/>
      <c r="V35" s="19"/>
      <c r="W35" s="20"/>
      <c r="X35" s="19"/>
      <c r="Y35" s="20"/>
      <c r="Z35" s="21" t="str">
        <f t="shared" si="0"/>
        <v/>
      </c>
      <c r="AA35" s="22"/>
      <c r="AB35" s="2"/>
      <c r="AC35" s="2"/>
      <c r="AD35" s="2"/>
      <c r="AE35" s="2"/>
      <c r="AF35" s="2"/>
      <c r="AG35" s="2"/>
      <c r="AH35" s="2"/>
      <c r="AI35" s="2"/>
      <c r="AJ35" s="2"/>
      <c r="AK35" s="2"/>
      <c r="AL35" s="2"/>
    </row>
    <row r="36" spans="1:38" x14ac:dyDescent="0.25">
      <c r="A36" s="2"/>
      <c r="B36" s="99"/>
      <c r="C36" s="15"/>
      <c r="D36" s="16"/>
      <c r="E36" s="16"/>
      <c r="F36" s="17"/>
      <c r="G36" s="18"/>
      <c r="H36" s="18"/>
      <c r="I36" s="18"/>
      <c r="J36" s="18"/>
      <c r="K36" s="18"/>
      <c r="L36" s="18"/>
      <c r="M36" s="18"/>
      <c r="N36" s="19"/>
      <c r="O36" s="20"/>
      <c r="P36" s="19"/>
      <c r="Q36" s="20"/>
      <c r="R36" s="19"/>
      <c r="S36" s="20"/>
      <c r="T36" s="19"/>
      <c r="U36" s="20"/>
      <c r="V36" s="19"/>
      <c r="W36" s="20"/>
      <c r="X36" s="19"/>
      <c r="Y36" s="20"/>
      <c r="Z36" s="21" t="str">
        <f t="shared" si="0"/>
        <v/>
      </c>
      <c r="AA36" s="22"/>
      <c r="AB36" s="2"/>
      <c r="AC36" s="2"/>
      <c r="AD36" s="2"/>
      <c r="AE36" s="2"/>
      <c r="AF36" s="2"/>
      <c r="AG36" s="2"/>
      <c r="AH36" s="2"/>
      <c r="AI36" s="2"/>
      <c r="AJ36" s="2"/>
      <c r="AK36" s="2"/>
      <c r="AL36" s="2"/>
    </row>
    <row r="37" spans="1:38" x14ac:dyDescent="0.25">
      <c r="A37" s="2"/>
      <c r="B37" s="99"/>
      <c r="C37" s="15"/>
      <c r="D37" s="16"/>
      <c r="E37" s="16"/>
      <c r="F37" s="17"/>
      <c r="G37" s="18"/>
      <c r="H37" s="18"/>
      <c r="I37" s="18"/>
      <c r="J37" s="18"/>
      <c r="K37" s="18"/>
      <c r="L37" s="18"/>
      <c r="M37" s="18"/>
      <c r="N37" s="19"/>
      <c r="O37" s="20"/>
      <c r="P37" s="19"/>
      <c r="Q37" s="20"/>
      <c r="R37" s="19"/>
      <c r="S37" s="20"/>
      <c r="T37" s="19"/>
      <c r="U37" s="20"/>
      <c r="V37" s="19"/>
      <c r="W37" s="20"/>
      <c r="X37" s="19"/>
      <c r="Y37" s="20"/>
      <c r="Z37" s="21" t="str">
        <f t="shared" si="0"/>
        <v/>
      </c>
      <c r="AA37" s="22"/>
      <c r="AB37" s="2"/>
      <c r="AC37" s="2"/>
      <c r="AD37" s="2"/>
      <c r="AE37" s="2"/>
      <c r="AF37" s="2"/>
      <c r="AG37" s="2"/>
      <c r="AH37" s="2"/>
      <c r="AI37" s="2"/>
      <c r="AJ37" s="2"/>
      <c r="AK37" s="2"/>
      <c r="AL37" s="2"/>
    </row>
    <row r="38" spans="1:38" x14ac:dyDescent="0.25">
      <c r="A38" s="2"/>
      <c r="B38" s="99"/>
      <c r="C38" s="15"/>
      <c r="D38" s="16"/>
      <c r="E38" s="16"/>
      <c r="F38" s="17"/>
      <c r="G38" s="18"/>
      <c r="H38" s="18"/>
      <c r="I38" s="18"/>
      <c r="J38" s="18"/>
      <c r="K38" s="18"/>
      <c r="L38" s="18"/>
      <c r="M38" s="18"/>
      <c r="N38" s="19"/>
      <c r="O38" s="20"/>
      <c r="P38" s="19"/>
      <c r="Q38" s="20"/>
      <c r="R38" s="19"/>
      <c r="S38" s="20"/>
      <c r="T38" s="19"/>
      <c r="U38" s="20"/>
      <c r="V38" s="19"/>
      <c r="W38" s="20"/>
      <c r="X38" s="19"/>
      <c r="Y38" s="20"/>
      <c r="Z38" s="21" t="str">
        <f t="shared" si="0"/>
        <v/>
      </c>
      <c r="AA38" s="22"/>
      <c r="AB38" s="2"/>
      <c r="AC38" s="2"/>
      <c r="AD38" s="2"/>
      <c r="AE38" s="2"/>
      <c r="AF38" s="2"/>
      <c r="AG38" s="2"/>
      <c r="AH38" s="2"/>
      <c r="AI38" s="2"/>
      <c r="AJ38" s="2"/>
      <c r="AK38" s="2"/>
      <c r="AL38" s="2"/>
    </row>
    <row r="39" spans="1:38" x14ac:dyDescent="0.25">
      <c r="A39" s="2"/>
      <c r="B39" s="99"/>
      <c r="C39" s="15"/>
      <c r="D39" s="16"/>
      <c r="E39" s="16"/>
      <c r="F39" s="17"/>
      <c r="G39" s="18"/>
      <c r="H39" s="18"/>
      <c r="I39" s="18"/>
      <c r="J39" s="18"/>
      <c r="K39" s="18"/>
      <c r="L39" s="18"/>
      <c r="M39" s="18"/>
      <c r="N39" s="19"/>
      <c r="O39" s="20"/>
      <c r="P39" s="19"/>
      <c r="Q39" s="20"/>
      <c r="R39" s="19"/>
      <c r="S39" s="20"/>
      <c r="T39" s="19"/>
      <c r="U39" s="20"/>
      <c r="V39" s="19"/>
      <c r="W39" s="20"/>
      <c r="X39" s="19"/>
      <c r="Y39" s="20"/>
      <c r="Z39" s="21" t="str">
        <f t="shared" si="0"/>
        <v/>
      </c>
      <c r="AA39" s="22"/>
      <c r="AB39" s="2"/>
      <c r="AC39" s="2"/>
      <c r="AD39" s="2"/>
      <c r="AE39" s="2"/>
      <c r="AF39" s="2"/>
      <c r="AG39" s="2"/>
      <c r="AH39" s="2"/>
      <c r="AI39" s="2"/>
      <c r="AJ39" s="2"/>
      <c r="AK39" s="2"/>
      <c r="AL39" s="2"/>
    </row>
    <row r="40" spans="1:38" x14ac:dyDescent="0.25">
      <c r="A40" s="2"/>
      <c r="B40" s="99"/>
      <c r="C40" s="15"/>
      <c r="D40" s="16"/>
      <c r="E40" s="16"/>
      <c r="F40" s="17"/>
      <c r="G40" s="18"/>
      <c r="H40" s="18"/>
      <c r="I40" s="18"/>
      <c r="J40" s="18"/>
      <c r="K40" s="18"/>
      <c r="L40" s="18"/>
      <c r="M40" s="18"/>
      <c r="N40" s="19"/>
      <c r="O40" s="20"/>
      <c r="P40" s="19"/>
      <c r="Q40" s="20"/>
      <c r="R40" s="19"/>
      <c r="S40" s="20"/>
      <c r="T40" s="19"/>
      <c r="U40" s="20"/>
      <c r="V40" s="19"/>
      <c r="W40" s="20"/>
      <c r="X40" s="19"/>
      <c r="Y40" s="20"/>
      <c r="Z40" s="21" t="str">
        <f t="shared" si="0"/>
        <v/>
      </c>
      <c r="AA40" s="22"/>
      <c r="AB40" s="2"/>
      <c r="AC40" s="2"/>
      <c r="AD40" s="2"/>
      <c r="AE40" s="2"/>
      <c r="AF40" s="2"/>
      <c r="AG40" s="2"/>
      <c r="AH40" s="2"/>
      <c r="AI40" s="2"/>
      <c r="AJ40" s="2"/>
      <c r="AK40" s="2"/>
      <c r="AL40" s="2"/>
    </row>
    <row r="41" spans="1:38" x14ac:dyDescent="0.25">
      <c r="A41" s="2"/>
      <c r="B41" s="99"/>
      <c r="C41" s="15"/>
      <c r="D41" s="16"/>
      <c r="E41" s="16"/>
      <c r="F41" s="17"/>
      <c r="G41" s="18"/>
      <c r="H41" s="18"/>
      <c r="I41" s="18"/>
      <c r="J41" s="18"/>
      <c r="K41" s="18"/>
      <c r="L41" s="18"/>
      <c r="M41" s="18"/>
      <c r="N41" s="19"/>
      <c r="O41" s="20"/>
      <c r="P41" s="19"/>
      <c r="Q41" s="20"/>
      <c r="R41" s="19"/>
      <c r="S41" s="20"/>
      <c r="T41" s="19"/>
      <c r="U41" s="20"/>
      <c r="V41" s="19"/>
      <c r="W41" s="20"/>
      <c r="X41" s="19"/>
      <c r="Y41" s="20"/>
      <c r="Z41" s="21" t="str">
        <f t="shared" si="0"/>
        <v/>
      </c>
      <c r="AA41" s="22"/>
      <c r="AB41" s="2"/>
      <c r="AC41" s="2"/>
      <c r="AD41" s="2"/>
      <c r="AE41" s="2"/>
      <c r="AF41" s="2"/>
      <c r="AG41" s="2"/>
      <c r="AH41" s="2"/>
      <c r="AI41" s="2"/>
      <c r="AJ41" s="2"/>
      <c r="AK41" s="2"/>
      <c r="AL41" s="2"/>
    </row>
    <row r="42" spans="1:38" x14ac:dyDescent="0.25">
      <c r="A42" s="2"/>
      <c r="B42" s="99"/>
      <c r="C42" s="15"/>
      <c r="D42" s="16"/>
      <c r="E42" s="16"/>
      <c r="F42" s="17"/>
      <c r="G42" s="18"/>
      <c r="H42" s="18"/>
      <c r="I42" s="18"/>
      <c r="J42" s="18"/>
      <c r="K42" s="18"/>
      <c r="L42" s="18"/>
      <c r="M42" s="18"/>
      <c r="N42" s="19"/>
      <c r="O42" s="20"/>
      <c r="P42" s="19"/>
      <c r="Q42" s="20"/>
      <c r="R42" s="19"/>
      <c r="S42" s="20"/>
      <c r="T42" s="19"/>
      <c r="U42" s="20"/>
      <c r="V42" s="19"/>
      <c r="W42" s="20"/>
      <c r="X42" s="19"/>
      <c r="Y42" s="20"/>
      <c r="Z42" s="21" t="str">
        <f t="shared" si="0"/>
        <v/>
      </c>
      <c r="AA42" s="22"/>
      <c r="AB42" s="2"/>
      <c r="AC42" s="2"/>
      <c r="AD42" s="2"/>
      <c r="AE42" s="2"/>
      <c r="AF42" s="2"/>
      <c r="AG42" s="2"/>
      <c r="AH42" s="2"/>
      <c r="AI42" s="2"/>
      <c r="AJ42" s="2"/>
      <c r="AK42" s="2"/>
      <c r="AL42" s="2"/>
    </row>
    <row r="43" spans="1:38" x14ac:dyDescent="0.25">
      <c r="A43" s="2"/>
      <c r="B43" s="99"/>
      <c r="C43" s="15"/>
      <c r="D43" s="16"/>
      <c r="E43" s="16"/>
      <c r="F43" s="17"/>
      <c r="G43" s="18"/>
      <c r="H43" s="18"/>
      <c r="I43" s="18"/>
      <c r="J43" s="18"/>
      <c r="K43" s="18"/>
      <c r="L43" s="18"/>
      <c r="M43" s="18"/>
      <c r="N43" s="19"/>
      <c r="O43" s="20"/>
      <c r="P43" s="19"/>
      <c r="Q43" s="20"/>
      <c r="R43" s="19"/>
      <c r="S43" s="20"/>
      <c r="T43" s="19"/>
      <c r="U43" s="20"/>
      <c r="V43" s="19"/>
      <c r="W43" s="20"/>
      <c r="X43" s="19"/>
      <c r="Y43" s="20"/>
      <c r="Z43" s="21" t="str">
        <f t="shared" si="0"/>
        <v/>
      </c>
      <c r="AA43" s="22"/>
      <c r="AB43" s="2"/>
      <c r="AC43" s="2"/>
      <c r="AD43" s="2"/>
      <c r="AE43" s="2"/>
      <c r="AF43" s="2"/>
      <c r="AG43" s="2"/>
      <c r="AH43" s="2"/>
      <c r="AI43" s="2"/>
      <c r="AJ43" s="2"/>
      <c r="AK43" s="2"/>
      <c r="AL43" s="2"/>
    </row>
    <row r="44" spans="1:38" x14ac:dyDescent="0.25">
      <c r="A44" s="2"/>
      <c r="B44" s="99"/>
      <c r="C44" s="15"/>
      <c r="D44" s="16"/>
      <c r="E44" s="16"/>
      <c r="F44" s="17"/>
      <c r="G44" s="18"/>
      <c r="H44" s="18"/>
      <c r="I44" s="18"/>
      <c r="J44" s="18"/>
      <c r="K44" s="18"/>
      <c r="L44" s="18"/>
      <c r="M44" s="18"/>
      <c r="N44" s="19"/>
      <c r="O44" s="20"/>
      <c r="P44" s="19"/>
      <c r="Q44" s="20"/>
      <c r="R44" s="19"/>
      <c r="S44" s="20"/>
      <c r="T44" s="19"/>
      <c r="U44" s="20"/>
      <c r="V44" s="19"/>
      <c r="W44" s="20"/>
      <c r="X44" s="19"/>
      <c r="Y44" s="20"/>
      <c r="Z44" s="21" t="str">
        <f t="shared" si="0"/>
        <v/>
      </c>
      <c r="AA44" s="22"/>
      <c r="AB44" s="2"/>
      <c r="AC44" s="2"/>
      <c r="AD44" s="2"/>
      <c r="AE44" s="2"/>
      <c r="AF44" s="2"/>
      <c r="AG44" s="2"/>
      <c r="AH44" s="2"/>
      <c r="AI44" s="2"/>
      <c r="AJ44" s="2"/>
      <c r="AK44" s="2"/>
      <c r="AL44" s="2"/>
    </row>
    <row r="45" spans="1:38" x14ac:dyDescent="0.25">
      <c r="A45" s="2"/>
      <c r="B45" s="99"/>
      <c r="C45" s="15"/>
      <c r="D45" s="16"/>
      <c r="E45" s="16"/>
      <c r="F45" s="17"/>
      <c r="G45" s="18"/>
      <c r="H45" s="18"/>
      <c r="I45" s="18"/>
      <c r="J45" s="18"/>
      <c r="K45" s="18"/>
      <c r="L45" s="18"/>
      <c r="M45" s="18"/>
      <c r="N45" s="19"/>
      <c r="O45" s="20"/>
      <c r="P45" s="19"/>
      <c r="Q45" s="20"/>
      <c r="R45" s="19"/>
      <c r="S45" s="20"/>
      <c r="T45" s="19"/>
      <c r="U45" s="20"/>
      <c r="V45" s="19"/>
      <c r="W45" s="20"/>
      <c r="X45" s="19"/>
      <c r="Y45" s="20"/>
      <c r="Z45" s="21" t="str">
        <f t="shared" si="0"/>
        <v/>
      </c>
      <c r="AA45" s="22"/>
      <c r="AB45" s="2"/>
      <c r="AC45" s="2"/>
      <c r="AD45" s="2"/>
      <c r="AE45" s="2"/>
      <c r="AF45" s="2"/>
      <c r="AG45" s="2"/>
      <c r="AH45" s="2"/>
      <c r="AI45" s="2"/>
      <c r="AJ45" s="2"/>
      <c r="AK45" s="2"/>
      <c r="AL45" s="2"/>
    </row>
    <row r="46" spans="1:38" x14ac:dyDescent="0.25">
      <c r="A46" s="2"/>
      <c r="B46" s="100"/>
      <c r="C46" s="15"/>
      <c r="D46" s="16"/>
      <c r="E46" s="16"/>
      <c r="F46" s="17"/>
      <c r="G46" s="18"/>
      <c r="H46" s="18"/>
      <c r="I46" s="18"/>
      <c r="J46" s="18"/>
      <c r="K46" s="18"/>
      <c r="L46" s="18"/>
      <c r="M46" s="18"/>
      <c r="N46" s="19"/>
      <c r="O46" s="20"/>
      <c r="P46" s="19"/>
      <c r="Q46" s="20"/>
      <c r="R46" s="19"/>
      <c r="S46" s="20"/>
      <c r="T46" s="19"/>
      <c r="U46" s="20"/>
      <c r="V46" s="19"/>
      <c r="W46" s="20"/>
      <c r="X46" s="19"/>
      <c r="Y46" s="20"/>
      <c r="Z46" s="21" t="str">
        <f t="shared" si="0"/>
        <v/>
      </c>
      <c r="AA46" s="22"/>
      <c r="AB46" s="2"/>
      <c r="AC46" s="2"/>
      <c r="AD46" s="2"/>
      <c r="AE46" s="2"/>
      <c r="AF46" s="2"/>
      <c r="AG46" s="2"/>
      <c r="AH46" s="2"/>
      <c r="AI46" s="2"/>
      <c r="AJ46" s="2"/>
      <c r="AK46" s="2"/>
      <c r="AL46" s="2"/>
    </row>
    <row r="47" spans="1:38" x14ac:dyDescent="0.25">
      <c r="A47" s="2"/>
      <c r="B47" s="23" t="s">
        <v>45</v>
      </c>
      <c r="C47" s="24"/>
      <c r="D47" s="24"/>
      <c r="E47" s="24"/>
      <c r="F47" s="24"/>
      <c r="G47" s="24"/>
      <c r="H47" s="24"/>
      <c r="I47" s="24"/>
      <c r="J47" s="24"/>
      <c r="K47" s="24"/>
      <c r="L47" s="24"/>
      <c r="M47" s="25"/>
      <c r="N47" s="21">
        <f>SUM(N16:N46)</f>
        <v>8025</v>
      </c>
      <c r="O47" s="26">
        <f>SUM(O16:O46)</f>
        <v>362</v>
      </c>
      <c r="P47" s="21">
        <f>SUM(P16:P46)</f>
        <v>170067</v>
      </c>
      <c r="Q47" s="26">
        <f t="shared" ref="Q47:AA47" si="2">SUM(Q16:Q46)</f>
        <v>606</v>
      </c>
      <c r="R47" s="21">
        <f>SUM(R16:R46)</f>
        <v>194232</v>
      </c>
      <c r="S47" s="26">
        <f t="shared" si="2"/>
        <v>616</v>
      </c>
      <c r="T47" s="21">
        <f t="shared" si="2"/>
        <v>309439</v>
      </c>
      <c r="U47" s="26">
        <f t="shared" si="2"/>
        <v>1462</v>
      </c>
      <c r="V47" s="21">
        <f t="shared" si="2"/>
        <v>193993</v>
      </c>
      <c r="W47" s="26">
        <f t="shared" si="2"/>
        <v>616</v>
      </c>
      <c r="X47" s="21">
        <f t="shared" si="2"/>
        <v>194815</v>
      </c>
      <c r="Y47" s="26">
        <f t="shared" si="2"/>
        <v>616</v>
      </c>
      <c r="Z47" s="21">
        <f t="shared" si="2"/>
        <v>1070571</v>
      </c>
      <c r="AA47" s="26">
        <f t="shared" si="2"/>
        <v>4170</v>
      </c>
      <c r="AB47" s="2"/>
      <c r="AC47" s="2"/>
      <c r="AD47" s="2"/>
      <c r="AE47" s="2"/>
      <c r="AF47" s="2"/>
      <c r="AG47" s="2"/>
      <c r="AH47" s="2"/>
      <c r="AI47" s="2"/>
      <c r="AJ47" s="2"/>
      <c r="AK47" s="2"/>
      <c r="AL47" s="2"/>
    </row>
    <row r="48" spans="1:38" x14ac:dyDescent="0.25">
      <c r="A48" s="27"/>
      <c r="B48" s="28"/>
      <c r="C48" s="24"/>
      <c r="D48" s="24"/>
      <c r="E48" s="24"/>
      <c r="F48" s="24"/>
      <c r="G48" s="24"/>
      <c r="H48" s="24"/>
      <c r="I48" s="24"/>
      <c r="J48" s="24"/>
      <c r="K48" s="24"/>
      <c r="L48" s="24"/>
      <c r="M48" s="24"/>
      <c r="N48" s="29"/>
      <c r="O48" s="29"/>
      <c r="P48" s="29"/>
      <c r="Q48" s="29"/>
      <c r="R48" s="29"/>
      <c r="S48" s="29"/>
      <c r="T48" s="29"/>
      <c r="U48" s="29"/>
      <c r="V48" s="29"/>
      <c r="W48" s="29"/>
      <c r="X48" s="29"/>
      <c r="Y48" s="29"/>
      <c r="Z48" s="29"/>
      <c r="AA48" s="29"/>
      <c r="AB48" s="27"/>
      <c r="AC48" s="27"/>
      <c r="AD48" s="27"/>
      <c r="AE48" s="27"/>
      <c r="AF48" s="27"/>
      <c r="AG48" s="27"/>
      <c r="AH48" s="27"/>
      <c r="AI48" s="27"/>
      <c r="AJ48" s="27"/>
      <c r="AK48" s="27"/>
      <c r="AL48" s="27"/>
    </row>
    <row r="49" spans="1:38" x14ac:dyDescent="0.25">
      <c r="A49" s="2"/>
      <c r="B49" s="98" t="s">
        <v>46</v>
      </c>
      <c r="C49" s="15"/>
      <c r="D49" s="16"/>
      <c r="E49" s="16"/>
      <c r="F49" s="17"/>
      <c r="G49" s="18"/>
      <c r="H49" s="18"/>
      <c r="I49" s="18"/>
      <c r="J49" s="18"/>
      <c r="K49" s="18"/>
      <c r="L49" s="18"/>
      <c r="M49" s="18"/>
      <c r="N49" s="19"/>
      <c r="O49" s="20"/>
      <c r="P49" s="19"/>
      <c r="Q49" s="20"/>
      <c r="R49" s="19"/>
      <c r="S49" s="20"/>
      <c r="T49" s="19"/>
      <c r="U49" s="20"/>
      <c r="V49" s="19"/>
      <c r="W49" s="20"/>
      <c r="X49" s="19"/>
      <c r="Y49" s="20"/>
      <c r="Z49" s="21" t="str">
        <f t="shared" ref="Z49:Z57" si="3">IF(SUM(N49,P49,R49,T49,V49,X49)=0,"",SUM(N49,P49,R49,T49,V49,X49))</f>
        <v/>
      </c>
      <c r="AA49" s="22"/>
      <c r="AB49" s="2"/>
      <c r="AC49" s="2"/>
      <c r="AD49" s="2"/>
      <c r="AE49" s="2"/>
      <c r="AF49" s="2"/>
      <c r="AG49" s="2"/>
      <c r="AH49" s="2"/>
      <c r="AI49" s="2"/>
      <c r="AJ49" s="2"/>
      <c r="AK49" s="2"/>
      <c r="AL49" s="2"/>
    </row>
    <row r="50" spans="1:38" x14ac:dyDescent="0.25">
      <c r="A50" s="2"/>
      <c r="B50" s="99"/>
      <c r="C50" s="15"/>
      <c r="D50" s="16"/>
      <c r="E50" s="16"/>
      <c r="F50" s="17"/>
      <c r="G50" s="18"/>
      <c r="H50" s="18"/>
      <c r="I50" s="18"/>
      <c r="J50" s="18"/>
      <c r="K50" s="18"/>
      <c r="L50" s="18"/>
      <c r="M50" s="18"/>
      <c r="N50" s="19"/>
      <c r="O50" s="20"/>
      <c r="P50" s="19"/>
      <c r="Q50" s="20"/>
      <c r="R50" s="19"/>
      <c r="S50" s="20"/>
      <c r="T50" s="19"/>
      <c r="U50" s="20"/>
      <c r="V50" s="19"/>
      <c r="W50" s="20"/>
      <c r="X50" s="19"/>
      <c r="Y50" s="20"/>
      <c r="Z50" s="21" t="str">
        <f t="shared" si="3"/>
        <v/>
      </c>
      <c r="AA50" s="22"/>
      <c r="AB50" s="2"/>
      <c r="AC50" s="2"/>
      <c r="AD50" s="2"/>
      <c r="AE50" s="2"/>
      <c r="AF50" s="2"/>
      <c r="AG50" s="2"/>
      <c r="AH50" s="2"/>
      <c r="AI50" s="2"/>
      <c r="AJ50" s="2"/>
      <c r="AK50" s="2"/>
      <c r="AL50" s="2"/>
    </row>
    <row r="51" spans="1:38" x14ac:dyDescent="0.25">
      <c r="A51" s="2"/>
      <c r="B51" s="99"/>
      <c r="C51" s="15"/>
      <c r="D51" s="16"/>
      <c r="E51" s="16"/>
      <c r="F51" s="17"/>
      <c r="G51" s="18"/>
      <c r="H51" s="18"/>
      <c r="I51" s="18"/>
      <c r="J51" s="18"/>
      <c r="K51" s="18"/>
      <c r="L51" s="18"/>
      <c r="M51" s="18"/>
      <c r="N51" s="19"/>
      <c r="O51" s="20"/>
      <c r="P51" s="19"/>
      <c r="Q51" s="20"/>
      <c r="R51" s="19"/>
      <c r="S51" s="20"/>
      <c r="T51" s="19"/>
      <c r="U51" s="20"/>
      <c r="V51" s="19"/>
      <c r="W51" s="20"/>
      <c r="X51" s="19"/>
      <c r="Y51" s="20"/>
      <c r="Z51" s="21" t="str">
        <f t="shared" si="3"/>
        <v/>
      </c>
      <c r="AA51" s="22"/>
      <c r="AB51" s="2"/>
      <c r="AC51" s="2"/>
      <c r="AD51" s="2"/>
      <c r="AE51" s="2"/>
      <c r="AF51" s="2"/>
      <c r="AG51" s="2"/>
      <c r="AH51" s="2"/>
      <c r="AI51" s="2"/>
      <c r="AJ51" s="2"/>
      <c r="AK51" s="2"/>
      <c r="AL51" s="2"/>
    </row>
    <row r="52" spans="1:38" x14ac:dyDescent="0.25">
      <c r="A52" s="2"/>
      <c r="B52" s="99"/>
      <c r="C52" s="15"/>
      <c r="D52" s="16"/>
      <c r="E52" s="16"/>
      <c r="F52" s="17"/>
      <c r="G52" s="18"/>
      <c r="H52" s="18"/>
      <c r="I52" s="18"/>
      <c r="J52" s="18"/>
      <c r="K52" s="18"/>
      <c r="L52" s="18"/>
      <c r="M52" s="18"/>
      <c r="N52" s="19"/>
      <c r="O52" s="20"/>
      <c r="P52" s="19"/>
      <c r="Q52" s="20"/>
      <c r="R52" s="19"/>
      <c r="S52" s="20"/>
      <c r="T52" s="19"/>
      <c r="U52" s="20"/>
      <c r="V52" s="19"/>
      <c r="W52" s="20"/>
      <c r="X52" s="19"/>
      <c r="Y52" s="20"/>
      <c r="Z52" s="21" t="str">
        <f t="shared" si="3"/>
        <v/>
      </c>
      <c r="AA52" s="22"/>
      <c r="AB52" s="2"/>
      <c r="AC52" s="2"/>
      <c r="AD52" s="2"/>
      <c r="AE52" s="2"/>
      <c r="AF52" s="2"/>
      <c r="AG52" s="2"/>
      <c r="AH52" s="2"/>
      <c r="AI52" s="2"/>
      <c r="AJ52" s="2"/>
      <c r="AK52" s="2"/>
      <c r="AL52" s="2"/>
    </row>
    <row r="53" spans="1:38" x14ac:dyDescent="0.25">
      <c r="A53" s="2"/>
      <c r="B53" s="99"/>
      <c r="C53" s="15"/>
      <c r="D53" s="16"/>
      <c r="E53" s="16"/>
      <c r="F53" s="17"/>
      <c r="G53" s="18"/>
      <c r="H53" s="18"/>
      <c r="I53" s="18"/>
      <c r="J53" s="18"/>
      <c r="K53" s="18"/>
      <c r="L53" s="18"/>
      <c r="M53" s="18"/>
      <c r="N53" s="19"/>
      <c r="O53" s="20"/>
      <c r="P53" s="19"/>
      <c r="Q53" s="20"/>
      <c r="R53" s="19"/>
      <c r="S53" s="20"/>
      <c r="T53" s="19"/>
      <c r="U53" s="20"/>
      <c r="V53" s="19"/>
      <c r="W53" s="20"/>
      <c r="X53" s="19"/>
      <c r="Y53" s="20"/>
      <c r="Z53" s="21" t="str">
        <f t="shared" si="3"/>
        <v/>
      </c>
      <c r="AA53" s="22"/>
      <c r="AB53" s="2"/>
      <c r="AC53" s="2"/>
      <c r="AD53" s="2"/>
      <c r="AE53" s="2"/>
      <c r="AF53" s="2"/>
      <c r="AG53" s="2"/>
      <c r="AH53" s="2"/>
      <c r="AI53" s="2"/>
      <c r="AJ53" s="2"/>
      <c r="AK53" s="2"/>
      <c r="AL53" s="2"/>
    </row>
    <row r="54" spans="1:38" x14ac:dyDescent="0.25">
      <c r="A54" s="2"/>
      <c r="B54" s="99"/>
      <c r="C54" s="15"/>
      <c r="D54" s="16"/>
      <c r="E54" s="16"/>
      <c r="F54" s="17"/>
      <c r="G54" s="18"/>
      <c r="H54" s="18"/>
      <c r="I54" s="18"/>
      <c r="J54" s="18"/>
      <c r="K54" s="18"/>
      <c r="L54" s="18"/>
      <c r="M54" s="18"/>
      <c r="N54" s="19"/>
      <c r="O54" s="20"/>
      <c r="P54" s="19"/>
      <c r="Q54" s="20"/>
      <c r="R54" s="19"/>
      <c r="S54" s="20"/>
      <c r="T54" s="19"/>
      <c r="U54" s="20"/>
      <c r="V54" s="19"/>
      <c r="W54" s="20"/>
      <c r="X54" s="19"/>
      <c r="Y54" s="20"/>
      <c r="Z54" s="21" t="str">
        <f t="shared" si="3"/>
        <v/>
      </c>
      <c r="AA54" s="22"/>
      <c r="AB54" s="2"/>
      <c r="AC54" s="2"/>
      <c r="AD54" s="2"/>
      <c r="AE54" s="2"/>
      <c r="AF54" s="2"/>
      <c r="AG54" s="2"/>
      <c r="AH54" s="2"/>
      <c r="AI54" s="2"/>
      <c r="AJ54" s="2"/>
      <c r="AK54" s="2"/>
      <c r="AL54" s="2"/>
    </row>
    <row r="55" spans="1:38" x14ac:dyDescent="0.25">
      <c r="A55" s="2"/>
      <c r="B55" s="99"/>
      <c r="C55" s="15"/>
      <c r="D55" s="16"/>
      <c r="E55" s="16"/>
      <c r="F55" s="17"/>
      <c r="G55" s="18"/>
      <c r="H55" s="18"/>
      <c r="I55" s="18"/>
      <c r="J55" s="18"/>
      <c r="K55" s="18"/>
      <c r="L55" s="18"/>
      <c r="M55" s="18"/>
      <c r="N55" s="19"/>
      <c r="O55" s="20"/>
      <c r="P55" s="19"/>
      <c r="Q55" s="20"/>
      <c r="R55" s="19"/>
      <c r="S55" s="20"/>
      <c r="T55" s="19"/>
      <c r="U55" s="20"/>
      <c r="V55" s="19"/>
      <c r="W55" s="20"/>
      <c r="X55" s="19"/>
      <c r="Y55" s="20"/>
      <c r="Z55" s="21" t="str">
        <f t="shared" si="3"/>
        <v/>
      </c>
      <c r="AA55" s="22"/>
      <c r="AB55" s="2"/>
      <c r="AC55" s="2"/>
      <c r="AD55" s="2"/>
      <c r="AE55" s="2"/>
      <c r="AF55" s="2"/>
      <c r="AG55" s="2"/>
      <c r="AH55" s="2"/>
      <c r="AI55" s="2"/>
      <c r="AJ55" s="2"/>
      <c r="AK55" s="2"/>
      <c r="AL55" s="2"/>
    </row>
    <row r="56" spans="1:38" x14ac:dyDescent="0.25">
      <c r="A56" s="2"/>
      <c r="B56" s="99"/>
      <c r="C56" s="15"/>
      <c r="D56" s="16"/>
      <c r="E56" s="16"/>
      <c r="F56" s="17"/>
      <c r="G56" s="18"/>
      <c r="H56" s="18"/>
      <c r="I56" s="18"/>
      <c r="J56" s="18"/>
      <c r="K56" s="18"/>
      <c r="L56" s="18"/>
      <c r="M56" s="18"/>
      <c r="N56" s="19"/>
      <c r="O56" s="20"/>
      <c r="P56" s="19"/>
      <c r="Q56" s="20"/>
      <c r="R56" s="19"/>
      <c r="S56" s="20"/>
      <c r="T56" s="19"/>
      <c r="U56" s="20"/>
      <c r="V56" s="19"/>
      <c r="W56" s="20"/>
      <c r="X56" s="19"/>
      <c r="Y56" s="20"/>
      <c r="Z56" s="21" t="str">
        <f t="shared" si="3"/>
        <v/>
      </c>
      <c r="AA56" s="22"/>
      <c r="AB56" s="2"/>
      <c r="AC56" s="2"/>
      <c r="AD56" s="2"/>
      <c r="AE56" s="2"/>
      <c r="AF56" s="2"/>
      <c r="AG56" s="2"/>
      <c r="AH56" s="2"/>
      <c r="AI56" s="2"/>
      <c r="AJ56" s="2"/>
      <c r="AK56" s="2"/>
      <c r="AL56" s="2"/>
    </row>
    <row r="57" spans="1:38" x14ac:dyDescent="0.25">
      <c r="A57" s="2"/>
      <c r="B57" s="100"/>
      <c r="C57" s="15"/>
      <c r="D57" s="16"/>
      <c r="E57" s="16"/>
      <c r="F57" s="17"/>
      <c r="G57" s="18"/>
      <c r="H57" s="18"/>
      <c r="I57" s="18"/>
      <c r="J57" s="18"/>
      <c r="K57" s="18"/>
      <c r="L57" s="18"/>
      <c r="M57" s="18"/>
      <c r="N57" s="19"/>
      <c r="O57" s="20"/>
      <c r="P57" s="19"/>
      <c r="Q57" s="20"/>
      <c r="R57" s="19"/>
      <c r="S57" s="20"/>
      <c r="T57" s="19"/>
      <c r="U57" s="20"/>
      <c r="V57" s="19"/>
      <c r="W57" s="20"/>
      <c r="X57" s="19"/>
      <c r="Y57" s="20"/>
      <c r="Z57" s="21" t="str">
        <f t="shared" si="3"/>
        <v/>
      </c>
      <c r="AA57" s="22"/>
      <c r="AB57" s="2"/>
      <c r="AC57" s="2"/>
      <c r="AD57" s="2"/>
      <c r="AE57" s="2"/>
      <c r="AF57" s="2"/>
      <c r="AG57" s="2"/>
      <c r="AH57" s="2"/>
      <c r="AI57" s="2"/>
      <c r="AJ57" s="2"/>
      <c r="AK57" s="2"/>
      <c r="AL57" s="2"/>
    </row>
    <row r="58" spans="1:38" x14ac:dyDescent="0.25">
      <c r="A58" s="2"/>
      <c r="B58" s="101" t="s">
        <v>47</v>
      </c>
      <c r="C58" s="102"/>
      <c r="D58" s="102"/>
      <c r="E58" s="102"/>
      <c r="F58" s="102"/>
      <c r="G58" s="102"/>
      <c r="H58" s="102"/>
      <c r="I58" s="102"/>
      <c r="J58" s="102"/>
      <c r="K58" s="102"/>
      <c r="L58" s="102"/>
      <c r="M58" s="103"/>
      <c r="N58" s="21">
        <f t="shared" ref="N58:AA58" si="4">SUM(N49:N57)</f>
        <v>0</v>
      </c>
      <c r="O58" s="26">
        <f t="shared" si="4"/>
        <v>0</v>
      </c>
      <c r="P58" s="21">
        <f t="shared" si="4"/>
        <v>0</v>
      </c>
      <c r="Q58" s="26">
        <f t="shared" si="4"/>
        <v>0</v>
      </c>
      <c r="R58" s="21">
        <f t="shared" si="4"/>
        <v>0</v>
      </c>
      <c r="S58" s="26">
        <f t="shared" si="4"/>
        <v>0</v>
      </c>
      <c r="T58" s="21">
        <f t="shared" si="4"/>
        <v>0</v>
      </c>
      <c r="U58" s="26">
        <f t="shared" si="4"/>
        <v>0</v>
      </c>
      <c r="V58" s="21">
        <f t="shared" si="4"/>
        <v>0</v>
      </c>
      <c r="W58" s="26">
        <f t="shared" si="4"/>
        <v>0</v>
      </c>
      <c r="X58" s="21">
        <f t="shared" si="4"/>
        <v>0</v>
      </c>
      <c r="Y58" s="26">
        <f t="shared" si="4"/>
        <v>0</v>
      </c>
      <c r="Z58" s="21">
        <f t="shared" si="4"/>
        <v>0</v>
      </c>
      <c r="AA58" s="26">
        <f t="shared" si="4"/>
        <v>0</v>
      </c>
      <c r="AB58" s="2"/>
      <c r="AC58" s="2"/>
      <c r="AD58" s="2"/>
      <c r="AE58" s="2"/>
      <c r="AF58" s="2"/>
      <c r="AG58" s="2"/>
      <c r="AH58" s="2"/>
      <c r="AI58" s="2"/>
      <c r="AJ58" s="2"/>
      <c r="AK58" s="2"/>
      <c r="AL58" s="2"/>
    </row>
    <row r="59" spans="1:38" x14ac:dyDescent="0.25">
      <c r="A59" s="27"/>
      <c r="B59" s="30"/>
      <c r="C59" s="24"/>
      <c r="D59" s="24"/>
      <c r="E59" s="24"/>
      <c r="F59" s="24"/>
      <c r="G59" s="24"/>
      <c r="H59" s="24"/>
      <c r="I59" s="24"/>
      <c r="J59" s="24"/>
      <c r="K59" s="24"/>
      <c r="L59" s="24"/>
      <c r="M59" s="24"/>
      <c r="N59" s="29"/>
      <c r="O59" s="29"/>
      <c r="P59" s="29"/>
      <c r="Q59" s="29"/>
      <c r="R59" s="29"/>
      <c r="S59" s="29"/>
      <c r="T59" s="29"/>
      <c r="U59" s="29"/>
      <c r="V59" s="29"/>
      <c r="W59" s="29"/>
      <c r="X59" s="29"/>
      <c r="Y59" s="29"/>
      <c r="Z59" s="29"/>
      <c r="AA59" s="29"/>
      <c r="AB59" s="27"/>
      <c r="AC59" s="27"/>
      <c r="AD59" s="27"/>
      <c r="AE59" s="27"/>
      <c r="AF59" s="27"/>
      <c r="AG59" s="27"/>
      <c r="AH59" s="27"/>
      <c r="AI59" s="27"/>
      <c r="AJ59" s="27"/>
      <c r="AK59" s="27"/>
      <c r="AL59" s="27"/>
    </row>
    <row r="60" spans="1:38" x14ac:dyDescent="0.25">
      <c r="A60" s="2"/>
      <c r="B60" s="104" t="s">
        <v>48</v>
      </c>
      <c r="C60" s="15"/>
      <c r="D60" s="107"/>
      <c r="E60" s="108"/>
      <c r="F60" s="108"/>
      <c r="G60" s="108"/>
      <c r="H60" s="108"/>
      <c r="I60" s="108"/>
      <c r="J60" s="108"/>
      <c r="K60" s="108"/>
      <c r="L60" s="108"/>
      <c r="M60" s="109"/>
      <c r="N60" s="31"/>
      <c r="O60" s="20"/>
      <c r="P60" s="31"/>
      <c r="Q60" s="31"/>
      <c r="R60" s="31"/>
      <c r="S60" s="31"/>
      <c r="T60" s="31"/>
      <c r="U60" s="31"/>
      <c r="V60" s="31"/>
      <c r="W60" s="31"/>
      <c r="X60" s="31"/>
      <c r="Y60" s="31"/>
      <c r="Z60" s="32"/>
      <c r="AA60" s="20"/>
      <c r="AB60" s="2"/>
      <c r="AC60" s="2"/>
      <c r="AD60" s="2"/>
      <c r="AE60" s="2"/>
      <c r="AF60" s="2"/>
      <c r="AG60" s="2"/>
      <c r="AH60" s="2"/>
      <c r="AI60" s="2"/>
      <c r="AJ60" s="2"/>
      <c r="AK60" s="2"/>
      <c r="AL60" s="2"/>
    </row>
    <row r="61" spans="1:38" x14ac:dyDescent="0.25">
      <c r="A61" s="2"/>
      <c r="B61" s="105"/>
      <c r="C61" s="15"/>
      <c r="D61" s="110"/>
      <c r="E61" s="111"/>
      <c r="F61" s="111"/>
      <c r="G61" s="111"/>
      <c r="H61" s="111"/>
      <c r="I61" s="111"/>
      <c r="J61" s="111"/>
      <c r="K61" s="111"/>
      <c r="L61" s="111"/>
      <c r="M61" s="112"/>
      <c r="N61" s="31"/>
      <c r="O61" s="20"/>
      <c r="P61" s="31"/>
      <c r="Q61" s="31"/>
      <c r="R61" s="31"/>
      <c r="S61" s="31"/>
      <c r="T61" s="31"/>
      <c r="U61" s="31"/>
      <c r="V61" s="31"/>
      <c r="W61" s="31"/>
      <c r="X61" s="31"/>
      <c r="Y61" s="31"/>
      <c r="Z61" s="32"/>
      <c r="AA61" s="20"/>
      <c r="AB61" s="2"/>
      <c r="AC61" s="2"/>
      <c r="AD61" s="2"/>
      <c r="AE61" s="2"/>
      <c r="AF61" s="2"/>
      <c r="AG61" s="2"/>
      <c r="AH61" s="2"/>
      <c r="AI61" s="2"/>
      <c r="AJ61" s="2"/>
      <c r="AK61" s="2"/>
      <c r="AL61" s="2"/>
    </row>
    <row r="62" spans="1:38" x14ac:dyDescent="0.25">
      <c r="A62" s="2"/>
      <c r="B62" s="105"/>
      <c r="C62" s="15"/>
      <c r="D62" s="110"/>
      <c r="E62" s="111"/>
      <c r="F62" s="111"/>
      <c r="G62" s="111"/>
      <c r="H62" s="111"/>
      <c r="I62" s="111"/>
      <c r="J62" s="111"/>
      <c r="K62" s="111"/>
      <c r="L62" s="111"/>
      <c r="M62" s="112"/>
      <c r="N62" s="31"/>
      <c r="O62" s="20"/>
      <c r="P62" s="31"/>
      <c r="Q62" s="31"/>
      <c r="R62" s="31"/>
      <c r="S62" s="31"/>
      <c r="T62" s="31"/>
      <c r="U62" s="31"/>
      <c r="V62" s="31"/>
      <c r="W62" s="31"/>
      <c r="X62" s="31"/>
      <c r="Y62" s="31"/>
      <c r="Z62" s="32"/>
      <c r="AA62" s="20"/>
      <c r="AB62" s="2"/>
      <c r="AC62" s="2"/>
      <c r="AD62" s="2"/>
      <c r="AE62" s="2"/>
      <c r="AF62" s="2"/>
      <c r="AG62" s="2"/>
      <c r="AH62" s="2"/>
      <c r="AI62" s="2"/>
      <c r="AJ62" s="2"/>
      <c r="AK62" s="2"/>
      <c r="AL62" s="2"/>
    </row>
    <row r="63" spans="1:38" x14ac:dyDescent="0.25">
      <c r="A63" s="2"/>
      <c r="B63" s="105"/>
      <c r="C63" s="15"/>
      <c r="D63" s="110"/>
      <c r="E63" s="111"/>
      <c r="F63" s="111"/>
      <c r="G63" s="111"/>
      <c r="H63" s="111"/>
      <c r="I63" s="111"/>
      <c r="J63" s="111"/>
      <c r="K63" s="111"/>
      <c r="L63" s="111"/>
      <c r="M63" s="112"/>
      <c r="N63" s="31"/>
      <c r="O63" s="20"/>
      <c r="P63" s="31"/>
      <c r="Q63" s="31"/>
      <c r="R63" s="31"/>
      <c r="S63" s="31"/>
      <c r="T63" s="31"/>
      <c r="U63" s="31"/>
      <c r="V63" s="31"/>
      <c r="W63" s="31"/>
      <c r="X63" s="31"/>
      <c r="Y63" s="31"/>
      <c r="Z63" s="32"/>
      <c r="AA63" s="20"/>
      <c r="AB63" s="2"/>
      <c r="AC63" s="2"/>
      <c r="AD63" s="2"/>
      <c r="AE63" s="2"/>
      <c r="AF63" s="2"/>
      <c r="AG63" s="2"/>
      <c r="AH63" s="2"/>
      <c r="AI63" s="2"/>
      <c r="AJ63" s="2"/>
      <c r="AK63" s="2"/>
      <c r="AL63" s="2"/>
    </row>
    <row r="64" spans="1:38" x14ac:dyDescent="0.25">
      <c r="A64" s="2"/>
      <c r="B64" s="105"/>
      <c r="C64" s="15"/>
      <c r="D64" s="110"/>
      <c r="E64" s="111"/>
      <c r="F64" s="111"/>
      <c r="G64" s="111"/>
      <c r="H64" s="111"/>
      <c r="I64" s="111"/>
      <c r="J64" s="111"/>
      <c r="K64" s="111"/>
      <c r="L64" s="111"/>
      <c r="M64" s="112"/>
      <c r="N64" s="31"/>
      <c r="O64" s="20"/>
      <c r="P64" s="31"/>
      <c r="Q64" s="31"/>
      <c r="R64" s="31"/>
      <c r="S64" s="31"/>
      <c r="T64" s="31"/>
      <c r="U64" s="31"/>
      <c r="V64" s="31"/>
      <c r="W64" s="31"/>
      <c r="X64" s="31"/>
      <c r="Y64" s="31"/>
      <c r="Z64" s="32"/>
      <c r="AA64" s="20"/>
      <c r="AB64" s="2"/>
      <c r="AC64" s="2"/>
      <c r="AD64" s="2"/>
      <c r="AE64" s="2"/>
      <c r="AF64" s="2"/>
      <c r="AG64" s="2"/>
      <c r="AH64" s="2"/>
      <c r="AI64" s="2"/>
      <c r="AJ64" s="2"/>
      <c r="AK64" s="2"/>
      <c r="AL64" s="2"/>
    </row>
    <row r="65" spans="1:38" x14ac:dyDescent="0.25">
      <c r="A65" s="2"/>
      <c r="B65" s="105"/>
      <c r="C65" s="15"/>
      <c r="D65" s="110"/>
      <c r="E65" s="111"/>
      <c r="F65" s="111"/>
      <c r="G65" s="111"/>
      <c r="H65" s="111"/>
      <c r="I65" s="111"/>
      <c r="J65" s="111"/>
      <c r="K65" s="111"/>
      <c r="L65" s="111"/>
      <c r="M65" s="112"/>
      <c r="N65" s="31"/>
      <c r="O65" s="20"/>
      <c r="P65" s="31"/>
      <c r="Q65" s="31"/>
      <c r="R65" s="31"/>
      <c r="S65" s="31"/>
      <c r="T65" s="31"/>
      <c r="U65" s="31"/>
      <c r="V65" s="31"/>
      <c r="W65" s="31"/>
      <c r="X65" s="31"/>
      <c r="Y65" s="31"/>
      <c r="Z65" s="32"/>
      <c r="AA65" s="20"/>
      <c r="AB65" s="2"/>
      <c r="AC65" s="2"/>
      <c r="AD65" s="2"/>
      <c r="AE65" s="2"/>
      <c r="AF65" s="2"/>
      <c r="AG65" s="2"/>
      <c r="AH65" s="2"/>
      <c r="AI65" s="2"/>
      <c r="AJ65" s="2"/>
      <c r="AK65" s="2"/>
      <c r="AL65" s="2"/>
    </row>
    <row r="66" spans="1:38" x14ac:dyDescent="0.25">
      <c r="A66" s="2"/>
      <c r="B66" s="105"/>
      <c r="C66" s="15"/>
      <c r="D66" s="110"/>
      <c r="E66" s="111"/>
      <c r="F66" s="111"/>
      <c r="G66" s="111"/>
      <c r="H66" s="111"/>
      <c r="I66" s="111"/>
      <c r="J66" s="111"/>
      <c r="K66" s="111"/>
      <c r="L66" s="111"/>
      <c r="M66" s="112"/>
      <c r="N66" s="31"/>
      <c r="O66" s="20"/>
      <c r="P66" s="31"/>
      <c r="Q66" s="31"/>
      <c r="R66" s="31"/>
      <c r="S66" s="31"/>
      <c r="T66" s="31"/>
      <c r="U66" s="31"/>
      <c r="V66" s="31"/>
      <c r="W66" s="31"/>
      <c r="X66" s="31"/>
      <c r="Y66" s="31"/>
      <c r="Z66" s="32"/>
      <c r="AA66" s="20"/>
      <c r="AB66" s="2"/>
      <c r="AC66" s="2"/>
      <c r="AD66" s="2"/>
      <c r="AE66" s="2"/>
      <c r="AF66" s="2"/>
      <c r="AG66" s="2"/>
      <c r="AH66" s="2"/>
      <c r="AI66" s="2"/>
      <c r="AJ66" s="2"/>
      <c r="AK66" s="2"/>
      <c r="AL66" s="2"/>
    </row>
    <row r="67" spans="1:38" x14ac:dyDescent="0.25">
      <c r="A67" s="2"/>
      <c r="B67" s="105"/>
      <c r="C67" s="15"/>
      <c r="D67" s="110"/>
      <c r="E67" s="111"/>
      <c r="F67" s="111"/>
      <c r="G67" s="111"/>
      <c r="H67" s="111"/>
      <c r="I67" s="111"/>
      <c r="J67" s="111"/>
      <c r="K67" s="111"/>
      <c r="L67" s="111"/>
      <c r="M67" s="112"/>
      <c r="N67" s="31"/>
      <c r="O67" s="20"/>
      <c r="P67" s="31"/>
      <c r="Q67" s="31"/>
      <c r="R67" s="31"/>
      <c r="S67" s="31"/>
      <c r="T67" s="31"/>
      <c r="U67" s="31"/>
      <c r="V67" s="31"/>
      <c r="W67" s="31"/>
      <c r="X67" s="31"/>
      <c r="Y67" s="31"/>
      <c r="Z67" s="32"/>
      <c r="AA67" s="20"/>
      <c r="AB67" s="2"/>
      <c r="AC67" s="2"/>
      <c r="AD67" s="2"/>
      <c r="AE67" s="2"/>
      <c r="AF67" s="2"/>
      <c r="AG67" s="2"/>
      <c r="AH67" s="2"/>
      <c r="AI67" s="2"/>
      <c r="AJ67" s="2"/>
      <c r="AK67" s="2"/>
      <c r="AL67" s="2"/>
    </row>
    <row r="68" spans="1:38" x14ac:dyDescent="0.25">
      <c r="A68" s="2"/>
      <c r="B68" s="105"/>
      <c r="C68" s="15"/>
      <c r="D68" s="110"/>
      <c r="E68" s="111"/>
      <c r="F68" s="111"/>
      <c r="G68" s="111"/>
      <c r="H68" s="111"/>
      <c r="I68" s="111"/>
      <c r="J68" s="111"/>
      <c r="K68" s="111"/>
      <c r="L68" s="111"/>
      <c r="M68" s="112"/>
      <c r="N68" s="31"/>
      <c r="O68" s="20"/>
      <c r="P68" s="31"/>
      <c r="Q68" s="31"/>
      <c r="R68" s="31"/>
      <c r="S68" s="31"/>
      <c r="T68" s="31"/>
      <c r="U68" s="31"/>
      <c r="V68" s="31"/>
      <c r="W68" s="31"/>
      <c r="X68" s="31"/>
      <c r="Y68" s="31"/>
      <c r="Z68" s="32"/>
      <c r="AA68" s="20"/>
      <c r="AB68" s="2"/>
      <c r="AC68" s="2"/>
      <c r="AD68" s="2"/>
      <c r="AE68" s="2"/>
      <c r="AF68" s="2"/>
      <c r="AG68" s="2"/>
      <c r="AH68" s="2"/>
      <c r="AI68" s="2"/>
      <c r="AJ68" s="2"/>
      <c r="AK68" s="2"/>
      <c r="AL68" s="2"/>
    </row>
    <row r="69" spans="1:38" x14ac:dyDescent="0.25">
      <c r="A69" s="2"/>
      <c r="B69" s="105"/>
      <c r="C69" s="15"/>
      <c r="D69" s="110"/>
      <c r="E69" s="111"/>
      <c r="F69" s="111"/>
      <c r="G69" s="111"/>
      <c r="H69" s="111"/>
      <c r="I69" s="111"/>
      <c r="J69" s="111"/>
      <c r="K69" s="111"/>
      <c r="L69" s="111"/>
      <c r="M69" s="112"/>
      <c r="N69" s="31"/>
      <c r="O69" s="20"/>
      <c r="P69" s="31"/>
      <c r="Q69" s="31"/>
      <c r="R69" s="31"/>
      <c r="S69" s="31"/>
      <c r="T69" s="31"/>
      <c r="U69" s="31"/>
      <c r="V69" s="31"/>
      <c r="W69" s="31"/>
      <c r="X69" s="31"/>
      <c r="Y69" s="31"/>
      <c r="Z69" s="32"/>
      <c r="AA69" s="20"/>
      <c r="AB69" s="2"/>
      <c r="AC69" s="2"/>
      <c r="AD69" s="2"/>
      <c r="AE69" s="2"/>
      <c r="AF69" s="2"/>
      <c r="AG69" s="2"/>
      <c r="AH69" s="2"/>
      <c r="AI69" s="2"/>
      <c r="AJ69" s="2"/>
      <c r="AK69" s="2"/>
      <c r="AL69" s="2"/>
    </row>
    <row r="70" spans="1:38" x14ac:dyDescent="0.25">
      <c r="A70" s="2"/>
      <c r="B70" s="105"/>
      <c r="C70" s="15"/>
      <c r="D70" s="110"/>
      <c r="E70" s="111"/>
      <c r="F70" s="111"/>
      <c r="G70" s="111"/>
      <c r="H70" s="111"/>
      <c r="I70" s="111"/>
      <c r="J70" s="111"/>
      <c r="K70" s="111"/>
      <c r="L70" s="111"/>
      <c r="M70" s="112"/>
      <c r="N70" s="31"/>
      <c r="O70" s="20"/>
      <c r="P70" s="31"/>
      <c r="Q70" s="31"/>
      <c r="R70" s="31"/>
      <c r="S70" s="31"/>
      <c r="T70" s="31"/>
      <c r="U70" s="31"/>
      <c r="V70" s="31"/>
      <c r="W70" s="31"/>
      <c r="X70" s="31"/>
      <c r="Y70" s="31"/>
      <c r="Z70" s="32"/>
      <c r="AA70" s="20"/>
      <c r="AB70" s="2"/>
      <c r="AC70" s="2"/>
      <c r="AD70" s="2"/>
      <c r="AE70" s="2"/>
      <c r="AF70" s="2"/>
      <c r="AG70" s="2"/>
      <c r="AH70" s="2"/>
      <c r="AI70" s="2"/>
      <c r="AJ70" s="2"/>
      <c r="AK70" s="2"/>
      <c r="AL70" s="2"/>
    </row>
    <row r="71" spans="1:38" x14ac:dyDescent="0.25">
      <c r="A71" s="2"/>
      <c r="B71" s="105"/>
      <c r="C71" s="15"/>
      <c r="D71" s="110"/>
      <c r="E71" s="111"/>
      <c r="F71" s="111"/>
      <c r="G71" s="111"/>
      <c r="H71" s="111"/>
      <c r="I71" s="111"/>
      <c r="J71" s="111"/>
      <c r="K71" s="111"/>
      <c r="L71" s="111"/>
      <c r="M71" s="112"/>
      <c r="N71" s="31"/>
      <c r="O71" s="20"/>
      <c r="P71" s="31"/>
      <c r="Q71" s="31"/>
      <c r="R71" s="31"/>
      <c r="S71" s="31"/>
      <c r="T71" s="31"/>
      <c r="U71" s="31"/>
      <c r="V71" s="31"/>
      <c r="W71" s="31"/>
      <c r="X71" s="31"/>
      <c r="Y71" s="31"/>
      <c r="Z71" s="32"/>
      <c r="AA71" s="20"/>
      <c r="AB71" s="2"/>
      <c r="AC71" s="2"/>
      <c r="AD71" s="2"/>
      <c r="AE71" s="2"/>
      <c r="AF71" s="2"/>
      <c r="AG71" s="2"/>
      <c r="AH71" s="2"/>
      <c r="AI71" s="2"/>
      <c r="AJ71" s="2"/>
      <c r="AK71" s="2"/>
      <c r="AL71" s="2"/>
    </row>
    <row r="72" spans="1:38" x14ac:dyDescent="0.25">
      <c r="A72" s="2"/>
      <c r="B72" s="105"/>
      <c r="C72" s="15"/>
      <c r="D72" s="110"/>
      <c r="E72" s="111"/>
      <c r="F72" s="111"/>
      <c r="G72" s="111"/>
      <c r="H72" s="111"/>
      <c r="I72" s="111"/>
      <c r="J72" s="111"/>
      <c r="K72" s="111"/>
      <c r="L72" s="111"/>
      <c r="M72" s="112"/>
      <c r="N72" s="31"/>
      <c r="O72" s="20"/>
      <c r="P72" s="31"/>
      <c r="Q72" s="31"/>
      <c r="R72" s="31"/>
      <c r="S72" s="31"/>
      <c r="T72" s="31"/>
      <c r="U72" s="31"/>
      <c r="V72" s="31"/>
      <c r="W72" s="31"/>
      <c r="X72" s="31"/>
      <c r="Y72" s="31"/>
      <c r="Z72" s="32"/>
      <c r="AA72" s="20"/>
      <c r="AB72" s="2"/>
      <c r="AC72" s="2"/>
      <c r="AD72" s="2"/>
      <c r="AE72" s="2"/>
      <c r="AF72" s="2"/>
      <c r="AG72" s="2"/>
      <c r="AH72" s="2"/>
      <c r="AI72" s="2"/>
      <c r="AJ72" s="2"/>
      <c r="AK72" s="2"/>
      <c r="AL72" s="2"/>
    </row>
    <row r="73" spans="1:38" x14ac:dyDescent="0.25">
      <c r="A73" s="2"/>
      <c r="B73" s="105"/>
      <c r="C73" s="15"/>
      <c r="D73" s="110"/>
      <c r="E73" s="111"/>
      <c r="F73" s="111"/>
      <c r="G73" s="111"/>
      <c r="H73" s="111"/>
      <c r="I73" s="111"/>
      <c r="J73" s="111"/>
      <c r="K73" s="111"/>
      <c r="L73" s="111"/>
      <c r="M73" s="112"/>
      <c r="N73" s="31"/>
      <c r="O73" s="20"/>
      <c r="P73" s="31"/>
      <c r="Q73" s="31"/>
      <c r="R73" s="31"/>
      <c r="S73" s="31"/>
      <c r="T73" s="31"/>
      <c r="U73" s="31"/>
      <c r="V73" s="31"/>
      <c r="W73" s="31"/>
      <c r="X73" s="31"/>
      <c r="Y73" s="31"/>
      <c r="Z73" s="32"/>
      <c r="AA73" s="20"/>
      <c r="AB73" s="2"/>
      <c r="AC73" s="2"/>
      <c r="AD73" s="2"/>
      <c r="AE73" s="2"/>
      <c r="AF73" s="2"/>
      <c r="AG73" s="2"/>
      <c r="AH73" s="2"/>
      <c r="AI73" s="2"/>
      <c r="AJ73" s="2"/>
      <c r="AK73" s="2"/>
      <c r="AL73" s="2"/>
    </row>
    <row r="74" spans="1:38" x14ac:dyDescent="0.25">
      <c r="A74" s="2"/>
      <c r="B74" s="105"/>
      <c r="C74" s="15"/>
      <c r="D74" s="110"/>
      <c r="E74" s="111"/>
      <c r="F74" s="111"/>
      <c r="G74" s="111"/>
      <c r="H74" s="111"/>
      <c r="I74" s="111"/>
      <c r="J74" s="111"/>
      <c r="K74" s="111"/>
      <c r="L74" s="111"/>
      <c r="M74" s="112"/>
      <c r="N74" s="31"/>
      <c r="O74" s="20"/>
      <c r="P74" s="31"/>
      <c r="Q74" s="31"/>
      <c r="R74" s="31"/>
      <c r="S74" s="31"/>
      <c r="T74" s="31"/>
      <c r="U74" s="31"/>
      <c r="V74" s="31"/>
      <c r="W74" s="31"/>
      <c r="X74" s="31"/>
      <c r="Y74" s="31"/>
      <c r="Z74" s="32"/>
      <c r="AA74" s="22"/>
      <c r="AB74" s="2"/>
      <c r="AC74" s="2"/>
      <c r="AD74" s="2"/>
      <c r="AE74" s="2"/>
      <c r="AF74" s="2"/>
      <c r="AG74" s="2"/>
      <c r="AH74" s="2"/>
      <c r="AI74" s="2"/>
      <c r="AJ74" s="2"/>
      <c r="AK74" s="2"/>
      <c r="AL74" s="2"/>
    </row>
    <row r="75" spans="1:38" x14ac:dyDescent="0.25">
      <c r="A75" s="2"/>
      <c r="B75" s="106"/>
      <c r="C75" s="15"/>
      <c r="D75" s="113"/>
      <c r="E75" s="114"/>
      <c r="F75" s="114"/>
      <c r="G75" s="114"/>
      <c r="H75" s="114"/>
      <c r="I75" s="114"/>
      <c r="J75" s="114"/>
      <c r="K75" s="114"/>
      <c r="L75" s="114"/>
      <c r="M75" s="115"/>
      <c r="N75" s="31"/>
      <c r="O75" s="20"/>
      <c r="P75" s="31"/>
      <c r="Q75" s="31"/>
      <c r="R75" s="31"/>
      <c r="S75" s="31"/>
      <c r="T75" s="31"/>
      <c r="U75" s="31"/>
      <c r="V75" s="31"/>
      <c r="W75" s="31"/>
      <c r="X75" s="31"/>
      <c r="Y75" s="31"/>
      <c r="Z75" s="32"/>
      <c r="AA75" s="22"/>
      <c r="AB75" s="2"/>
      <c r="AC75" s="2"/>
      <c r="AD75" s="2"/>
      <c r="AE75" s="2"/>
      <c r="AF75" s="2"/>
      <c r="AG75" s="2"/>
      <c r="AH75" s="2"/>
      <c r="AI75" s="2"/>
      <c r="AJ75" s="2"/>
      <c r="AK75" s="2"/>
      <c r="AL75" s="2"/>
    </row>
    <row r="76" spans="1:38" x14ac:dyDescent="0.25">
      <c r="A76" s="2"/>
      <c r="B76" s="90" t="s">
        <v>49</v>
      </c>
      <c r="C76" s="91"/>
      <c r="D76" s="91"/>
      <c r="E76" s="91"/>
      <c r="F76" s="91"/>
      <c r="G76" s="91"/>
      <c r="H76" s="91"/>
      <c r="I76" s="91"/>
      <c r="J76" s="91"/>
      <c r="K76" s="91"/>
      <c r="L76" s="91"/>
      <c r="M76" s="92"/>
      <c r="N76" s="21">
        <f>SUM(N60:N75)</f>
        <v>0</v>
      </c>
      <c r="O76" s="26">
        <f>SUM(O60:O75)</f>
        <v>0</v>
      </c>
      <c r="P76" s="31"/>
      <c r="Q76" s="31"/>
      <c r="R76" s="31"/>
      <c r="S76" s="31"/>
      <c r="T76" s="31"/>
      <c r="U76" s="31"/>
      <c r="V76" s="31"/>
      <c r="W76" s="31"/>
      <c r="X76" s="31"/>
      <c r="Y76" s="31"/>
      <c r="Z76" s="33">
        <f>SUM(Z60:Z75)</f>
        <v>0</v>
      </c>
      <c r="AA76" s="26">
        <f>SUM(AA60:AA75)</f>
        <v>0</v>
      </c>
      <c r="AB76" s="2"/>
      <c r="AC76" s="2"/>
      <c r="AD76" s="2"/>
      <c r="AE76" s="2"/>
      <c r="AF76" s="2"/>
      <c r="AG76" s="2"/>
      <c r="AH76" s="2"/>
      <c r="AI76" s="2"/>
      <c r="AJ76" s="2"/>
      <c r="AK76" s="2"/>
      <c r="AL76" s="2"/>
    </row>
    <row r="77" spans="1:38" x14ac:dyDescent="0.25">
      <c r="A77" s="2"/>
      <c r="B77" s="34"/>
      <c r="C77" s="34"/>
      <c r="D77" s="34"/>
      <c r="E77" s="34"/>
      <c r="F77" s="34"/>
      <c r="G77" s="34"/>
      <c r="H77" s="34"/>
      <c r="I77" s="34"/>
      <c r="J77" s="34"/>
      <c r="K77" s="34"/>
      <c r="L77" s="34"/>
      <c r="M77" s="34"/>
      <c r="N77" s="29"/>
      <c r="O77" s="29"/>
      <c r="P77" s="29"/>
      <c r="Q77" s="29"/>
      <c r="R77" s="29"/>
      <c r="S77" s="29"/>
      <c r="T77" s="29"/>
      <c r="U77" s="29"/>
      <c r="V77" s="29"/>
      <c r="W77" s="29"/>
      <c r="X77" s="29"/>
      <c r="Y77" s="29"/>
      <c r="Z77" s="29"/>
      <c r="AA77" s="29"/>
      <c r="AB77" s="2"/>
      <c r="AC77" s="2"/>
      <c r="AD77" s="2"/>
      <c r="AE77" s="2"/>
      <c r="AF77" s="2"/>
      <c r="AG77" s="2"/>
      <c r="AH77" s="2"/>
      <c r="AI77" s="2"/>
      <c r="AJ77" s="2"/>
      <c r="AK77" s="2"/>
      <c r="AL77" s="2"/>
    </row>
    <row r="78" spans="1:38" x14ac:dyDescent="0.25">
      <c r="A78" s="2"/>
      <c r="B78" s="90" t="s">
        <v>50</v>
      </c>
      <c r="C78" s="91"/>
      <c r="D78" s="91"/>
      <c r="E78" s="91"/>
      <c r="F78" s="91"/>
      <c r="G78" s="91"/>
      <c r="H78" s="91"/>
      <c r="I78" s="91"/>
      <c r="J78" s="91"/>
      <c r="K78" s="91"/>
      <c r="L78" s="91"/>
      <c r="M78" s="92"/>
      <c r="N78" s="35"/>
      <c r="O78" s="20"/>
      <c r="P78" s="35"/>
      <c r="Q78" s="20"/>
      <c r="R78" s="35"/>
      <c r="S78" s="20"/>
      <c r="T78" s="35"/>
      <c r="U78" s="20"/>
      <c r="V78" s="35"/>
      <c r="W78" s="20"/>
      <c r="X78" s="35"/>
      <c r="Y78" s="20"/>
      <c r="Z78" s="33">
        <f>SUM(N78,P78,R78,T78,V78,X78)</f>
        <v>0</v>
      </c>
      <c r="AA78" s="35"/>
      <c r="AB78" s="2"/>
      <c r="AC78" s="2"/>
      <c r="AD78" s="2"/>
      <c r="AE78" s="2"/>
      <c r="AF78" s="2"/>
      <c r="AG78" s="2"/>
      <c r="AH78" s="2"/>
      <c r="AI78" s="2"/>
      <c r="AJ78" s="2"/>
      <c r="AK78" s="2"/>
      <c r="AL78" s="2"/>
    </row>
    <row r="79" spans="1:38" x14ac:dyDescent="0.25">
      <c r="A79" s="36"/>
      <c r="B79" s="37"/>
      <c r="C79" s="38"/>
      <c r="D79" s="38"/>
      <c r="E79" s="38"/>
      <c r="F79" s="38"/>
      <c r="G79" s="39"/>
      <c r="H79" s="39"/>
      <c r="I79" s="39"/>
      <c r="J79" s="39"/>
      <c r="K79" s="39"/>
      <c r="L79" s="39"/>
      <c r="M79" s="39"/>
      <c r="N79" s="40"/>
      <c r="O79" s="40"/>
      <c r="P79" s="40"/>
      <c r="Q79" s="40"/>
      <c r="R79" s="40"/>
      <c r="S79" s="40"/>
      <c r="T79" s="40"/>
      <c r="U79" s="40"/>
      <c r="V79" s="40"/>
      <c r="W79" s="40"/>
      <c r="X79" s="40"/>
      <c r="Y79" s="40"/>
      <c r="Z79" s="40"/>
      <c r="AA79" s="40"/>
      <c r="AB79" s="36"/>
      <c r="AC79" s="36"/>
      <c r="AD79" s="36"/>
      <c r="AE79" s="36"/>
      <c r="AF79" s="36"/>
      <c r="AG79" s="36"/>
      <c r="AH79" s="36"/>
      <c r="AI79" s="36"/>
      <c r="AJ79" s="36"/>
      <c r="AK79" s="36"/>
      <c r="AL79" s="36"/>
    </row>
    <row r="80" spans="1:38" x14ac:dyDescent="0.25">
      <c r="A80" s="2"/>
      <c r="B80" s="93" t="s">
        <v>51</v>
      </c>
      <c r="C80" s="94"/>
      <c r="D80" s="94"/>
      <c r="E80" s="94"/>
      <c r="F80" s="94"/>
      <c r="G80" s="94"/>
      <c r="H80" s="94"/>
      <c r="I80" s="94"/>
      <c r="J80" s="94"/>
      <c r="K80" s="94"/>
      <c r="L80" s="94"/>
      <c r="M80" s="95"/>
      <c r="N80" s="21">
        <f>N78+N58+N47</f>
        <v>8025</v>
      </c>
      <c r="O80" s="26">
        <f>O78+O76+O47+O58</f>
        <v>362</v>
      </c>
      <c r="P80" s="21">
        <f>P78+P58+P47</f>
        <v>170067</v>
      </c>
      <c r="Q80" s="26">
        <f>Q78+Q47+Q58</f>
        <v>606</v>
      </c>
      <c r="R80" s="21">
        <f>R78+R58+R47</f>
        <v>194232</v>
      </c>
      <c r="S80" s="26">
        <f>S78+S47+S58</f>
        <v>616</v>
      </c>
      <c r="T80" s="21">
        <f>T78+T58+T47</f>
        <v>309439</v>
      </c>
      <c r="U80" s="26">
        <f>U78+U47+U58</f>
        <v>1462</v>
      </c>
      <c r="V80" s="21">
        <f>V78+V58+V47</f>
        <v>193993</v>
      </c>
      <c r="W80" s="26">
        <f>W78+W47+W58</f>
        <v>616</v>
      </c>
      <c r="X80" s="21">
        <f>X78+X58+X47</f>
        <v>194815</v>
      </c>
      <c r="Y80" s="26">
        <f>Y78+Y47+Y58</f>
        <v>616</v>
      </c>
      <c r="Z80" s="21">
        <f>Z78+Z58+Z47</f>
        <v>1070571</v>
      </c>
      <c r="AA80" s="26">
        <f>AA78+AA76+AA47+AA58</f>
        <v>4170</v>
      </c>
      <c r="AB80" s="2"/>
      <c r="AC80" s="2"/>
      <c r="AD80" s="2"/>
      <c r="AE80" s="2"/>
      <c r="AF80" s="2"/>
      <c r="AG80" s="2"/>
      <c r="AH80" s="2"/>
      <c r="AI80" s="2"/>
      <c r="AJ80" s="2"/>
      <c r="AK80" s="2"/>
      <c r="AL80" s="2"/>
    </row>
    <row r="81" spans="1:38"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x14ac:dyDescent="0.25">
      <c r="A82" s="2"/>
      <c r="B82" s="93" t="s">
        <v>52</v>
      </c>
      <c r="C82" s="94"/>
      <c r="D82" s="94"/>
      <c r="E82" s="94"/>
      <c r="F82" s="94"/>
      <c r="G82" s="94"/>
      <c r="H82" s="94"/>
      <c r="I82" s="94"/>
      <c r="J82" s="94"/>
      <c r="K82" s="94"/>
      <c r="L82" s="94"/>
      <c r="M82" s="95"/>
      <c r="N82" s="2"/>
      <c r="O82" s="41" t="str">
        <f>IF($AA$80=0,"",IF((O80-O78)/$AA$80&gt;0.083,"True","False"))</f>
        <v>True</v>
      </c>
      <c r="P82" s="2"/>
      <c r="Q82" s="41" t="str">
        <f>IF($AA$80=0,"",IF((Q80-Q78)/$AA$80&gt;0.083,"True","False"))</f>
        <v>True</v>
      </c>
      <c r="R82" s="2"/>
      <c r="S82" s="41" t="str">
        <f>IF($AA$80=0,"",IF((S80-S78)/$AA$80&gt;0.083,"True","False"))</f>
        <v>True</v>
      </c>
      <c r="T82" s="2"/>
      <c r="U82" s="41" t="str">
        <f>IF($AA$80=0,"",IF((U80-U78)/$AA$80&gt;0.083,"True","False"))</f>
        <v>True</v>
      </c>
      <c r="V82" s="2"/>
      <c r="W82" s="41" t="str">
        <f>IF($AA$80=0,"",IF((W80-W78)/$AA$80&gt;0.083,"True","False"))</f>
        <v>True</v>
      </c>
      <c r="X82" s="2"/>
      <c r="Y82" s="41" t="str">
        <f>IF($AA$80=0,"",IF((Y80-Y78)/$AA$80&gt;0.083,"True","False"))</f>
        <v>True</v>
      </c>
      <c r="Z82" s="2"/>
      <c r="AA82" s="2"/>
      <c r="AB82" s="2"/>
      <c r="AC82" s="2"/>
      <c r="AD82" s="2"/>
      <c r="AE82" s="2"/>
      <c r="AF82" s="2"/>
      <c r="AG82" s="2"/>
      <c r="AH82" s="2"/>
      <c r="AI82" s="2"/>
      <c r="AJ82" s="2"/>
      <c r="AK82" s="2"/>
      <c r="AL82" s="2"/>
    </row>
    <row r="83" spans="1:38"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1:38"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25">
      <c r="A101" s="2"/>
      <c r="B101" s="42" t="s">
        <v>53</v>
      </c>
      <c r="D101" s="42" t="s">
        <v>54</v>
      </c>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25">
      <c r="A102" s="2"/>
      <c r="B102" t="s">
        <v>34</v>
      </c>
      <c r="D102" t="s">
        <v>55</v>
      </c>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25">
      <c r="A103" s="2"/>
      <c r="B103" t="s">
        <v>56</v>
      </c>
      <c r="D103" t="s">
        <v>57</v>
      </c>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25">
      <c r="A104" s="2"/>
      <c r="D104" t="s">
        <v>58</v>
      </c>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25">
      <c r="A105" s="2"/>
      <c r="B105" s="42" t="s">
        <v>59</v>
      </c>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25">
      <c r="A106" s="2"/>
      <c r="B106" s="43" t="s">
        <v>60</v>
      </c>
      <c r="C106" s="2"/>
      <c r="D106" s="44"/>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25">
      <c r="A107" s="2"/>
      <c r="B107" s="43" t="s">
        <v>61</v>
      </c>
      <c r="C107" s="2"/>
      <c r="D107" s="44"/>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25">
      <c r="A108" s="2"/>
      <c r="B108" s="43" t="s">
        <v>62</v>
      </c>
      <c r="C108" s="2"/>
      <c r="D108" s="44"/>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25">
      <c r="A109" s="2"/>
      <c r="B109" s="43" t="s">
        <v>63</v>
      </c>
      <c r="C109" s="2"/>
      <c r="D109" s="44"/>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25">
      <c r="A110" s="2"/>
      <c r="B110" s="43" t="s">
        <v>64</v>
      </c>
      <c r="C110" s="2"/>
      <c r="D110" s="44"/>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25">
      <c r="A111" s="2"/>
      <c r="B111" s="43" t="s">
        <v>65</v>
      </c>
      <c r="C111" s="2"/>
      <c r="D111" s="44"/>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25">
      <c r="A112" s="2"/>
      <c r="B112" s="43" t="s">
        <v>66</v>
      </c>
      <c r="C112" s="2"/>
      <c r="D112" s="44"/>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25">
      <c r="A113" s="2"/>
      <c r="B113" s="43" t="s">
        <v>67</v>
      </c>
      <c r="C113" s="2"/>
      <c r="D113" s="44"/>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25">
      <c r="A114" s="2"/>
      <c r="B114" s="43" t="s">
        <v>68</v>
      </c>
      <c r="C114" s="2"/>
      <c r="D114" s="44"/>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25">
      <c r="A115" s="2"/>
      <c r="B115" s="43" t="s">
        <v>69</v>
      </c>
      <c r="C115" s="2"/>
      <c r="D115" s="44"/>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25">
      <c r="A116" s="2"/>
      <c r="B116" s="43" t="s">
        <v>70</v>
      </c>
      <c r="C116" s="2"/>
      <c r="D116" s="44"/>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25">
      <c r="A117" s="2"/>
      <c r="B117" s="43" t="s">
        <v>71</v>
      </c>
      <c r="C117" s="2"/>
      <c r="D117" s="44"/>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25">
      <c r="A118" s="2"/>
      <c r="B118" s="43" t="s">
        <v>72</v>
      </c>
      <c r="C118" s="2"/>
      <c r="D118" s="44"/>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25">
      <c r="A119" s="2"/>
      <c r="B119" s="43" t="s">
        <v>73</v>
      </c>
      <c r="C119" s="2"/>
      <c r="D119" s="44"/>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25">
      <c r="A120" s="2"/>
      <c r="B120" s="43" t="s">
        <v>74</v>
      </c>
      <c r="C120" s="2"/>
      <c r="D120" s="44"/>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25">
      <c r="A121" s="2"/>
      <c r="B121" s="43" t="s">
        <v>75</v>
      </c>
      <c r="C121" s="2"/>
      <c r="D121" s="44"/>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25">
      <c r="A122" s="2"/>
      <c r="B122" s="43" t="s">
        <v>76</v>
      </c>
      <c r="C122" s="2"/>
      <c r="D122" s="44"/>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25">
      <c r="A123" s="2"/>
      <c r="B123" s="2"/>
      <c r="C123" s="2"/>
      <c r="D123" s="27"/>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25">
      <c r="A124" s="2"/>
      <c r="B124" s="2"/>
      <c r="C124" s="2"/>
      <c r="D124" s="27"/>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25">
      <c r="A125" s="2"/>
      <c r="B125" s="2"/>
      <c r="C125" s="2"/>
      <c r="D125" s="27"/>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25">
      <c r="A126" s="2"/>
      <c r="B126" s="45" t="s">
        <v>77</v>
      </c>
      <c r="C126" s="2"/>
      <c r="D126" s="27"/>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25">
      <c r="A127" s="2"/>
      <c r="B127" s="46" t="s">
        <v>39</v>
      </c>
      <c r="C127" s="2"/>
      <c r="D127" s="47"/>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25">
      <c r="A128" s="2"/>
      <c r="B128" s="46" t="s">
        <v>78</v>
      </c>
      <c r="C128" s="2"/>
      <c r="D128" s="44"/>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25">
      <c r="A129" s="2"/>
      <c r="B129" s="46" t="s">
        <v>79</v>
      </c>
      <c r="C129" s="2"/>
      <c r="D129" s="44"/>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25">
      <c r="A130" s="2"/>
      <c r="B130" s="46" t="s">
        <v>40</v>
      </c>
      <c r="C130" s="2"/>
      <c r="D130" s="44"/>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25">
      <c r="A131" s="2"/>
      <c r="B131" s="46" t="s">
        <v>38</v>
      </c>
      <c r="C131" s="2"/>
      <c r="D131" s="44"/>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25">
      <c r="A132" s="2"/>
      <c r="B132" s="46" t="s">
        <v>73</v>
      </c>
      <c r="C132" s="2"/>
      <c r="D132" s="44"/>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25">
      <c r="A133" s="2"/>
      <c r="B133" s="46" t="s">
        <v>41</v>
      </c>
      <c r="C133" s="2"/>
      <c r="D133" s="44"/>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25">
      <c r="A134" s="2"/>
      <c r="B134" s="46" t="s">
        <v>37</v>
      </c>
      <c r="C134" s="2"/>
      <c r="D134" s="48"/>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25">
      <c r="A135" s="2"/>
      <c r="B135" s="46" t="s">
        <v>80</v>
      </c>
      <c r="C135" s="2"/>
      <c r="D135" s="44"/>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25">
      <c r="A136" s="2"/>
      <c r="B136" s="46" t="s">
        <v>35</v>
      </c>
      <c r="C136" s="2"/>
      <c r="D136" s="44"/>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25">
      <c r="A137" s="2"/>
      <c r="B137" s="46" t="s">
        <v>33</v>
      </c>
      <c r="C137" s="2"/>
      <c r="D137" s="44"/>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25">
      <c r="A138" s="2"/>
      <c r="B138" s="2" t="s">
        <v>42</v>
      </c>
      <c r="C138" s="2"/>
      <c r="D138" s="44"/>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row r="157" spans="1:38"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row>
    <row r="158" spans="1:38"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row>
    <row r="160" spans="1:38"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row>
    <row r="161" spans="1:38"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row>
    <row r="162" spans="1:38"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row>
    <row r="163" spans="1:38"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row>
    <row r="164" spans="1:38"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row>
    <row r="165" spans="1:38"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row>
    <row r="166" spans="1:38"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row>
    <row r="167" spans="1:38"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row>
    <row r="168" spans="1:38"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row>
    <row r="169" spans="1:38"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row>
    <row r="170" spans="1:38"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row>
    <row r="171" spans="1:38"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row>
    <row r="172" spans="1:38"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row>
    <row r="173" spans="1:38"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row>
    <row r="174" spans="1:38"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row>
    <row r="175" spans="1:38"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row>
    <row r="176" spans="1:38"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row>
    <row r="177" spans="1:38"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row>
    <row r="178" spans="1:38"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row>
    <row r="179" spans="1:38"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row>
    <row r="180" spans="1:38"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row>
    <row r="181" spans="1:38"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row>
    <row r="182" spans="1:38"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row>
    <row r="183" spans="1:38"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row>
    <row r="184" spans="1:38"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row>
    <row r="185" spans="1:38"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row>
    <row r="186" spans="1:38"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row>
    <row r="187" spans="1:38"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row>
    <row r="188" spans="1:38"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row>
    <row r="189" spans="1:38"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row>
    <row r="190" spans="1:38"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row>
  </sheetData>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Hydro Ottawa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kristinr</dc:creator>
  <cp:lastModifiedBy>Cindy Marshall</cp:lastModifiedBy>
  <dcterms:created xsi:type="dcterms:W3CDTF">2016-09-29T14:37:31Z</dcterms:created>
  <dcterms:modified xsi:type="dcterms:W3CDTF">2016-11-11T18:54:29Z</dcterms:modified>
</cp:coreProperties>
</file>