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0" yWindow="120" windowWidth="14220" windowHeight="8010" firstSheet="1" activeTab="1"/>
  </bookViews>
  <sheets>
    <sheet name="__snloffice" sheetId="14" state="veryHidden" r:id="rId1"/>
    <sheet name="Summary" sheetId="1" r:id="rId2"/>
  </sheets>
  <definedNames>
    <definedName name="_xlnm._FilterDatabase" localSheetId="1" hidden="1">Summary!$C$2:$K$30</definedName>
    <definedName name="_xlnm.Print_Area" localSheetId="1">Summary!$C$1:$K$35</definedName>
  </definedNames>
  <calcPr calcId="145621" iterate="1"/>
</workbook>
</file>

<file path=xl/calcChain.xml><?xml version="1.0" encoding="utf-8"?>
<calcChain xmlns="http://schemas.openxmlformats.org/spreadsheetml/2006/main">
  <c r="E3" i="1" l="1"/>
  <c r="B4" i="1"/>
  <c r="E4" i="1" s="1"/>
  <c r="B5" i="1" l="1"/>
  <c r="B6" i="1" s="1"/>
  <c r="E6" i="1" l="1"/>
  <c r="B7" i="1"/>
  <c r="E5" i="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E7" i="1"/>
  <c r="E23" i="1" l="1"/>
  <c r="E9" i="1"/>
  <c r="E8" i="1"/>
  <c r="E10" i="1"/>
  <c r="E24" i="1" l="1"/>
  <c r="E11" i="1"/>
  <c r="E25" i="1" l="1"/>
  <c r="E12" i="1"/>
  <c r="E26" i="1" l="1"/>
  <c r="E13" i="1"/>
  <c r="E27" i="1" l="1"/>
  <c r="E14" i="1"/>
  <c r="E28" i="1" l="1"/>
  <c r="E15" i="1"/>
  <c r="E30" i="1" l="1"/>
  <c r="E29" i="1"/>
  <c r="E16" i="1"/>
  <c r="E17" i="1" l="1"/>
  <c r="E18" i="1" l="1"/>
  <c r="E19" i="1" l="1"/>
  <c r="E20" i="1" l="1"/>
  <c r="E21" i="1" l="1"/>
  <c r="E22" i="1" l="1"/>
</calcChain>
</file>

<file path=xl/sharedStrings.xml><?xml version="1.0" encoding="utf-8"?>
<sst xmlns="http://schemas.openxmlformats.org/spreadsheetml/2006/main" count="129" uniqueCount="98">
  <si>
    <t>ALE</t>
  </si>
  <si>
    <t>ALLETE</t>
  </si>
  <si>
    <t>LNT</t>
  </si>
  <si>
    <t>Alliant Energy</t>
  </si>
  <si>
    <t>AEP</t>
  </si>
  <si>
    <t>Amer. Elec. Power</t>
  </si>
  <si>
    <t>AEE</t>
  </si>
  <si>
    <t>Ameren Corp.</t>
  </si>
  <si>
    <t>CNP</t>
  </si>
  <si>
    <t>CenterPoint Energy</t>
  </si>
  <si>
    <t>CMS</t>
  </si>
  <si>
    <t>CMS Energy Corp.</t>
  </si>
  <si>
    <t>ED</t>
  </si>
  <si>
    <t>Consol. Edison</t>
  </si>
  <si>
    <t>D</t>
  </si>
  <si>
    <t>Dominion Resources</t>
  </si>
  <si>
    <t>DTE</t>
  </si>
  <si>
    <t>DTE Energy</t>
  </si>
  <si>
    <t>EIX</t>
  </si>
  <si>
    <t>Edison Int'l</t>
  </si>
  <si>
    <t>EE</t>
  </si>
  <si>
    <t>El Paso Electric</t>
  </si>
  <si>
    <t>ETR</t>
  </si>
  <si>
    <t>Entergy Corp.</t>
  </si>
  <si>
    <t>IDA</t>
  </si>
  <si>
    <t>IDACORP Inc.</t>
  </si>
  <si>
    <t>MGEE</t>
  </si>
  <si>
    <t>MGE Energy</t>
  </si>
  <si>
    <t>OGE</t>
  </si>
  <si>
    <t>OGE Energy</t>
  </si>
  <si>
    <t>OTTR</t>
  </si>
  <si>
    <t>Otter Tail Corp.</t>
  </si>
  <si>
    <t>PCG</t>
  </si>
  <si>
    <t>PG&amp;E Corp.</t>
  </si>
  <si>
    <t>PNW</t>
  </si>
  <si>
    <t>Pinnacle West Capital</t>
  </si>
  <si>
    <t>POR</t>
  </si>
  <si>
    <t>Portland General</t>
  </si>
  <si>
    <t>PEG</t>
  </si>
  <si>
    <t>Public Serv. Enterprise</t>
  </si>
  <si>
    <t>SCG</t>
  </si>
  <si>
    <t>SCANA Corp.</t>
  </si>
  <si>
    <t>SRE</t>
  </si>
  <si>
    <t>Sempra Energy</t>
  </si>
  <si>
    <t>VVC</t>
  </si>
  <si>
    <t>Vectren Corp.</t>
  </si>
  <si>
    <t>XEL</t>
  </si>
  <si>
    <t>Xcel Energy Inc.</t>
  </si>
  <si>
    <t>Ticker</t>
  </si>
  <si>
    <t>Company</t>
  </si>
  <si>
    <t>Nuclear</t>
  </si>
  <si>
    <t>Coal</t>
  </si>
  <si>
    <t>Natural Gas</t>
  </si>
  <si>
    <t>Source</t>
  </si>
  <si>
    <t>Value Line</t>
  </si>
  <si>
    <t>Sources/Notes:</t>
  </si>
  <si>
    <t>Value Line and 10-K reports.</t>
  </si>
  <si>
    <t>-</t>
  </si>
  <si>
    <t>PPL Corp.</t>
  </si>
  <si>
    <t>PPL</t>
  </si>
  <si>
    <t xml:space="preserve">Value Line </t>
  </si>
  <si>
    <t>Notes</t>
  </si>
  <si>
    <t>Does not own generation assets</t>
  </si>
  <si>
    <t>Purchases most of its power. Has subs. in gas pipeline &amp; storage, power generation, &amp; lng.</t>
  </si>
  <si>
    <t>Xcel 2015 10-K</t>
  </si>
  <si>
    <t>Percentages include owned and purchased power. (Owned generation = 67% / purchased = 33%)</t>
  </si>
  <si>
    <t>Owns primarily coal generation, but also some natural gas, hydro, and nuclear.</t>
  </si>
  <si>
    <t>OTTR 2015 10-K</t>
  </si>
  <si>
    <t>ED 2015 10-K pg. 45</t>
  </si>
  <si>
    <t>2015 10-K, p. 45-48</t>
  </si>
  <si>
    <t>Value Line  / 10-K</t>
  </si>
  <si>
    <t>A subsidiary, PSEG Power LLC, has nuclear, gas, and coal plants for generation that total 16,970MW of total capacity</t>
  </si>
  <si>
    <t>Value Line / 10-K</t>
  </si>
  <si>
    <t>VVC 2015 10-K pg. 6</t>
  </si>
  <si>
    <t xml:space="preserve">Purchased 63% of power according to value line. </t>
  </si>
  <si>
    <t xml:space="preserve">Purchased 43% of power according to value line. </t>
  </si>
  <si>
    <t>Purchased 40% of power according to value line</t>
  </si>
  <si>
    <t>Purchased 31% of power according to value line</t>
  </si>
  <si>
    <t>Purchased 43% of power according to value line</t>
  </si>
  <si>
    <t>Purchased 35% of power according to value line</t>
  </si>
  <si>
    <t>See intermediate tab for more detail. Purchased most of its power according to value line</t>
  </si>
  <si>
    <t>Purchased 85% of power according to value line.</t>
  </si>
  <si>
    <t>Other (includes hydro, oil, renewables, purchased power)</t>
  </si>
  <si>
    <t>Spun off part of power generation (PPL Energy Supply) in 2015. See page 26 of 10-K for generation ownership.</t>
  </si>
  <si>
    <t>Alliant 2015 10-K</t>
  </si>
  <si>
    <t>[o],[y]: Percentages are based on total 2015 generation reported in Xcel Energy's 2015 10-K as a proxy for generation capacity</t>
  </si>
  <si>
    <t>BKH</t>
  </si>
  <si>
    <t>Black Hills Corp.</t>
  </si>
  <si>
    <t>OPG</t>
  </si>
  <si>
    <t>Ontario Power Generation</t>
  </si>
  <si>
    <t>DBRS</t>
  </si>
  <si>
    <t>Other 61% generation includes 18% Thermal, 44% Hydroelectric</t>
  </si>
  <si>
    <t>Pruchased 2%</t>
  </si>
  <si>
    <t>NEE</t>
  </si>
  <si>
    <t>NextEra Energy</t>
  </si>
  <si>
    <t>Purchased 23% of power according to value line. 36% hydro</t>
  </si>
  <si>
    <t>允䅁䉁䅑䅁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䉂䍁䅑免䅁䅁䅯䅁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䍂䍁䅑兎㙁䍁䅑村歁䑁䅅李䅁䅁䅳䅁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䑂䍁䅑睍㙁䍁䅑兑䉂䍁䅑睍䅁䉁䅅䅁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䑂䍁䅑睍㙁䍁䅑兑䍂䍁䅑睍䅁䉁䅉䅁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䑂䍁䅑睍㙁䍁䅑兑䕂䍁䅑睍䅁䉁䅍䅁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䑂䍁䅑睍㙁䍁䅑睓歁䑁䅍䅁䵁䅁䅁杮䅁䍁䅣睗佂䝁䅅兢求䡁䅁䅢桂䡁䅑党杁䕁䅍兙睂䝁䅅睙灂䡁䅑入杁䝁䅉入杁䕁䅣党畂䝁䅕杣桂䡁䅑兡療䝁䄴睘䙂䝁䅷党橂䡁䅑杣灂䝁䅍䅉呂䝁䅅兢睂䝁䅷党時䡁䅙杍畁䡁䅧䅢穂䡁䅧兘呂䕁䄴䅔杁䕁䅷兡㉂䝁䅕睊桁䍁䅑睑歁䑁䅍杏歁䕁䄸䅊穁䅁䅁杄䅁䩁䄴䅁湁䙁䅳杔桂䝁䄰党睂䝁䅷兙あ䝁䅕䅉䑂䝁䅅䅣桂䝁䅍兡あ䡁䅫䅉楂䡁䅫䅉䡂䝁䅕杢求䡁䅉兙あ䝁䅫睢畂䙁䄸兒獂䝁䅕睙あ䡁䅉兡橂䍁䅁睕桂䝁䄰䅣獂䝁䅕睘㉂䑁䅉杌㑂䝁䅷督㑂䙁䄰睕佂䕁䅷䅉䵂䝁䅫杤求䍁䅣光歁䕁䅍䅊穁䑁䅯䅊卂䍁䅑睍䅁䅁䄸䅁敃䅁䅁睊扂䕁䄴兙瑂䝁䅕䅣獂䝁䅅䅤求䍁䅁睑桂䡁䅁兙橂䝁䅫䅤㕂䍁䅁杙㕂䍁䅁睒求䝁䄴党祂䝁䅅䅤灂䝁䄸杢時䕁䅕䅢求䝁䅍䅤祂䝁䅫睙杁䙁䅍兙瑂䡁䅁䅢求䙁䄸杤祁䍁䄴䅥獂䡁䅍䅥摂䙁䅍杔䵂䍁䅁䅔灂䡁䅙党湁䍁䅅䅊䑂䍁䅑睍㙁䍁䅑睕歁䑁䅍䅁允䅁䅁䅄䅁䑁䅉䅍硁䑁䅕兗䅁䅁䅉䅁䵂䅁䅁睑桂䡁䅍䅡杁䕁䅙䅢療䡁䅣䅉偂䡁䅁党祂䝁䅅䅤灂䝁䄴睚癁䍁䅁兑㉂䝁䅕杣桂䝁䅣党杁䕁䅑党楂䡁䅑䅉潁䍁䅕克䅁䅁䅫䅁㙁䅁䅁睑療䝁䄰兢療䝁䄴䅉䙂䡁䅅兤灂䡁䅑入癁䍁䅁䅖療䡁䅑兙獂䍁䅁睑桂䡁䅁䅉潁䍁䅕克䅁䅁䅅䅁楁䅁䅁睑ㅂ䡁䅉杣求䝁䄴䅤癁䙁䅉党穂䡁䅑兙あ䝁䅕䅚䅁䅁䅕䅁楁䅁䅁䅒求䝁䅉䅤癁䍁䅁兒䍂䕁䅫䅖䕂䕁䅅䅉潁䡁䅧克䅁䅁䅧䅁㙁䅁䅁兒䍂䕁䅫䅖䕂䕁䅅睌杁䕁䅫杢あ䝁䅕杣求䡁䅍䅤杁䕁䅕䅥睂䝁䅕杢穂䝁䅕䅉潁䡁䅧克䅁䅁䅣䅁㡁䅁䅁䅔療䝁䄴睚瑁䙁䅑党祂䝁䄰䅉䕂䝁䅕杙あ䍁䄸䅉啂䝁䄸䅤桂䝁䅷䅉䑂䝁䅅䅣杁䍁䅧兊灁䅁䅁睁䅁䅁䅧䅁乂䙁䅉兗䅁䅁䅁䅁歁䅁䅁杔求䡁䅑䅉䩂䝁䄴睙療䝁䄰党杁䍁䅧䅊睁䑁䅁䅍灁䅁䅁䅂䅁䩁䅉䅁偂䡁䅁䅤灂䝁䄸杢穂䑁䅯睑ㅂ䡁䅉杣㥁䙁䅉党睂䝁䄸杣あ䝁䅕䅚杁䝁䅍兤祂䡁䅉党畂䝁䅍入獁䕁䄰兙湂䑁䄰睕佂䕁䅷督あ䝁䅅杢歂䝁䅅杣歂䍁䅷睑療䝁䄴杤乂䝁䅕䅤潂䝁䄸䅚㥁䙁䅍杔䵂䡁䅉党橂䝁䄸兢瑂䝁䅕杢歂䝁䅕䅚䅁䅁䅙䅁十䅁䅁睕佂䕁䅷䅖桂䝁䅉䅢求䅁䅁兄䅁䅁䅁䅁㵁</t>
  </si>
  <si>
    <t>Fuel Mix by 2015 Generating Production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</si>
</sst>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font>
    <font>
      <sz val="10"/>
      <name val="Times New Roman"/>
      <family val="1"/>
    </font>
    <font>
      <sz val="11"/>
      <color theme="1"/>
      <name val="Calibri"/>
      <family val="2"/>
    </font>
    <font>
      <b/>
      <sz val="11"/>
      <color theme="2"/>
      <name val="Calibri"/>
      <family val="2"/>
    </font>
    <font>
      <sz val="11"/>
      <color theme="2"/>
      <name val="Calibri"/>
      <family val="2"/>
    </font>
    <font>
      <b/>
      <sz val="16"/>
      <color theme="2"/>
      <name val="Calibri"/>
      <family val="2"/>
      <scheme val="major"/>
    </font>
    <font>
      <sz val="16"/>
      <color theme="2"/>
      <name val="Calibri"/>
      <family val="2"/>
      <scheme val="major"/>
    </font>
    <font>
      <sz val="11"/>
      <color theme="1"/>
      <name val="Calibri"/>
      <family val="2"/>
      <scheme val="major"/>
    </font>
    <font>
      <sz val="11"/>
      <name val="Calibri"/>
      <family val="2"/>
      <scheme val="major"/>
    </font>
    <font>
      <b/>
      <sz val="11"/>
      <color theme="1"/>
      <name val="Calibri"/>
      <family val="2"/>
      <scheme val="major"/>
    </font>
    <font>
      <sz val="11"/>
      <color rgb="FF7030A0"/>
      <name val="Calibri"/>
      <family val="2"/>
      <scheme val="major"/>
    </font>
    <font>
      <sz val="11"/>
      <color rgb="FFFF0000"/>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4">
    <xf numFmtId="0" fontId="0" fillId="0" borderId="0"/>
    <xf numFmtId="0" fontId="1" fillId="0" borderId="0"/>
    <xf numFmtId="0" fontId="1" fillId="0" borderId="0"/>
    <xf numFmtId="9" fontId="2" fillId="0" borderId="0" applyFont="0" applyFill="0" applyBorder="0" applyAlignment="0" applyProtection="0"/>
  </cellStyleXfs>
  <cellXfs count="51">
    <xf numFmtId="0" fontId="0" fillId="0" borderId="0" xfId="0"/>
    <xf numFmtId="0" fontId="5" fillId="0" borderId="2" xfId="0" applyFont="1" applyBorder="1" applyAlignment="1">
      <alignment horizontal="centerContinuous"/>
    </xf>
    <xf numFmtId="0" fontId="6" fillId="0" borderId="2" xfId="0" applyFont="1" applyBorder="1" applyAlignment="1">
      <alignment horizontal="centerContinuous"/>
    </xf>
    <xf numFmtId="0" fontId="7" fillId="0" borderId="0" xfId="0" applyFont="1"/>
    <xf numFmtId="0" fontId="7" fillId="0" borderId="0" xfId="0" applyFont="1" applyFill="1"/>
    <xf numFmtId="0" fontId="8" fillId="0" borderId="0" xfId="0" applyFont="1" applyFill="1" applyAlignment="1">
      <alignment horizontal="center"/>
    </xf>
    <xf numFmtId="0" fontId="8" fillId="0" borderId="0" xfId="1" applyFont="1" applyFill="1" applyAlignment="1">
      <alignment horizontal="left"/>
    </xf>
    <xf numFmtId="0" fontId="8" fillId="0" borderId="0" xfId="2" applyFont="1" applyFill="1" applyBorder="1" applyAlignment="1">
      <alignment horizontal="center"/>
    </xf>
    <xf numFmtId="0" fontId="8" fillId="0" borderId="0" xfId="2" applyFont="1" applyFill="1"/>
    <xf numFmtId="0" fontId="8" fillId="0" borderId="0" xfId="0" applyFont="1" applyFill="1"/>
    <xf numFmtId="0" fontId="8" fillId="0" borderId="2" xfId="0" applyFont="1" applyFill="1" applyBorder="1" applyAlignment="1">
      <alignment horizontal="center"/>
    </xf>
    <xf numFmtId="0" fontId="8" fillId="0" borderId="2" xfId="0" applyFont="1" applyFill="1" applyBorder="1"/>
    <xf numFmtId="0" fontId="8" fillId="0" borderId="0" xfId="0" applyFont="1" applyFill="1" applyBorder="1" applyAlignment="1">
      <alignment horizontal="left"/>
    </xf>
    <xf numFmtId="0" fontId="8" fillId="0" borderId="0" xfId="1" applyFont="1" applyFill="1" applyAlignment="1">
      <alignment horizontal="center"/>
    </xf>
    <xf numFmtId="0" fontId="8" fillId="0" borderId="0" xfId="2" applyFont="1" applyFill="1" applyAlignment="1">
      <alignment horizontal="center"/>
    </xf>
    <xf numFmtId="0" fontId="0" fillId="0" borderId="0" xfId="0" applyFill="1"/>
    <xf numFmtId="9" fontId="0" fillId="0" borderId="0" xfId="3" applyFont="1" applyFill="1"/>
    <xf numFmtId="0" fontId="7" fillId="0" borderId="2" xfId="0" applyFont="1" applyFill="1" applyBorder="1"/>
    <xf numFmtId="9" fontId="7" fillId="0" borderId="0" xfId="0" applyNumberFormat="1" applyFont="1" applyAlignment="1">
      <alignment horizontal="right" indent="4"/>
    </xf>
    <xf numFmtId="9" fontId="7" fillId="0" borderId="0" xfId="0" applyNumberFormat="1" applyFont="1" applyFill="1" applyAlignment="1">
      <alignment horizontal="right" indent="4"/>
    </xf>
    <xf numFmtId="0" fontId="7" fillId="0" borderId="0" xfId="0" applyFont="1" applyFill="1" applyAlignment="1">
      <alignment horizontal="right" indent="4"/>
    </xf>
    <xf numFmtId="0" fontId="9" fillId="0" borderId="1" xfId="0" applyFont="1" applyBorder="1" applyAlignment="1">
      <alignment horizontal="center"/>
    </xf>
    <xf numFmtId="0" fontId="9" fillId="0" borderId="1" xfId="0" applyFont="1" applyFill="1" applyBorder="1" applyAlignment="1">
      <alignment horizontal="center"/>
    </xf>
    <xf numFmtId="0" fontId="0" fillId="0" borderId="0" xfId="0" applyBorder="1"/>
    <xf numFmtId="0" fontId="7" fillId="0" borderId="0" xfId="0" applyFont="1" applyFill="1" applyAlignment="1"/>
    <xf numFmtId="9" fontId="0" fillId="0" borderId="0" xfId="0" applyNumberFormat="1" applyFill="1"/>
    <xf numFmtId="0" fontId="8" fillId="0" borderId="0" xfId="0" applyFont="1" applyFill="1" applyBorder="1" applyAlignment="1">
      <alignment horizontal="center"/>
    </xf>
    <xf numFmtId="0" fontId="8" fillId="0" borderId="0" xfId="0" applyFont="1" applyFill="1" applyBorder="1"/>
    <xf numFmtId="9" fontId="10" fillId="0" borderId="0" xfId="0" applyNumberFormat="1" applyFont="1" applyAlignment="1">
      <alignment horizontal="right" indent="4"/>
    </xf>
    <xf numFmtId="9" fontId="10" fillId="0" borderId="2" xfId="0" applyNumberFormat="1" applyFont="1" applyBorder="1" applyAlignment="1">
      <alignment horizontal="right" indent="4"/>
    </xf>
    <xf numFmtId="0" fontId="11" fillId="0" borderId="0" xfId="0" applyFont="1"/>
    <xf numFmtId="0" fontId="7" fillId="0" borderId="0" xfId="0" applyFont="1" applyFill="1" applyAlignment="1">
      <alignment wrapText="1"/>
    </xf>
    <xf numFmtId="9" fontId="8" fillId="0" borderId="0" xfId="0" applyNumberFormat="1" applyFont="1" applyFill="1" applyAlignment="1">
      <alignment horizontal="right" indent="4"/>
    </xf>
    <xf numFmtId="9" fontId="0" fillId="0" borderId="0" xfId="0" applyNumberFormat="1" applyFill="1" applyAlignment="1">
      <alignment wrapText="1"/>
    </xf>
    <xf numFmtId="0" fontId="9" fillId="0" borderId="1" xfId="0" applyFont="1" applyBorder="1" applyAlignment="1">
      <alignment horizontal="center" wrapText="1"/>
    </xf>
    <xf numFmtId="9" fontId="8" fillId="0" borderId="0" xfId="0" applyNumberFormat="1" applyFont="1" applyAlignment="1">
      <alignment horizontal="right" indent="4"/>
    </xf>
    <xf numFmtId="0" fontId="8" fillId="0" borderId="0" xfId="0" applyFont="1" applyFill="1"/>
    <xf numFmtId="0" fontId="0" fillId="0" borderId="0" xfId="0"/>
    <xf numFmtId="0" fontId="0" fillId="0" borderId="0" xfId="0" applyBorder="1"/>
    <xf numFmtId="9" fontId="0" fillId="0" borderId="0" xfId="0" applyNumberFormat="1" applyFill="1"/>
    <xf numFmtId="0" fontId="3" fillId="0" borderId="0" xfId="0" applyFont="1" applyBorder="1"/>
    <xf numFmtId="0" fontId="4" fillId="0" borderId="0" xfId="0" applyFont="1" applyBorder="1"/>
    <xf numFmtId="0" fontId="7" fillId="0" borderId="0" xfId="0" applyFont="1" applyBorder="1"/>
    <xf numFmtId="0" fontId="8" fillId="0" borderId="0" xfId="0" applyFont="1" applyFill="1" applyBorder="1" applyAlignment="1">
      <alignment horizontal="center"/>
    </xf>
    <xf numFmtId="0" fontId="8" fillId="0" borderId="0" xfId="1" applyFont="1" applyFill="1" applyBorder="1" applyAlignment="1">
      <alignment horizontal="left"/>
    </xf>
    <xf numFmtId="0" fontId="8" fillId="0" borderId="0" xfId="0" applyFont="1" applyFill="1" applyBorder="1"/>
    <xf numFmtId="9" fontId="7" fillId="0" borderId="0" xfId="0" applyNumberFormat="1" applyFont="1" applyAlignment="1">
      <alignment horizontal="right" indent="7"/>
    </xf>
    <xf numFmtId="9" fontId="8" fillId="0" borderId="0" xfId="0" applyNumberFormat="1" applyFont="1" applyFill="1" applyAlignment="1">
      <alignment horizontal="right" indent="7"/>
    </xf>
    <xf numFmtId="9" fontId="8" fillId="0" borderId="0" xfId="0" applyNumberFormat="1" applyFont="1" applyAlignment="1">
      <alignment horizontal="right" indent="7"/>
    </xf>
    <xf numFmtId="9" fontId="7" fillId="0" borderId="0" xfId="0" applyNumberFormat="1" applyFont="1" applyFill="1" applyAlignment="1">
      <alignment horizontal="right" indent="7"/>
    </xf>
    <xf numFmtId="0" fontId="7" fillId="0" borderId="0" xfId="0" applyFont="1" applyFill="1" applyAlignment="1">
      <alignment horizontal="right" indent="7"/>
    </xf>
  </cellXfs>
  <cellStyles count="4">
    <cellStyle name="Normal" xfId="0" builtinId="0"/>
    <cellStyle name="Normal 10" xfId="1"/>
    <cellStyle name="Normal 2" xfId="2"/>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rattle Theme">
  <a:themeElements>
    <a:clrScheme name="Brattle Theme">
      <a:dk1>
        <a:srgbClr val="302F35"/>
      </a:dk1>
      <a:lt1>
        <a:srgbClr val="FFFFFF"/>
      </a:lt1>
      <a:dk2>
        <a:srgbClr val="FFFFFF"/>
      </a:dk2>
      <a:lt2>
        <a:srgbClr val="00467F"/>
      </a:lt2>
      <a:accent1>
        <a:srgbClr val="002B54"/>
      </a:accent1>
      <a:accent2>
        <a:srgbClr val="7FB9C2"/>
      </a:accent2>
      <a:accent3>
        <a:srgbClr val="6A7277"/>
      </a:accent3>
      <a:accent4>
        <a:srgbClr val="EF4623"/>
      </a:accent4>
      <a:accent5>
        <a:srgbClr val="00467F"/>
      </a:accent5>
      <a:accent6>
        <a:srgbClr val="CCCDC3"/>
      </a:accent6>
      <a:hlink>
        <a:srgbClr val="7FB9C2"/>
      </a:hlink>
      <a:folHlink>
        <a:srgbClr val="00467F"/>
      </a:folHlink>
    </a:clrScheme>
    <a:fontScheme name="Extended Fonts">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x14ac:dyDescent="0.25"/>
  <sheetData>
    <row r="1" spans="1:1" x14ac:dyDescent="0.25">
      <c r="A1" t="s">
        <v>96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5"/>
  <sheetViews>
    <sheetView tabSelected="1" view="pageBreakPreview" zoomScale="85" zoomScaleNormal="100" zoomScaleSheetLayoutView="85" workbookViewId="0">
      <selection activeCell="A2" sqref="A2"/>
    </sheetView>
  </sheetViews>
  <sheetFormatPr defaultRowHeight="15" outlineLevelCol="1" x14ac:dyDescent="0.25"/>
  <cols>
    <col min="1" max="2" width="9.140625" customWidth="1" outlineLevel="1"/>
    <col min="4" max="4" width="25.5703125" bestFit="1" customWidth="1"/>
    <col min="5" max="5" width="9.28515625" customWidth="1"/>
    <col min="6" max="8" width="13.42578125" customWidth="1"/>
    <col min="9" max="9" width="23.5703125" customWidth="1"/>
    <col min="10" max="10" width="19.85546875" bestFit="1" customWidth="1"/>
    <col min="11" max="11" width="60.28515625" bestFit="1" customWidth="1"/>
    <col min="12" max="12" width="14.140625" bestFit="1" customWidth="1"/>
    <col min="14" max="14" width="16.42578125" customWidth="1"/>
    <col min="15" max="15" width="31.7109375" customWidth="1"/>
  </cols>
  <sheetData>
    <row r="1" spans="1:19" ht="21.75" thickBot="1" x14ac:dyDescent="0.4">
      <c r="C1" s="1" t="s">
        <v>97</v>
      </c>
      <c r="D1" s="2"/>
      <c r="E1" s="2"/>
      <c r="F1" s="2"/>
      <c r="G1" s="2"/>
      <c r="H1" s="2"/>
      <c r="I1" s="2"/>
      <c r="J1" s="2"/>
      <c r="K1" s="2"/>
      <c r="M1" s="38"/>
      <c r="N1" s="40"/>
      <c r="O1" s="41"/>
      <c r="P1" s="38"/>
      <c r="Q1" s="38"/>
      <c r="R1" s="38"/>
      <c r="S1" s="38"/>
    </row>
    <row r="2" spans="1:19" ht="48.75" customHeight="1" thickTop="1" x14ac:dyDescent="0.25">
      <c r="C2" s="21" t="s">
        <v>48</v>
      </c>
      <c r="D2" s="21" t="s">
        <v>49</v>
      </c>
      <c r="E2" s="21"/>
      <c r="F2" s="21" t="s">
        <v>50</v>
      </c>
      <c r="G2" s="21" t="s">
        <v>51</v>
      </c>
      <c r="H2" s="21" t="s">
        <v>52</v>
      </c>
      <c r="I2" s="34" t="s">
        <v>82</v>
      </c>
      <c r="J2" s="22" t="s">
        <v>53</v>
      </c>
      <c r="K2" s="22" t="s">
        <v>61</v>
      </c>
      <c r="M2" s="38"/>
      <c r="N2" s="42"/>
      <c r="O2" s="42"/>
      <c r="P2" s="38"/>
      <c r="Q2" s="38"/>
      <c r="R2" s="38"/>
      <c r="S2" s="38"/>
    </row>
    <row r="3" spans="1:19" x14ac:dyDescent="0.25">
      <c r="A3" s="30"/>
      <c r="B3">
        <v>97</v>
      </c>
      <c r="C3" s="5" t="s">
        <v>0</v>
      </c>
      <c r="D3" s="6" t="s">
        <v>1</v>
      </c>
      <c r="E3" s="13" t="str">
        <f>"["&amp;CHAR(B3)&amp;"]"</f>
        <v>[a]</v>
      </c>
      <c r="F3" s="18">
        <v>0</v>
      </c>
      <c r="G3" s="18">
        <v>0.51</v>
      </c>
      <c r="H3" s="18">
        <v>0</v>
      </c>
      <c r="I3" s="46">
        <v>0.49</v>
      </c>
      <c r="J3" s="3" t="s">
        <v>54</v>
      </c>
      <c r="K3" s="39" t="s">
        <v>79</v>
      </c>
      <c r="L3" s="16"/>
      <c r="M3" s="38"/>
      <c r="N3" s="43"/>
      <c r="O3" s="44"/>
      <c r="P3" s="38"/>
      <c r="Q3" s="38"/>
      <c r="R3" s="38"/>
      <c r="S3" s="38"/>
    </row>
    <row r="4" spans="1:19" x14ac:dyDescent="0.25">
      <c r="A4" s="30"/>
      <c r="B4">
        <f>B3+1</f>
        <v>98</v>
      </c>
      <c r="C4" s="5" t="s">
        <v>2</v>
      </c>
      <c r="D4" s="6" t="s">
        <v>3</v>
      </c>
      <c r="E4" s="13" t="str">
        <f t="shared" ref="E4:E30" si="0">"["&amp;CHAR(B4)&amp;"]"</f>
        <v>[b]</v>
      </c>
      <c r="F4" s="32">
        <v>0</v>
      </c>
      <c r="G4" s="32">
        <v>0.48</v>
      </c>
      <c r="H4" s="32">
        <v>0.39</v>
      </c>
      <c r="I4" s="47">
        <v>0.13</v>
      </c>
      <c r="J4" s="36" t="s">
        <v>84</v>
      </c>
      <c r="K4" s="25"/>
      <c r="L4" s="16"/>
      <c r="M4" s="38"/>
      <c r="N4" s="43"/>
      <c r="O4" s="44"/>
      <c r="P4" s="38"/>
      <c r="Q4" s="38"/>
      <c r="R4" s="38"/>
      <c r="S4" s="38"/>
    </row>
    <row r="5" spans="1:19" ht="30" x14ac:dyDescent="0.25">
      <c r="A5" s="30"/>
      <c r="B5">
        <f t="shared" ref="B5:B30" si="1">B4+1</f>
        <v>99</v>
      </c>
      <c r="C5" s="5" t="s">
        <v>4</v>
      </c>
      <c r="D5" s="6" t="s">
        <v>5</v>
      </c>
      <c r="E5" s="13" t="str">
        <f t="shared" si="0"/>
        <v>[c]</v>
      </c>
      <c r="F5" s="35" t="s">
        <v>57</v>
      </c>
      <c r="G5" s="35" t="s">
        <v>57</v>
      </c>
      <c r="H5" s="35" t="s">
        <v>57</v>
      </c>
      <c r="I5" s="48" t="s">
        <v>57</v>
      </c>
      <c r="J5" s="36" t="s">
        <v>69</v>
      </c>
      <c r="K5" s="33" t="s">
        <v>66</v>
      </c>
      <c r="L5" s="16"/>
      <c r="M5" s="38"/>
      <c r="N5" s="43"/>
      <c r="O5" s="45"/>
      <c r="P5" s="38"/>
      <c r="Q5" s="38"/>
      <c r="R5" s="38"/>
      <c r="S5" s="38"/>
    </row>
    <row r="6" spans="1:19" x14ac:dyDescent="0.25">
      <c r="A6" s="30"/>
      <c r="B6">
        <f t="shared" si="1"/>
        <v>100</v>
      </c>
      <c r="C6" s="5" t="s">
        <v>6</v>
      </c>
      <c r="D6" s="6" t="s">
        <v>7</v>
      </c>
      <c r="E6" s="13" t="str">
        <f t="shared" si="0"/>
        <v>[d]</v>
      </c>
      <c r="F6" s="19">
        <v>0.23</v>
      </c>
      <c r="G6" s="19">
        <v>0.67</v>
      </c>
      <c r="H6" s="18">
        <v>0</v>
      </c>
      <c r="I6" s="49">
        <v>0.1</v>
      </c>
      <c r="J6" s="4" t="s">
        <v>54</v>
      </c>
      <c r="K6" s="25"/>
      <c r="L6" s="16"/>
      <c r="M6" s="38"/>
      <c r="N6" s="43"/>
      <c r="O6" s="45"/>
      <c r="P6" s="38"/>
      <c r="Q6" s="38"/>
      <c r="R6" s="38"/>
      <c r="S6" s="38"/>
    </row>
    <row r="7" spans="1:19" s="37" customFormat="1" x14ac:dyDescent="0.25">
      <c r="A7" s="30"/>
      <c r="B7" s="37">
        <f t="shared" si="1"/>
        <v>101</v>
      </c>
      <c r="C7" s="5" t="s">
        <v>86</v>
      </c>
      <c r="D7" s="6" t="s">
        <v>87</v>
      </c>
      <c r="E7" s="13" t="str">
        <f t="shared" si="0"/>
        <v>[e]</v>
      </c>
      <c r="F7" s="19">
        <v>0</v>
      </c>
      <c r="G7" s="19">
        <v>0.33</v>
      </c>
      <c r="H7" s="18">
        <v>0</v>
      </c>
      <c r="I7" s="49">
        <v>0.67</v>
      </c>
      <c r="J7" s="4" t="s">
        <v>54</v>
      </c>
      <c r="K7" s="39" t="s">
        <v>74</v>
      </c>
      <c r="L7" s="16"/>
      <c r="M7" s="38"/>
      <c r="N7" s="43"/>
      <c r="O7" s="45"/>
      <c r="P7" s="38"/>
      <c r="Q7" s="38"/>
      <c r="R7" s="38"/>
      <c r="S7" s="38"/>
    </row>
    <row r="8" spans="1:19" x14ac:dyDescent="0.25">
      <c r="A8" s="30"/>
      <c r="B8" s="37">
        <f t="shared" si="1"/>
        <v>102</v>
      </c>
      <c r="C8" s="5" t="s">
        <v>8</v>
      </c>
      <c r="D8" s="6" t="s">
        <v>9</v>
      </c>
      <c r="E8" s="13" t="str">
        <f t="shared" si="0"/>
        <v>[f]</v>
      </c>
      <c r="F8" s="20" t="s">
        <v>57</v>
      </c>
      <c r="G8" s="20" t="s">
        <v>57</v>
      </c>
      <c r="H8" s="20" t="s">
        <v>57</v>
      </c>
      <c r="I8" s="50" t="s">
        <v>57</v>
      </c>
      <c r="J8" s="24" t="s">
        <v>60</v>
      </c>
      <c r="K8" s="25" t="s">
        <v>62</v>
      </c>
      <c r="L8" s="16"/>
      <c r="M8" s="38"/>
      <c r="N8" s="43"/>
      <c r="O8" s="45"/>
      <c r="P8" s="38"/>
      <c r="Q8" s="38"/>
      <c r="R8" s="38"/>
      <c r="S8" s="38"/>
    </row>
    <row r="9" spans="1:19" x14ac:dyDescent="0.25">
      <c r="A9" s="30"/>
      <c r="B9" s="37">
        <f t="shared" si="1"/>
        <v>103</v>
      </c>
      <c r="C9" s="5" t="s">
        <v>10</v>
      </c>
      <c r="D9" s="6" t="s">
        <v>11</v>
      </c>
      <c r="E9" s="13" t="str">
        <f t="shared" si="0"/>
        <v>[g]</v>
      </c>
      <c r="F9" s="18">
        <v>0</v>
      </c>
      <c r="G9" s="19">
        <v>0.44</v>
      </c>
      <c r="H9" s="19">
        <v>0.1</v>
      </c>
      <c r="I9" s="49">
        <v>0.46</v>
      </c>
      <c r="J9" s="4" t="s">
        <v>54</v>
      </c>
      <c r="K9" s="39" t="s">
        <v>78</v>
      </c>
      <c r="L9" s="16"/>
      <c r="M9" s="38"/>
      <c r="N9" s="43"/>
      <c r="O9" s="45"/>
      <c r="P9" s="38"/>
      <c r="Q9" s="38"/>
      <c r="R9" s="38"/>
      <c r="S9" s="38"/>
    </row>
    <row r="10" spans="1:19" x14ac:dyDescent="0.25">
      <c r="A10" s="30"/>
      <c r="B10" s="37">
        <f t="shared" si="1"/>
        <v>104</v>
      </c>
      <c r="C10" s="7" t="s">
        <v>16</v>
      </c>
      <c r="D10" s="8" t="s">
        <v>17</v>
      </c>
      <c r="E10" s="14" t="str">
        <f t="shared" si="0"/>
        <v>[h]</v>
      </c>
      <c r="F10" s="19">
        <v>0.17</v>
      </c>
      <c r="G10" s="19">
        <v>0.67</v>
      </c>
      <c r="H10" s="19">
        <v>0.01</v>
      </c>
      <c r="I10" s="49">
        <v>0.15</v>
      </c>
      <c r="J10" s="4" t="s">
        <v>54</v>
      </c>
      <c r="K10" s="25"/>
      <c r="L10" s="16"/>
      <c r="M10" s="38"/>
      <c r="N10" s="43"/>
      <c r="O10" s="45"/>
      <c r="P10" s="38"/>
      <c r="Q10" s="38"/>
      <c r="R10" s="38"/>
      <c r="S10" s="38"/>
    </row>
    <row r="11" spans="1:19" x14ac:dyDescent="0.25">
      <c r="A11" s="30"/>
      <c r="B11" s="37">
        <f t="shared" si="1"/>
        <v>105</v>
      </c>
      <c r="C11" s="5" t="s">
        <v>22</v>
      </c>
      <c r="D11" s="9" t="s">
        <v>23</v>
      </c>
      <c r="E11" s="5" t="str">
        <f t="shared" si="0"/>
        <v>[i]</v>
      </c>
      <c r="F11" s="19">
        <v>0.31</v>
      </c>
      <c r="G11" s="19">
        <v>7.0000000000000007E-2</v>
      </c>
      <c r="H11" s="19">
        <v>0.35</v>
      </c>
      <c r="I11" s="49">
        <v>0.27</v>
      </c>
      <c r="J11" s="4" t="s">
        <v>54</v>
      </c>
      <c r="K11" s="25"/>
      <c r="L11" s="16"/>
      <c r="M11" s="38"/>
      <c r="N11" s="43"/>
      <c r="O11" s="45"/>
      <c r="P11" s="38"/>
      <c r="Q11" s="38"/>
      <c r="R11" s="38"/>
      <c r="S11" s="38"/>
    </row>
    <row r="12" spans="1:19" x14ac:dyDescent="0.25">
      <c r="A12" s="30"/>
      <c r="B12" s="37">
        <f t="shared" si="1"/>
        <v>106</v>
      </c>
      <c r="C12" s="5" t="s">
        <v>26</v>
      </c>
      <c r="D12" s="9" t="s">
        <v>27</v>
      </c>
      <c r="E12" s="5" t="str">
        <f t="shared" si="0"/>
        <v>[j]</v>
      </c>
      <c r="F12" s="19">
        <v>0</v>
      </c>
      <c r="G12" s="19">
        <v>0.48</v>
      </c>
      <c r="H12" s="19">
        <v>0.12</v>
      </c>
      <c r="I12" s="49">
        <v>0.4</v>
      </c>
      <c r="J12" s="4" t="s">
        <v>54</v>
      </c>
      <c r="K12" s="25" t="s">
        <v>76</v>
      </c>
      <c r="L12" s="16"/>
      <c r="M12" s="38"/>
      <c r="N12" s="43"/>
      <c r="O12" s="45"/>
      <c r="P12" s="38"/>
      <c r="Q12" s="38"/>
      <c r="R12" s="38"/>
      <c r="S12" s="38"/>
    </row>
    <row r="13" spans="1:19" x14ac:dyDescent="0.25">
      <c r="A13" s="30"/>
      <c r="B13" s="37">
        <f t="shared" si="1"/>
        <v>107</v>
      </c>
      <c r="C13" s="5" t="s">
        <v>28</v>
      </c>
      <c r="D13" s="9" t="s">
        <v>29</v>
      </c>
      <c r="E13" s="5" t="str">
        <f t="shared" si="0"/>
        <v>[k]</v>
      </c>
      <c r="F13" s="19">
        <v>0</v>
      </c>
      <c r="G13" s="18">
        <v>0.34</v>
      </c>
      <c r="H13" s="19">
        <v>0.3</v>
      </c>
      <c r="I13" s="49">
        <v>0.36</v>
      </c>
      <c r="J13" s="4" t="s">
        <v>54</v>
      </c>
      <c r="K13" s="39" t="s">
        <v>77</v>
      </c>
      <c r="L13" s="16"/>
      <c r="M13" s="38"/>
      <c r="N13" s="43"/>
      <c r="O13" s="45"/>
      <c r="P13" s="38"/>
      <c r="Q13" s="38"/>
      <c r="R13" s="38"/>
      <c r="S13" s="38"/>
    </row>
    <row r="14" spans="1:19" x14ac:dyDescent="0.25">
      <c r="A14" s="30"/>
      <c r="B14" s="37">
        <f t="shared" si="1"/>
        <v>108</v>
      </c>
      <c r="C14" s="5" t="s">
        <v>30</v>
      </c>
      <c r="D14" s="9" t="s">
        <v>31</v>
      </c>
      <c r="E14" s="5" t="str">
        <f t="shared" si="0"/>
        <v>[l]</v>
      </c>
      <c r="F14" s="35">
        <v>0</v>
      </c>
      <c r="G14" s="35">
        <v>0.69</v>
      </c>
      <c r="H14" s="35">
        <v>0.13</v>
      </c>
      <c r="I14" s="48">
        <v>0.17</v>
      </c>
      <c r="J14" s="4" t="s">
        <v>67</v>
      </c>
      <c r="K14" s="25"/>
      <c r="L14" s="16"/>
      <c r="M14" s="38"/>
      <c r="N14" s="38"/>
      <c r="O14" s="38"/>
      <c r="P14" s="38"/>
      <c r="Q14" s="38"/>
      <c r="R14" s="38"/>
      <c r="S14" s="38"/>
    </row>
    <row r="15" spans="1:19" x14ac:dyDescent="0.25">
      <c r="A15" s="30"/>
      <c r="B15" s="37">
        <f t="shared" si="1"/>
        <v>109</v>
      </c>
      <c r="C15" s="5" t="s">
        <v>44</v>
      </c>
      <c r="D15" s="9" t="s">
        <v>45</v>
      </c>
      <c r="E15" s="5" t="str">
        <f t="shared" si="0"/>
        <v>[m]</v>
      </c>
      <c r="F15" s="35">
        <v>0</v>
      </c>
      <c r="G15" s="35">
        <v>0.77</v>
      </c>
      <c r="H15" s="35">
        <v>0.23</v>
      </c>
      <c r="I15" s="48">
        <v>0</v>
      </c>
      <c r="J15" s="4" t="s">
        <v>73</v>
      </c>
      <c r="K15" s="33"/>
      <c r="L15" s="16"/>
      <c r="M15" s="38"/>
      <c r="N15" s="40"/>
      <c r="O15" s="41"/>
      <c r="P15" s="38"/>
      <c r="Q15" s="38"/>
      <c r="R15" s="38"/>
      <c r="S15" s="38"/>
    </row>
    <row r="16" spans="1:19" ht="30" x14ac:dyDescent="0.25">
      <c r="A16" s="30"/>
      <c r="B16" s="37">
        <f t="shared" si="1"/>
        <v>110</v>
      </c>
      <c r="C16" s="5" t="s">
        <v>12</v>
      </c>
      <c r="D16" s="9" t="s">
        <v>13</v>
      </c>
      <c r="E16" s="5" t="str">
        <f t="shared" si="0"/>
        <v>[n]</v>
      </c>
      <c r="F16" s="35" t="s">
        <v>57</v>
      </c>
      <c r="G16" s="35">
        <v>0.15</v>
      </c>
      <c r="H16" s="35" t="s">
        <v>57</v>
      </c>
      <c r="I16" s="48">
        <v>0.85</v>
      </c>
      <c r="J16" s="4" t="s">
        <v>68</v>
      </c>
      <c r="K16" s="33" t="s">
        <v>80</v>
      </c>
      <c r="L16" s="16"/>
      <c r="M16" s="38"/>
      <c r="N16" s="42"/>
      <c r="O16" s="42"/>
      <c r="P16" s="38"/>
      <c r="Q16" s="38"/>
      <c r="R16" s="38"/>
      <c r="S16" s="38"/>
    </row>
    <row r="17" spans="1:19" x14ac:dyDescent="0.25">
      <c r="A17" s="30"/>
      <c r="B17" s="37">
        <f t="shared" si="1"/>
        <v>111</v>
      </c>
      <c r="C17" s="5" t="s">
        <v>14</v>
      </c>
      <c r="D17" s="9" t="s">
        <v>15</v>
      </c>
      <c r="E17" s="5" t="str">
        <f t="shared" si="0"/>
        <v>[o]</v>
      </c>
      <c r="F17" s="19">
        <v>0.3</v>
      </c>
      <c r="G17" s="19">
        <v>0.26</v>
      </c>
      <c r="H17" s="19">
        <v>0.23</v>
      </c>
      <c r="I17" s="49">
        <v>0.21</v>
      </c>
      <c r="J17" s="4" t="s">
        <v>54</v>
      </c>
      <c r="K17" s="25"/>
      <c r="L17" s="16"/>
      <c r="M17" s="38"/>
      <c r="N17" s="43"/>
      <c r="O17" s="44"/>
      <c r="P17" s="38"/>
      <c r="Q17" s="38"/>
      <c r="R17" s="38"/>
      <c r="S17" s="38"/>
    </row>
    <row r="18" spans="1:19" ht="30" x14ac:dyDescent="0.25">
      <c r="A18" s="30"/>
      <c r="B18" s="37">
        <f t="shared" si="1"/>
        <v>112</v>
      </c>
      <c r="C18" s="5" t="s">
        <v>59</v>
      </c>
      <c r="D18" s="9" t="s">
        <v>58</v>
      </c>
      <c r="E18" s="5" t="str">
        <f t="shared" si="0"/>
        <v>[p]</v>
      </c>
      <c r="F18" s="19">
        <v>0</v>
      </c>
      <c r="G18" s="19">
        <v>0.85</v>
      </c>
      <c r="H18" s="19">
        <v>0.14000000000000001</v>
      </c>
      <c r="I18" s="49">
        <v>0.01</v>
      </c>
      <c r="J18" s="4" t="s">
        <v>70</v>
      </c>
      <c r="K18" s="33" t="s">
        <v>83</v>
      </c>
      <c r="L18" s="16"/>
      <c r="M18" s="38"/>
      <c r="N18" s="43"/>
      <c r="O18" s="44"/>
      <c r="P18" s="38"/>
      <c r="Q18" s="38"/>
      <c r="R18" s="38"/>
      <c r="S18" s="38"/>
    </row>
    <row r="19" spans="1:19" ht="37.5" customHeight="1" x14ac:dyDescent="0.25">
      <c r="A19" s="30"/>
      <c r="B19" s="37">
        <f t="shared" si="1"/>
        <v>113</v>
      </c>
      <c r="C19" s="5" t="s">
        <v>38</v>
      </c>
      <c r="D19" s="36" t="s">
        <v>39</v>
      </c>
      <c r="E19" s="5" t="str">
        <f t="shared" si="0"/>
        <v>[q]</v>
      </c>
      <c r="F19" s="35">
        <v>0.32</v>
      </c>
      <c r="G19" s="35">
        <v>0.21</v>
      </c>
      <c r="H19" s="35">
        <v>0.42</v>
      </c>
      <c r="I19" s="48">
        <v>0.05</v>
      </c>
      <c r="J19" s="31" t="s">
        <v>72</v>
      </c>
      <c r="K19" s="33" t="s">
        <v>71</v>
      </c>
      <c r="L19" s="16"/>
      <c r="M19" s="38"/>
      <c r="N19" s="43"/>
      <c r="O19" s="45"/>
      <c r="P19" s="38"/>
      <c r="Q19" s="38"/>
      <c r="R19" s="38"/>
      <c r="S19" s="38"/>
    </row>
    <row r="20" spans="1:19" x14ac:dyDescent="0.25">
      <c r="A20" s="30"/>
      <c r="B20" s="37">
        <f t="shared" si="1"/>
        <v>114</v>
      </c>
      <c r="C20" s="5" t="s">
        <v>18</v>
      </c>
      <c r="D20" s="9" t="s">
        <v>19</v>
      </c>
      <c r="E20" s="5" t="str">
        <f t="shared" si="0"/>
        <v>[r]</v>
      </c>
      <c r="F20" s="32">
        <v>7.0000000000000007E-2</v>
      </c>
      <c r="G20" s="32">
        <v>0</v>
      </c>
      <c r="H20" s="32">
        <v>7.0000000000000007E-2</v>
      </c>
      <c r="I20" s="47">
        <v>0.86</v>
      </c>
      <c r="J20" s="4" t="s">
        <v>54</v>
      </c>
      <c r="K20" s="25" t="s">
        <v>81</v>
      </c>
      <c r="L20" s="16"/>
      <c r="N20" s="26"/>
      <c r="O20" s="27"/>
    </row>
    <row r="21" spans="1:19" x14ac:dyDescent="0.25">
      <c r="A21" s="30"/>
      <c r="B21" s="37">
        <f t="shared" si="1"/>
        <v>115</v>
      </c>
      <c r="C21" s="5" t="s">
        <v>20</v>
      </c>
      <c r="D21" s="9" t="s">
        <v>21</v>
      </c>
      <c r="E21" s="5" t="str">
        <f t="shared" si="0"/>
        <v>[s]</v>
      </c>
      <c r="F21" s="19">
        <v>0.47</v>
      </c>
      <c r="G21" s="19">
        <v>0.06</v>
      </c>
      <c r="H21" s="19">
        <v>0.34</v>
      </c>
      <c r="I21" s="49">
        <v>0.13</v>
      </c>
      <c r="J21" s="4" t="s">
        <v>54</v>
      </c>
      <c r="K21" s="25"/>
      <c r="L21" s="16"/>
      <c r="N21" s="26"/>
      <c r="O21" s="27"/>
    </row>
    <row r="22" spans="1:19" x14ac:dyDescent="0.25">
      <c r="A22" s="30"/>
      <c r="B22" s="37">
        <f t="shared" si="1"/>
        <v>116</v>
      </c>
      <c r="C22" s="5" t="s">
        <v>24</v>
      </c>
      <c r="D22" s="36" t="s">
        <v>25</v>
      </c>
      <c r="E22" s="5" t="str">
        <f t="shared" si="0"/>
        <v>[t]</v>
      </c>
      <c r="F22" s="19">
        <v>0</v>
      </c>
      <c r="G22" s="19">
        <v>0.28000000000000003</v>
      </c>
      <c r="H22" s="19">
        <v>0.13</v>
      </c>
      <c r="I22" s="49">
        <v>0.59</v>
      </c>
      <c r="J22" s="4" t="s">
        <v>54</v>
      </c>
      <c r="K22" s="25" t="s">
        <v>95</v>
      </c>
      <c r="L22" s="16"/>
      <c r="N22" s="26"/>
      <c r="O22" s="27"/>
    </row>
    <row r="23" spans="1:19" s="37" customFormat="1" x14ac:dyDescent="0.25">
      <c r="A23" s="30"/>
      <c r="B23" s="37">
        <f t="shared" si="1"/>
        <v>117</v>
      </c>
      <c r="C23" s="5" t="s">
        <v>93</v>
      </c>
      <c r="D23" s="36" t="s">
        <v>94</v>
      </c>
      <c r="E23" s="5" t="str">
        <f t="shared" si="0"/>
        <v>[u]</v>
      </c>
      <c r="F23" s="19">
        <v>0.22</v>
      </c>
      <c r="G23" s="19">
        <v>0.04</v>
      </c>
      <c r="H23" s="19">
        <v>0.69</v>
      </c>
      <c r="I23" s="49">
        <v>0.05</v>
      </c>
      <c r="J23" s="4" t="s">
        <v>54</v>
      </c>
      <c r="K23" s="39"/>
      <c r="L23" s="16"/>
      <c r="N23" s="43"/>
      <c r="O23" s="45"/>
    </row>
    <row r="24" spans="1:19" s="37" customFormat="1" x14ac:dyDescent="0.25">
      <c r="A24" s="30"/>
      <c r="B24" s="37">
        <f t="shared" si="1"/>
        <v>118</v>
      </c>
      <c r="C24" s="5" t="s">
        <v>88</v>
      </c>
      <c r="D24" s="36" t="s">
        <v>89</v>
      </c>
      <c r="E24" s="5" t="str">
        <f t="shared" si="0"/>
        <v>[v]</v>
      </c>
      <c r="F24" s="19">
        <v>0.39</v>
      </c>
      <c r="G24" s="19">
        <v>0</v>
      </c>
      <c r="H24" s="19">
        <v>0</v>
      </c>
      <c r="I24" s="49">
        <v>0.61</v>
      </c>
      <c r="J24" s="4" t="s">
        <v>90</v>
      </c>
      <c r="K24" s="39" t="s">
        <v>91</v>
      </c>
      <c r="L24" s="16"/>
      <c r="N24" s="43"/>
      <c r="O24" s="45"/>
    </row>
    <row r="25" spans="1:19" x14ac:dyDescent="0.25">
      <c r="A25" s="30"/>
      <c r="B25" s="37">
        <f t="shared" si="1"/>
        <v>119</v>
      </c>
      <c r="C25" s="5" t="s">
        <v>32</v>
      </c>
      <c r="D25" s="9" t="s">
        <v>33</v>
      </c>
      <c r="E25" s="5" t="str">
        <f t="shared" si="0"/>
        <v>[w]</v>
      </c>
      <c r="F25" s="19">
        <v>0.23</v>
      </c>
      <c r="G25" s="19">
        <v>0</v>
      </c>
      <c r="H25" s="19">
        <v>0.09</v>
      </c>
      <c r="I25" s="49">
        <v>0.68</v>
      </c>
      <c r="J25" s="4" t="s">
        <v>54</v>
      </c>
      <c r="K25" s="39" t="s">
        <v>74</v>
      </c>
      <c r="L25" s="16"/>
      <c r="N25" s="26"/>
      <c r="O25" s="27"/>
    </row>
    <row r="26" spans="1:19" x14ac:dyDescent="0.25">
      <c r="A26" s="30"/>
      <c r="B26" s="37">
        <f t="shared" si="1"/>
        <v>120</v>
      </c>
      <c r="C26" s="5" t="s">
        <v>34</v>
      </c>
      <c r="D26" s="9" t="s">
        <v>35</v>
      </c>
      <c r="E26" s="5" t="str">
        <f t="shared" si="0"/>
        <v>[x]</v>
      </c>
      <c r="F26" s="19">
        <v>0.27</v>
      </c>
      <c r="G26" s="19">
        <v>0.31</v>
      </c>
      <c r="H26" s="19">
        <v>0.2</v>
      </c>
      <c r="I26" s="49">
        <v>0.22</v>
      </c>
      <c r="J26" s="4" t="s">
        <v>54</v>
      </c>
      <c r="K26" s="25"/>
      <c r="L26" s="16"/>
      <c r="N26" s="26"/>
      <c r="O26" s="27"/>
    </row>
    <row r="27" spans="1:19" x14ac:dyDescent="0.25">
      <c r="A27" s="30"/>
      <c r="B27" s="37">
        <f t="shared" si="1"/>
        <v>121</v>
      </c>
      <c r="C27" s="5" t="s">
        <v>36</v>
      </c>
      <c r="D27" s="9" t="s">
        <v>37</v>
      </c>
      <c r="E27" s="5" t="str">
        <f t="shared" si="0"/>
        <v>[y]</v>
      </c>
      <c r="F27" s="19">
        <v>0</v>
      </c>
      <c r="G27" s="19">
        <v>0.19</v>
      </c>
      <c r="H27" s="19">
        <v>0.23</v>
      </c>
      <c r="I27" s="49">
        <v>0.57999999999999996</v>
      </c>
      <c r="J27" s="4" t="s">
        <v>54</v>
      </c>
      <c r="K27" s="39" t="s">
        <v>75</v>
      </c>
      <c r="L27" s="16"/>
      <c r="N27" s="23"/>
      <c r="O27" s="23"/>
    </row>
    <row r="28" spans="1:19" s="37" customFormat="1" x14ac:dyDescent="0.25">
      <c r="A28" s="30"/>
      <c r="B28" s="37">
        <f t="shared" si="1"/>
        <v>122</v>
      </c>
      <c r="C28" s="5" t="s">
        <v>40</v>
      </c>
      <c r="D28" s="36" t="s">
        <v>41</v>
      </c>
      <c r="E28" s="5" t="str">
        <f t="shared" si="0"/>
        <v>[z]</v>
      </c>
      <c r="F28" s="19">
        <v>0.19</v>
      </c>
      <c r="G28" s="19">
        <v>0.48</v>
      </c>
      <c r="H28" s="19">
        <v>0.28000000000000003</v>
      </c>
      <c r="I28" s="49">
        <v>0.05</v>
      </c>
      <c r="J28" s="4" t="s">
        <v>54</v>
      </c>
      <c r="K28" s="39" t="s">
        <v>92</v>
      </c>
      <c r="L28" s="16"/>
      <c r="N28" s="38"/>
      <c r="O28" s="38"/>
    </row>
    <row r="29" spans="1:19" ht="30" x14ac:dyDescent="0.25">
      <c r="A29" s="30"/>
      <c r="B29" s="37">
        <f t="shared" si="1"/>
        <v>123</v>
      </c>
      <c r="C29" s="5" t="s">
        <v>42</v>
      </c>
      <c r="D29" s="36" t="s">
        <v>43</v>
      </c>
      <c r="E29" s="5" t="str">
        <f t="shared" si="0"/>
        <v>[{]</v>
      </c>
      <c r="F29" s="35" t="s">
        <v>57</v>
      </c>
      <c r="G29" s="35" t="s">
        <v>57</v>
      </c>
      <c r="H29" s="35" t="s">
        <v>57</v>
      </c>
      <c r="I29" s="48" t="s">
        <v>57</v>
      </c>
      <c r="J29" s="4" t="s">
        <v>54</v>
      </c>
      <c r="K29" s="33" t="s">
        <v>63</v>
      </c>
      <c r="L29" s="16"/>
    </row>
    <row r="30" spans="1:19" ht="30" x14ac:dyDescent="0.25">
      <c r="A30" s="30"/>
      <c r="B30" s="37">
        <f t="shared" si="1"/>
        <v>124</v>
      </c>
      <c r="C30" s="5" t="s">
        <v>46</v>
      </c>
      <c r="D30" s="9" t="s">
        <v>47</v>
      </c>
      <c r="E30" s="5" t="str">
        <f t="shared" si="0"/>
        <v>[|]</v>
      </c>
      <c r="F30" s="32">
        <v>0.12</v>
      </c>
      <c r="G30" s="32">
        <v>0.43</v>
      </c>
      <c r="H30" s="32">
        <v>0.23</v>
      </c>
      <c r="I30" s="47">
        <v>0.22</v>
      </c>
      <c r="J30" s="4" t="s">
        <v>64</v>
      </c>
      <c r="K30" s="33" t="s">
        <v>65</v>
      </c>
      <c r="L30" s="16"/>
    </row>
    <row r="31" spans="1:19" ht="6" customHeight="1" thickBot="1" x14ac:dyDescent="0.3">
      <c r="C31" s="10"/>
      <c r="D31" s="11"/>
      <c r="E31" s="10"/>
      <c r="F31" s="29"/>
      <c r="G31" s="29"/>
      <c r="H31" s="29"/>
      <c r="I31" s="29"/>
      <c r="J31" s="17"/>
      <c r="K31" s="17"/>
      <c r="L31" s="16"/>
    </row>
    <row r="32" spans="1:19" ht="6" customHeight="1" thickTop="1" x14ac:dyDescent="0.25">
      <c r="C32" s="5"/>
      <c r="D32" s="9"/>
      <c r="E32" s="5"/>
      <c r="F32" s="28"/>
      <c r="G32" s="28"/>
      <c r="H32" s="28"/>
      <c r="I32" s="28"/>
      <c r="J32" s="4"/>
      <c r="K32" s="25"/>
      <c r="L32" s="16"/>
    </row>
    <row r="33" spans="3:12" x14ac:dyDescent="0.25">
      <c r="C33" s="12" t="s">
        <v>55</v>
      </c>
      <c r="D33" s="3"/>
      <c r="E33" s="3"/>
      <c r="F33" s="4"/>
      <c r="G33" s="4"/>
      <c r="H33" s="4"/>
      <c r="I33" s="4"/>
      <c r="J33" s="4"/>
      <c r="K33" s="15"/>
      <c r="L33" s="15"/>
    </row>
    <row r="34" spans="3:12" x14ac:dyDescent="0.25">
      <c r="C34" s="12" t="s">
        <v>56</v>
      </c>
      <c r="D34" s="3"/>
      <c r="E34" s="3"/>
      <c r="F34" s="4"/>
      <c r="G34" s="4"/>
      <c r="H34" s="4"/>
      <c r="I34" s="4"/>
      <c r="J34" s="4"/>
      <c r="K34" s="15"/>
      <c r="L34" s="15"/>
    </row>
    <row r="35" spans="3:12" x14ac:dyDescent="0.25">
      <c r="C35" t="s">
        <v>85</v>
      </c>
      <c r="K35" s="15"/>
      <c r="L35" s="15"/>
    </row>
  </sheetData>
  <autoFilter ref="C2:K30"/>
  <printOptions horizontalCentered="1" verticalCentered="1"/>
  <pageMargins left="0.70866141732283472" right="0.70866141732283472" top="0.74803149606299213" bottom="0.74803149606299213" header="0.31496062992125984" footer="0.31496062992125984"/>
  <pageSetup scale="61" orientation="landscape" r:id="rId1"/>
  <headerFooter>
    <oddHeader>&amp;RM3-3.1-OPG-1
Attachment 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2016-12-13T18:36:58Z</dcterms:created>
  <dcterms:modified xsi:type="dcterms:W3CDTF">2016-12-14T13:19:38Z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{6FEE23C5-6CDF-4F49-ABDD-1DE015D02B51}</vt:lpwstr>
  </property>
</Properties>
</file>