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90" windowWidth="23820" windowHeight="10110"/>
  </bookViews>
  <sheets>
    <sheet name="Sheet1" sheetId="1" r:id="rId1"/>
    <sheet name="Sheet2" sheetId="2" r:id="rId2"/>
    <sheet name="Sheet3" sheetId="3" r:id="rId3"/>
  </sheets>
  <calcPr calcId="145621" iterate="1"/>
</workbook>
</file>

<file path=xl/calcChain.xml><?xml version="1.0" encoding="utf-8"?>
<calcChain xmlns="http://schemas.openxmlformats.org/spreadsheetml/2006/main">
  <c r="F50" i="1" l="1"/>
  <c r="F48" i="1"/>
  <c r="D48" i="1"/>
  <c r="F46" i="1"/>
  <c r="F43" i="1"/>
  <c r="G42" i="1"/>
  <c r="G43" i="1" s="1"/>
  <c r="G45" i="1" s="1"/>
  <c r="G46" i="1" s="1"/>
  <c r="E42" i="1"/>
  <c r="E43" i="1" s="1"/>
  <c r="E45" i="1" s="1"/>
  <c r="E46" i="1" s="1"/>
  <c r="E47" i="1" s="1"/>
  <c r="E49" i="1" s="1"/>
  <c r="E50" i="1" s="1"/>
  <c r="G35" i="1"/>
  <c r="G39" i="1" s="1"/>
  <c r="G40" i="1" s="1"/>
  <c r="E35" i="1"/>
  <c r="E39" i="1" s="1"/>
  <c r="E40" i="1" s="1"/>
  <c r="G17" i="1"/>
  <c r="G18" i="1" s="1"/>
  <c r="E14" i="1"/>
  <c r="G47" i="1" l="1"/>
  <c r="G48" i="1"/>
  <c r="G49" i="1" s="1"/>
  <c r="G50" i="1" s="1"/>
  <c r="E48" i="1"/>
</calcChain>
</file>

<file path=xl/sharedStrings.xml><?xml version="1.0" encoding="utf-8"?>
<sst xmlns="http://schemas.openxmlformats.org/spreadsheetml/2006/main" count="201" uniqueCount="135">
  <si>
    <t>Year</t>
  </si>
  <si>
    <t>Proceeding or Report</t>
  </si>
  <si>
    <t>Filed with</t>
  </si>
  <si>
    <t>On behalf of</t>
  </si>
  <si>
    <t>EB-2016-0152, M3</t>
  </si>
  <si>
    <t>Ontario Energy Board</t>
  </si>
  <si>
    <t>Month / day</t>
  </si>
  <si>
    <t>2016 Access Undertaking</t>
  </si>
  <si>
    <t>Report on Aspects of the WACC</t>
  </si>
  <si>
    <t>Title</t>
  </si>
  <si>
    <t>Queensland Competition Authority</t>
  </si>
  <si>
    <t>Common Equity Ratio for OPG’s Regulated Generation</t>
  </si>
  <si>
    <t>Pre-filed Direct Testimony</t>
  </si>
  <si>
    <t>TA 158-126</t>
  </si>
  <si>
    <t>The Regulatory Commission of Alaska</t>
  </si>
  <si>
    <t>Anchorage Water and Wastewater Utility</t>
  </si>
  <si>
    <t>July</t>
  </si>
  <si>
    <t>Direct Testimony on Capital Structure, Embedded Cost of Debt, and Income Taxes</t>
  </si>
  <si>
    <t>UE-18131</t>
  </si>
  <si>
    <t>Michigan Public Service Commission</t>
  </si>
  <si>
    <t>Detroit Thermal</t>
  </si>
  <si>
    <t>E-01345A-16-0036</t>
  </si>
  <si>
    <t>Arizona Corporation Commission</t>
  </si>
  <si>
    <t>Arizona Public Service Company</t>
  </si>
  <si>
    <t>Direct Testimony on return on equity</t>
  </si>
  <si>
    <t>June</t>
  </si>
  <si>
    <t>Written Evidence on cost of equity and capital structure</t>
  </si>
  <si>
    <t>Alberta Utilities Commission</t>
  </si>
  <si>
    <t>Proceeding No. 20622</t>
  </si>
  <si>
    <t>AltaGas Utilities, ENMAX Power Corporation, FortisAlberta, The ATCO Utilities</t>
  </si>
  <si>
    <t>February</t>
  </si>
  <si>
    <t>Rebuttal Evidence on cost of quity and capital structure</t>
  </si>
  <si>
    <t>Proceeding No. 20623</t>
  </si>
  <si>
    <t>May</t>
  </si>
  <si>
    <t>Verified Statement</t>
  </si>
  <si>
    <t>Surface Transportation Board</t>
  </si>
  <si>
    <t>American Association of Railroads</t>
  </si>
  <si>
    <t>September</t>
  </si>
  <si>
    <t>EP 664 (Sub-No. 2)</t>
  </si>
  <si>
    <t>Verified Reply Statement</t>
  </si>
  <si>
    <t>November</t>
  </si>
  <si>
    <t>Direct Testimony on Cost of Capital</t>
  </si>
  <si>
    <t>Oregon Public Utility Commission</t>
  </si>
  <si>
    <t>Portland General Electric</t>
  </si>
  <si>
    <t>Docket No. UE 294</t>
  </si>
  <si>
    <t>December</t>
  </si>
  <si>
    <t>2014 Draft Access Undertaking: Comments on Aspects of the WACC</t>
  </si>
  <si>
    <t>2014 Access Undertaking</t>
  </si>
  <si>
    <t>Estimating the cost of Equity for Regulated Companies</t>
  </si>
  <si>
    <t>Australian Energy Regulator, Economic Regulation Authority</t>
  </si>
  <si>
    <t>Consultation</t>
  </si>
  <si>
    <t>Australian Pipeline Industry Association</t>
  </si>
  <si>
    <t>Calculating the Equity Risk Premium and the Risk Free Rate</t>
  </si>
  <si>
    <t>NMa and Opta (Dutch Regulator)</t>
  </si>
  <si>
    <t>Survey of cost of capital practices in Canada</t>
  </si>
  <si>
    <t>British Columbia Utilities Commission</t>
  </si>
  <si>
    <t>Review of Regulatory Cost of Capital Methodologies</t>
  </si>
  <si>
    <t>Canadian Transportation Agency</t>
  </si>
  <si>
    <t>April</t>
  </si>
  <si>
    <t>BPA Docket No. WP-07</t>
  </si>
  <si>
    <t>Bonneville Power Administration</t>
  </si>
  <si>
    <t xml:space="preserve">Direct Testimony on cost of capital </t>
  </si>
  <si>
    <t xml:space="preserve">Rebuttal Testimony on cost of capital </t>
  </si>
  <si>
    <t>Docket No. UE 283</t>
  </si>
  <si>
    <t>California Public Utilities Commission</t>
  </si>
  <si>
    <t>Application No. 11-05</t>
  </si>
  <si>
    <t>California-American Water Company</t>
  </si>
  <si>
    <t>Rebuttal Testimony on cost of capital</t>
  </si>
  <si>
    <t>Application No. 11-06</t>
  </si>
  <si>
    <t>Supplemental Direct Testimony on cost of capital</t>
  </si>
  <si>
    <t>U-13-202</t>
  </si>
  <si>
    <t>Reply testimony on cost of capital</t>
  </si>
  <si>
    <t>March, 2015</t>
  </si>
  <si>
    <t>May, 2016</t>
  </si>
  <si>
    <t>November, 2014</t>
  </si>
  <si>
    <t>September, 2011</t>
  </si>
  <si>
    <t>Direct testimony on cost of capital</t>
  </si>
  <si>
    <t>New Mexico Public Regulation Commission</t>
  </si>
  <si>
    <t>Case No. 11-00196-UT</t>
  </si>
  <si>
    <t>New Mexico-American Water</t>
  </si>
  <si>
    <t>November, 2011</t>
  </si>
  <si>
    <t xml:space="preserve"> Docket No. W-01303A-10-0448</t>
  </si>
  <si>
    <t>Arizona-American Water Company</t>
  </si>
  <si>
    <t>July, 2011</t>
  </si>
  <si>
    <t xml:space="preserve">Rebuttal testimony on cost of capital </t>
  </si>
  <si>
    <t>August</t>
  </si>
  <si>
    <t>Direct Testimony on cost of capital</t>
  </si>
  <si>
    <t>Docket No. 09-00156-UT</t>
  </si>
  <si>
    <t>January</t>
  </si>
  <si>
    <t>Docket No. W-01303A-09-0343</t>
  </si>
  <si>
    <t>Arizona-American Water</t>
  </si>
  <si>
    <t>March, 2010</t>
  </si>
  <si>
    <t xml:space="preserve">Direct Testimony on cost of capital  </t>
  </si>
  <si>
    <t>Docket No. 08-00134-UT</t>
  </si>
  <si>
    <t>January, 2009</t>
  </si>
  <si>
    <t>Direct Testimony on cost of capital and carrying charge</t>
  </si>
  <si>
    <t>Docket No. W-0130A-08-0227</t>
  </si>
  <si>
    <t>February, 2009</t>
  </si>
  <si>
    <t>July, 2007</t>
  </si>
  <si>
    <t>Docket No. W-01303A-06-0491</t>
  </si>
  <si>
    <t xml:space="preserve">June </t>
  </si>
  <si>
    <t>Docket No. W-01303A-06-0403</t>
  </si>
  <si>
    <t>April, 2007</t>
  </si>
  <si>
    <t>Docket No. W-01303A-06-0014</t>
  </si>
  <si>
    <t>October, 2006</t>
  </si>
  <si>
    <t>Direct Testimony on cost of capital - Mohave District</t>
  </si>
  <si>
    <t>Direct Testimony on cost of capital - Anthem / Aqua Fria District</t>
  </si>
  <si>
    <t>Direct Testimony on cost of capital - Sun City District</t>
  </si>
  <si>
    <t>http://rca.alaska.gov/RCAWeb/home.aspx</t>
  </si>
  <si>
    <t>http://apps.puc.state.or.us/edockets/srchlist.asp?Prefix=UE++&amp;DocketNumber=294&amp;submit1=GO</t>
  </si>
  <si>
    <t>http://edocket.azcc.gov/Search/DocketDetailSearch</t>
  </si>
  <si>
    <t>n/a</t>
  </si>
  <si>
    <t>http://www.aurizon.com.au/what-we-deliver/network/network-downloads#ut5-draft-access-undertaking</t>
  </si>
  <si>
    <t>http://www.bcuc.com/Documents/Proceedings/2016/DOC_45434_A2-3_BrattleGroup_Cost-of-Capital-Practices.pdf</t>
  </si>
  <si>
    <t>http://www.brattle.com/system/publications/pdfs/000/004/825/original/Calculating_the_Equity_Risk_Premium_and_the_Risk-free_rate_Harris_Villadsen_Lo_Passo_Nov_26_2012.pdf?1378772132</t>
  </si>
  <si>
    <t>Attached to M3 - 3.1-VECC-1</t>
  </si>
  <si>
    <t>Available as / at</t>
  </si>
  <si>
    <t>OEB Staff</t>
  </si>
  <si>
    <t>Preference Customers of BPA (consumers)</t>
  </si>
  <si>
    <t>Aurizon Network (Australian railroad)</t>
  </si>
  <si>
    <t>http://apps.puc.state.or.us/edockets/srchlist.asp?Prefix=UE++&amp;DocketNumber=283&amp;submit1=GO</t>
  </si>
  <si>
    <t>http://efile.mpsc.state.mi.us/efile/docs/18131/0001.pdf</t>
  </si>
  <si>
    <t>https://www.scribd.com/document/119935544/MPRWA-Attachment-E</t>
  </si>
  <si>
    <t>Available from the CTA upon request; please contac t Dale McKeague</t>
  </si>
  <si>
    <t>Not publicly available</t>
  </si>
  <si>
    <t>M3-3.1-SEC-1_Attachment 1</t>
  </si>
  <si>
    <t>M3-3.1-SEC-1_Attachment 2</t>
  </si>
  <si>
    <t>M3-3.1-SEC-1_Attachment 3</t>
  </si>
  <si>
    <t>M3-3.1-SEC-1_Attachment 5</t>
  </si>
  <si>
    <t>M3-3.1-SEC-1_Attachment 6</t>
  </si>
  <si>
    <t>M3-3.1-SEC-1_Attachment 7</t>
  </si>
  <si>
    <t>M3-3.1-SEC-1_Attachment 8</t>
  </si>
  <si>
    <t>M3-3.1-SEC-1_Attachment 9</t>
  </si>
  <si>
    <t>M3-3.1-SEC-1_Attachment 10</t>
  </si>
  <si>
    <t>M3-3.1-SEC-1_Attachment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</si>
</sst>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right"/>
    </xf>
    <xf numFmtId="16" fontId="0" fillId="0" borderId="0" xfId="0" applyNumberFormat="1" applyFont="1" applyAlignment="1">
      <alignment horizontal="right"/>
    </xf>
    <xf numFmtId="16" fontId="0" fillId="0" borderId="0" xfId="0" applyNumberFormat="1" applyFont="1"/>
    <xf numFmtId="0" fontId="0" fillId="0" borderId="0" xfId="0" applyFont="1" applyAlignment="1">
      <alignment vertical="center"/>
    </xf>
    <xf numFmtId="16" fontId="0" fillId="0" borderId="0" xfId="0" applyNumberFormat="1" applyFont="1" applyAlignment="1">
      <alignment horizontal="right" vertical="center"/>
    </xf>
    <xf numFmtId="16" fontId="0" fillId="0" borderId="0" xfId="0" applyNumberFormat="1" applyFont="1" applyAlignment="1">
      <alignment vertical="center"/>
    </xf>
    <xf numFmtId="0" fontId="0" fillId="0" borderId="0" xfId="0" applyFont="1" applyAlignment="1">
      <alignment horizontal="right" vertical="center"/>
    </xf>
    <xf numFmtId="17" fontId="0" fillId="0" borderId="0" xfId="0" applyNumberFormat="1" applyFont="1" applyAlignment="1">
      <alignment horizontal="right"/>
    </xf>
    <xf numFmtId="0" fontId="0" fillId="0" borderId="0" xfId="0" applyFont="1" applyFill="1"/>
    <xf numFmtId="0" fontId="2" fillId="0" borderId="0" xfId="0" applyFont="1"/>
    <xf numFmtId="0" fontId="3" fillId="0" borderId="0" xfId="1" applyFont="1"/>
    <xf numFmtId="0" fontId="2" fillId="0" borderId="0" xfId="0" applyFont="1" applyAlignment="1">
      <alignment horizontal="justify" vertical="center"/>
    </xf>
    <xf numFmtId="0" fontId="4" fillId="0" borderId="0" xfId="2"/>
    <xf numFmtId="0" fontId="4" fillId="0" borderId="0" xfId="2" applyAlignment="1">
      <alignment vertical="center"/>
    </xf>
    <xf numFmtId="0" fontId="0" fillId="0" borderId="0" xfId="0" applyFill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rattle 2015">
  <a:themeElements>
    <a:clrScheme name="Brattle 2015">
      <a:dk1>
        <a:srgbClr val="000000"/>
      </a:dk1>
      <a:lt1>
        <a:srgbClr val="FFFFFF"/>
      </a:lt1>
      <a:dk2>
        <a:srgbClr val="FFFFFF"/>
      </a:dk2>
      <a:lt2>
        <a:srgbClr val="00467F"/>
      </a:lt2>
      <a:accent1>
        <a:srgbClr val="002B54"/>
      </a:accent1>
      <a:accent2>
        <a:srgbClr val="7FB9C2"/>
      </a:accent2>
      <a:accent3>
        <a:srgbClr val="6A7277"/>
      </a:accent3>
      <a:accent4>
        <a:srgbClr val="EF4623"/>
      </a:accent4>
      <a:accent5>
        <a:srgbClr val="00467F"/>
      </a:accent5>
      <a:accent6>
        <a:srgbClr val="CCCDC3"/>
      </a:accent6>
      <a:hlink>
        <a:srgbClr val="7FB9C2"/>
      </a:hlink>
      <a:folHlink>
        <a:srgbClr val="00467F"/>
      </a:folHlink>
    </a:clrScheme>
    <a:fontScheme name="Brattle 2015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edocket.azcc.gov/Search/DocketDetailSearch" TargetMode="External"/><Relationship Id="rId13" Type="http://schemas.openxmlformats.org/officeDocument/2006/relationships/hyperlink" Target="http://edocket.azcc.gov/Search/DocketDetailSearch" TargetMode="External"/><Relationship Id="rId18" Type="http://schemas.openxmlformats.org/officeDocument/2006/relationships/hyperlink" Target="http://www.bcuc.com/Documents/Proceedings/2016/DOC_45434_A2-3_BrattleGroup_Cost-of-Capital-Practices.pdf" TargetMode="External"/><Relationship Id="rId3" Type="http://schemas.openxmlformats.org/officeDocument/2006/relationships/hyperlink" Target="http://rca.alaska.gov/RCAWeb/home.aspx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edocket.azcc.gov/Search/DocketDetailSearch" TargetMode="External"/><Relationship Id="rId12" Type="http://schemas.openxmlformats.org/officeDocument/2006/relationships/hyperlink" Target="http://edocket.azcc.gov/Search/DocketDetailSearch" TargetMode="External"/><Relationship Id="rId17" Type="http://schemas.openxmlformats.org/officeDocument/2006/relationships/hyperlink" Target="http://www.aurizon.com.au/what-we-deliver/network/network-downloads" TargetMode="External"/><Relationship Id="rId2" Type="http://schemas.openxmlformats.org/officeDocument/2006/relationships/hyperlink" Target="http://apps.puc.state.or.us/edockets/srchlist.asp?Prefix=UE++&amp;DocketNumber=294&amp;submit1=GO" TargetMode="External"/><Relationship Id="rId16" Type="http://schemas.openxmlformats.org/officeDocument/2006/relationships/hyperlink" Target="http://edocket.azcc.gov/Search/DocketDetailSearch" TargetMode="External"/><Relationship Id="rId20" Type="http://schemas.openxmlformats.org/officeDocument/2006/relationships/hyperlink" Target="http://apps.puc.state.or.us/edockets/srchlist.asp?Prefix=UE++&amp;DocketNumber=283&amp;submit1=GO" TargetMode="External"/><Relationship Id="rId1" Type="http://schemas.openxmlformats.org/officeDocument/2006/relationships/hyperlink" Target="http://rca.alaska.gov/RCAWeb/home.aspx" TargetMode="External"/><Relationship Id="rId6" Type="http://schemas.openxmlformats.org/officeDocument/2006/relationships/hyperlink" Target="http://edocket.azcc.gov/Search/DocketDetailSearch" TargetMode="External"/><Relationship Id="rId11" Type="http://schemas.openxmlformats.org/officeDocument/2006/relationships/hyperlink" Target="http://edocket.azcc.gov/Search/DocketDetailSearch" TargetMode="External"/><Relationship Id="rId5" Type="http://schemas.openxmlformats.org/officeDocument/2006/relationships/hyperlink" Target="http://edocket.azcc.gov/Search/DocketDetailSearch" TargetMode="External"/><Relationship Id="rId15" Type="http://schemas.openxmlformats.org/officeDocument/2006/relationships/hyperlink" Target="http://edocket.azcc.gov/Search/DocketDetailSearch" TargetMode="External"/><Relationship Id="rId10" Type="http://schemas.openxmlformats.org/officeDocument/2006/relationships/hyperlink" Target="http://edocket.azcc.gov/Search/DocketDetailSearch" TargetMode="External"/><Relationship Id="rId19" Type="http://schemas.openxmlformats.org/officeDocument/2006/relationships/hyperlink" Target="http://www.brattle.com/system/publications/pdfs/000/004/825/original/Calculating_the_Equity_Risk_Premium_and_the_Risk-free_rate_Harris_Villadsen_Lo_Passo_Nov_26_2012.pdf?1378772132" TargetMode="External"/><Relationship Id="rId4" Type="http://schemas.openxmlformats.org/officeDocument/2006/relationships/hyperlink" Target="http://rca.alaska.gov/RCAWeb/home.aspx" TargetMode="External"/><Relationship Id="rId9" Type="http://schemas.openxmlformats.org/officeDocument/2006/relationships/hyperlink" Target="http://edocket.azcc.gov/Search/DocketDetailSearch" TargetMode="External"/><Relationship Id="rId14" Type="http://schemas.openxmlformats.org/officeDocument/2006/relationships/hyperlink" Target="http://edocket.azcc.gov/Search/DocketDetailSear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2"/>
  <sheetViews>
    <sheetView tabSelected="1" topLeftCell="F1" workbookViewId="0">
      <selection activeCell="O18" sqref="O18"/>
    </sheetView>
  </sheetViews>
  <sheetFormatPr defaultRowHeight="15" x14ac:dyDescent="0.25"/>
  <cols>
    <col min="1" max="1" width="2" style="1" customWidth="1"/>
    <col min="2" max="2" width="12.42578125" style="1" customWidth="1"/>
    <col min="3" max="3" width="15.7109375" style="2" customWidth="1"/>
    <col min="4" max="4" width="60.5703125" style="1" customWidth="1"/>
    <col min="5" max="5" width="54.85546875" style="1" customWidth="1"/>
    <col min="6" max="6" width="31.7109375" style="1" customWidth="1"/>
    <col min="7" max="7" width="70.7109375" style="1" customWidth="1"/>
    <col min="8" max="8" width="25.5703125" customWidth="1"/>
  </cols>
  <sheetData>
    <row r="2" spans="2:8" x14ac:dyDescent="0.25">
      <c r="B2" s="1" t="s">
        <v>0</v>
      </c>
      <c r="C2" s="2" t="s">
        <v>6</v>
      </c>
      <c r="D2" s="1" t="s">
        <v>9</v>
      </c>
      <c r="E2" s="1" t="s">
        <v>2</v>
      </c>
      <c r="F2" s="1" t="s">
        <v>1</v>
      </c>
      <c r="G2" s="1" t="s">
        <v>3</v>
      </c>
      <c r="H2" s="1" t="s">
        <v>116</v>
      </c>
    </row>
    <row r="4" spans="2:8" x14ac:dyDescent="0.25">
      <c r="B4" s="1">
        <v>2016</v>
      </c>
      <c r="C4" s="3">
        <v>42704</v>
      </c>
      <c r="D4" s="4" t="s">
        <v>8</v>
      </c>
      <c r="E4" s="1" t="s">
        <v>10</v>
      </c>
      <c r="F4" s="1" t="s">
        <v>7</v>
      </c>
      <c r="G4" s="1" t="s">
        <v>119</v>
      </c>
      <c r="H4" s="15" t="s">
        <v>112</v>
      </c>
    </row>
    <row r="5" spans="2:8" x14ac:dyDescent="0.25">
      <c r="B5" s="5">
        <v>2016</v>
      </c>
      <c r="C5" s="6">
        <v>42697</v>
      </c>
      <c r="D5" s="7" t="s">
        <v>11</v>
      </c>
      <c r="E5" s="1" t="s">
        <v>5</v>
      </c>
      <c r="F5" s="1" t="s">
        <v>4</v>
      </c>
      <c r="G5" s="1" t="s">
        <v>117</v>
      </c>
      <c r="H5" s="1" t="s">
        <v>111</v>
      </c>
    </row>
    <row r="6" spans="2:8" x14ac:dyDescent="0.25">
      <c r="B6" s="5">
        <v>2016</v>
      </c>
      <c r="C6" s="6">
        <v>42690</v>
      </c>
      <c r="D6" s="5" t="s">
        <v>12</v>
      </c>
      <c r="E6" s="1" t="s">
        <v>14</v>
      </c>
      <c r="F6" s="1" t="s">
        <v>13</v>
      </c>
      <c r="G6" s="1" t="s">
        <v>15</v>
      </c>
      <c r="H6" s="14" t="s">
        <v>108</v>
      </c>
    </row>
    <row r="7" spans="2:8" x14ac:dyDescent="0.25">
      <c r="B7" s="5">
        <v>2016</v>
      </c>
      <c r="C7" s="8" t="s">
        <v>16</v>
      </c>
      <c r="D7" s="5" t="s">
        <v>17</v>
      </c>
      <c r="E7" s="1" t="s">
        <v>19</v>
      </c>
      <c r="F7" s="1" t="s">
        <v>18</v>
      </c>
      <c r="G7" s="5" t="s">
        <v>20</v>
      </c>
      <c r="H7" s="16" t="s">
        <v>121</v>
      </c>
    </row>
    <row r="8" spans="2:8" x14ac:dyDescent="0.25">
      <c r="B8" s="5">
        <v>2016</v>
      </c>
      <c r="C8" s="2" t="s">
        <v>25</v>
      </c>
      <c r="D8" s="1" t="s">
        <v>24</v>
      </c>
      <c r="E8" s="1" t="s">
        <v>22</v>
      </c>
      <c r="F8" s="11" t="s">
        <v>21</v>
      </c>
      <c r="G8" s="1" t="s">
        <v>23</v>
      </c>
      <c r="H8" s="1" t="s">
        <v>125</v>
      </c>
    </row>
    <row r="9" spans="2:8" x14ac:dyDescent="0.25">
      <c r="B9" s="5">
        <v>2016</v>
      </c>
      <c r="C9" s="2" t="s">
        <v>30</v>
      </c>
      <c r="D9" s="1" t="s">
        <v>26</v>
      </c>
      <c r="E9" s="1" t="s">
        <v>27</v>
      </c>
      <c r="F9" s="1" t="s">
        <v>28</v>
      </c>
      <c r="G9" s="1" t="s">
        <v>29</v>
      </c>
      <c r="H9" s="1" t="s">
        <v>115</v>
      </c>
    </row>
    <row r="10" spans="2:8" x14ac:dyDescent="0.25">
      <c r="B10" s="5"/>
      <c r="C10" s="2" t="s">
        <v>73</v>
      </c>
      <c r="D10" s="1" t="s">
        <v>31</v>
      </c>
      <c r="E10" s="1" t="s">
        <v>27</v>
      </c>
      <c r="F10" s="1" t="s">
        <v>32</v>
      </c>
      <c r="G10" s="1" t="s">
        <v>29</v>
      </c>
      <c r="H10" s="10" t="s">
        <v>126</v>
      </c>
    </row>
    <row r="12" spans="2:8" x14ac:dyDescent="0.25">
      <c r="B12" s="5">
        <v>2015</v>
      </c>
      <c r="C12" s="2" t="s">
        <v>30</v>
      </c>
      <c r="D12" s="1" t="s">
        <v>41</v>
      </c>
      <c r="E12" s="1" t="s">
        <v>42</v>
      </c>
      <c r="F12" s="11" t="s">
        <v>44</v>
      </c>
      <c r="G12" s="1" t="s">
        <v>43</v>
      </c>
      <c r="H12" s="14" t="s">
        <v>109</v>
      </c>
    </row>
    <row r="13" spans="2:8" x14ac:dyDescent="0.25">
      <c r="B13" s="5"/>
      <c r="F13" s="11"/>
    </row>
    <row r="14" spans="2:8" x14ac:dyDescent="0.25">
      <c r="B14" s="5">
        <v>2014</v>
      </c>
      <c r="C14" s="2" t="s">
        <v>45</v>
      </c>
      <c r="D14" s="1" t="s">
        <v>46</v>
      </c>
      <c r="E14" s="1" t="str">
        <f>E4</f>
        <v>Queensland Competition Authority</v>
      </c>
      <c r="F14" s="11" t="s">
        <v>47</v>
      </c>
      <c r="G14" s="1" t="s">
        <v>119</v>
      </c>
      <c r="H14" s="1" t="s">
        <v>127</v>
      </c>
    </row>
    <row r="15" spans="2:8" x14ac:dyDescent="0.25">
      <c r="B15" s="5">
        <v>2014</v>
      </c>
      <c r="C15" s="2" t="s">
        <v>37</v>
      </c>
      <c r="D15" s="1" t="s">
        <v>34</v>
      </c>
      <c r="E15" s="1" t="s">
        <v>35</v>
      </c>
      <c r="F15" s="11" t="s">
        <v>38</v>
      </c>
      <c r="G15" s="1" t="s">
        <v>36</v>
      </c>
      <c r="H15" s="1" t="s">
        <v>127</v>
      </c>
    </row>
    <row r="16" spans="2:8" x14ac:dyDescent="0.25">
      <c r="B16" s="5"/>
      <c r="C16" s="2" t="s">
        <v>74</v>
      </c>
      <c r="D16" s="1" t="s">
        <v>39</v>
      </c>
      <c r="E16" s="1" t="s">
        <v>35</v>
      </c>
      <c r="F16" s="11" t="s">
        <v>38</v>
      </c>
      <c r="G16" s="1" t="s">
        <v>36</v>
      </c>
      <c r="H16" s="1" t="s">
        <v>128</v>
      </c>
    </row>
    <row r="17" spans="2:8" x14ac:dyDescent="0.25">
      <c r="B17" s="5">
        <v>2014</v>
      </c>
      <c r="C17" s="2" t="s">
        <v>37</v>
      </c>
      <c r="D17" s="1" t="s">
        <v>69</v>
      </c>
      <c r="E17" s="1" t="s">
        <v>14</v>
      </c>
      <c r="F17" s="11" t="s">
        <v>70</v>
      </c>
      <c r="G17" s="1" t="str">
        <f>G6</f>
        <v>Anchorage Water and Wastewater Utility</v>
      </c>
      <c r="H17" s="14" t="s">
        <v>108</v>
      </c>
    </row>
    <row r="18" spans="2:8" x14ac:dyDescent="0.25">
      <c r="B18" s="5"/>
      <c r="C18" s="9" t="s">
        <v>72</v>
      </c>
      <c r="D18" s="1" t="s">
        <v>71</v>
      </c>
      <c r="E18" s="1" t="s">
        <v>14</v>
      </c>
      <c r="F18" s="11" t="s">
        <v>70</v>
      </c>
      <c r="G18" s="1" t="str">
        <f>G17</f>
        <v>Anchorage Water and Wastewater Utility</v>
      </c>
      <c r="H18" s="14" t="s">
        <v>108</v>
      </c>
    </row>
    <row r="19" spans="2:8" x14ac:dyDescent="0.25">
      <c r="B19" s="5">
        <v>2014</v>
      </c>
      <c r="C19" s="2" t="s">
        <v>16</v>
      </c>
      <c r="D19" s="11" t="s">
        <v>62</v>
      </c>
      <c r="E19" s="1" t="s">
        <v>42</v>
      </c>
      <c r="F19" s="11" t="s">
        <v>63</v>
      </c>
      <c r="G19" s="1" t="s">
        <v>43</v>
      </c>
      <c r="H19" s="14" t="s">
        <v>120</v>
      </c>
    </row>
    <row r="21" spans="2:8" x14ac:dyDescent="0.25">
      <c r="B21" s="5">
        <v>2013</v>
      </c>
      <c r="C21" s="2" t="s">
        <v>30</v>
      </c>
      <c r="D21" s="1" t="s">
        <v>48</v>
      </c>
      <c r="E21" s="1" t="s">
        <v>49</v>
      </c>
      <c r="F21" s="11" t="s">
        <v>50</v>
      </c>
      <c r="G21" s="1" t="s">
        <v>51</v>
      </c>
      <c r="H21" s="1" t="s">
        <v>129</v>
      </c>
    </row>
    <row r="23" spans="2:8" x14ac:dyDescent="0.25">
      <c r="B23" s="5">
        <v>2012</v>
      </c>
      <c r="C23" s="2" t="s">
        <v>40</v>
      </c>
      <c r="D23" s="1" t="s">
        <v>52</v>
      </c>
      <c r="E23" s="1" t="s">
        <v>53</v>
      </c>
      <c r="F23" s="11" t="s">
        <v>50</v>
      </c>
      <c r="G23" s="1" t="s">
        <v>53</v>
      </c>
      <c r="H23" s="14" t="s">
        <v>114</v>
      </c>
    </row>
    <row r="24" spans="2:8" x14ac:dyDescent="0.25">
      <c r="B24" s="1">
        <v>2012</v>
      </c>
      <c r="C24" s="2" t="s">
        <v>33</v>
      </c>
      <c r="D24" s="1" t="s">
        <v>54</v>
      </c>
      <c r="E24" s="1" t="s">
        <v>55</v>
      </c>
      <c r="F24" s="10" t="s">
        <v>50</v>
      </c>
      <c r="G24" s="1" t="s">
        <v>55</v>
      </c>
      <c r="H24" s="14" t="s">
        <v>113</v>
      </c>
    </row>
    <row r="26" spans="2:8" x14ac:dyDescent="0.25">
      <c r="B26" s="1">
        <v>2011</v>
      </c>
      <c r="C26" s="3">
        <v>42492</v>
      </c>
      <c r="D26" s="11" t="s">
        <v>61</v>
      </c>
      <c r="E26" s="1" t="s">
        <v>64</v>
      </c>
      <c r="F26" s="11" t="s">
        <v>65</v>
      </c>
      <c r="G26" s="1" t="s">
        <v>66</v>
      </c>
      <c r="H26" s="16" t="s">
        <v>122</v>
      </c>
    </row>
    <row r="27" spans="2:8" x14ac:dyDescent="0.25">
      <c r="C27" s="3" t="s">
        <v>75</v>
      </c>
      <c r="D27" s="1" t="s">
        <v>67</v>
      </c>
      <c r="E27" s="1" t="s">
        <v>64</v>
      </c>
      <c r="F27" s="11" t="s">
        <v>68</v>
      </c>
      <c r="G27" s="1" t="s">
        <v>66</v>
      </c>
      <c r="H27" s="10" t="s">
        <v>124</v>
      </c>
    </row>
    <row r="28" spans="2:8" x14ac:dyDescent="0.25">
      <c r="B28" s="1">
        <v>2011</v>
      </c>
      <c r="C28" s="3" t="s">
        <v>33</v>
      </c>
      <c r="D28" s="1" t="s">
        <v>76</v>
      </c>
      <c r="E28" s="1" t="s">
        <v>77</v>
      </c>
      <c r="F28" s="11" t="s">
        <v>78</v>
      </c>
      <c r="G28" s="1" t="s">
        <v>79</v>
      </c>
      <c r="H28" s="10" t="s">
        <v>130</v>
      </c>
    </row>
    <row r="29" spans="2:8" x14ac:dyDescent="0.25">
      <c r="C29" s="3" t="s">
        <v>80</v>
      </c>
      <c r="D29" s="1" t="s">
        <v>67</v>
      </c>
      <c r="E29" s="1" t="s">
        <v>77</v>
      </c>
      <c r="F29" s="11" t="s">
        <v>78</v>
      </c>
      <c r="G29" s="1" t="s">
        <v>79</v>
      </c>
      <c r="H29" s="10" t="s">
        <v>124</v>
      </c>
    </row>
    <row r="31" spans="2:8" x14ac:dyDescent="0.25">
      <c r="B31" s="1">
        <v>2010</v>
      </c>
      <c r="C31" s="2" t="s">
        <v>40</v>
      </c>
      <c r="D31" s="1" t="s">
        <v>76</v>
      </c>
      <c r="E31" s="1" t="s">
        <v>22</v>
      </c>
      <c r="F31" s="1" t="s">
        <v>81</v>
      </c>
      <c r="G31" s="1" t="s">
        <v>82</v>
      </c>
      <c r="H31" s="14" t="s">
        <v>110</v>
      </c>
    </row>
    <row r="32" spans="2:8" x14ac:dyDescent="0.25">
      <c r="C32" s="2" t="s">
        <v>83</v>
      </c>
      <c r="D32" s="1" t="s">
        <v>84</v>
      </c>
      <c r="E32" s="1" t="s">
        <v>22</v>
      </c>
      <c r="F32" s="1" t="s">
        <v>81</v>
      </c>
      <c r="G32" s="1" t="s">
        <v>82</v>
      </c>
      <c r="H32" s="14" t="s">
        <v>110</v>
      </c>
    </row>
    <row r="33" spans="2:8" x14ac:dyDescent="0.25">
      <c r="B33" s="1">
        <v>2010</v>
      </c>
      <c r="C33" s="2" t="s">
        <v>37</v>
      </c>
      <c r="D33" s="1" t="s">
        <v>56</v>
      </c>
      <c r="E33" s="1" t="s">
        <v>57</v>
      </c>
      <c r="F33" s="10" t="s">
        <v>50</v>
      </c>
      <c r="G33" s="1" t="s">
        <v>57</v>
      </c>
      <c r="H33" s="10" t="s">
        <v>123</v>
      </c>
    </row>
    <row r="35" spans="2:8" x14ac:dyDescent="0.25">
      <c r="B35" s="1">
        <v>2009</v>
      </c>
      <c r="C35" s="2" t="s">
        <v>85</v>
      </c>
      <c r="D35" s="1" t="s">
        <v>86</v>
      </c>
      <c r="E35" s="1" t="str">
        <f>E28</f>
        <v>New Mexico Public Regulation Commission</v>
      </c>
      <c r="F35" s="1" t="s">
        <v>87</v>
      </c>
      <c r="G35" s="1" t="str">
        <f>G28</f>
        <v>New Mexico-American Water</v>
      </c>
      <c r="H35" s="10" t="s">
        <v>131</v>
      </c>
    </row>
    <row r="36" spans="2:8" x14ac:dyDescent="0.25">
      <c r="B36" s="1">
        <v>2009</v>
      </c>
      <c r="C36" s="2" t="s">
        <v>16</v>
      </c>
      <c r="D36" s="1" t="s">
        <v>86</v>
      </c>
      <c r="E36" s="1" t="s">
        <v>22</v>
      </c>
      <c r="F36" s="1" t="s">
        <v>89</v>
      </c>
      <c r="G36" s="1" t="s">
        <v>90</v>
      </c>
      <c r="H36" s="14" t="s">
        <v>110</v>
      </c>
    </row>
    <row r="37" spans="2:8" x14ac:dyDescent="0.25">
      <c r="C37" s="2" t="s">
        <v>91</v>
      </c>
      <c r="D37" s="1" t="s">
        <v>67</v>
      </c>
      <c r="E37" s="1" t="s">
        <v>22</v>
      </c>
      <c r="F37" s="1" t="s">
        <v>89</v>
      </c>
      <c r="G37" s="1" t="s">
        <v>90</v>
      </c>
      <c r="H37" s="14" t="s">
        <v>110</v>
      </c>
    </row>
    <row r="39" spans="2:8" x14ac:dyDescent="0.25">
      <c r="B39" s="1">
        <v>2008</v>
      </c>
      <c r="C39" s="2" t="s">
        <v>25</v>
      </c>
      <c r="D39" s="1" t="s">
        <v>92</v>
      </c>
      <c r="E39" s="1" t="str">
        <f>E35</f>
        <v>New Mexico Public Regulation Commission</v>
      </c>
      <c r="F39" s="1" t="s">
        <v>93</v>
      </c>
      <c r="G39" s="1" t="str">
        <f>G35</f>
        <v>New Mexico-American Water</v>
      </c>
      <c r="H39" s="10" t="s">
        <v>132</v>
      </c>
    </row>
    <row r="40" spans="2:8" x14ac:dyDescent="0.25">
      <c r="C40" s="2" t="s">
        <v>94</v>
      </c>
      <c r="D40" s="1" t="s">
        <v>67</v>
      </c>
      <c r="E40" s="1" t="str">
        <f>E39</f>
        <v>New Mexico Public Regulation Commission</v>
      </c>
      <c r="F40" s="1" t="s">
        <v>93</v>
      </c>
      <c r="G40" s="1" t="str">
        <f>G39</f>
        <v>New Mexico-American Water</v>
      </c>
      <c r="H40" s="10" t="s">
        <v>133</v>
      </c>
    </row>
    <row r="41" spans="2:8" x14ac:dyDescent="0.25">
      <c r="B41" s="1">
        <v>2008</v>
      </c>
      <c r="C41" s="2" t="s">
        <v>58</v>
      </c>
      <c r="D41" s="11" t="s">
        <v>95</v>
      </c>
      <c r="E41" s="1" t="s">
        <v>60</v>
      </c>
      <c r="F41" s="1" t="s">
        <v>59</v>
      </c>
      <c r="G41" s="12" t="s">
        <v>118</v>
      </c>
      <c r="H41" s="10" t="s">
        <v>134</v>
      </c>
    </row>
    <row r="42" spans="2:8" x14ac:dyDescent="0.25">
      <c r="B42" s="1">
        <v>2008</v>
      </c>
      <c r="C42" s="2" t="s">
        <v>58</v>
      </c>
      <c r="D42" s="1" t="s">
        <v>86</v>
      </c>
      <c r="E42" s="1" t="str">
        <f>E36</f>
        <v>Arizona Corporation Commission</v>
      </c>
      <c r="F42" s="1" t="s">
        <v>96</v>
      </c>
      <c r="G42" s="1" t="str">
        <f>G36</f>
        <v>Arizona-American Water</v>
      </c>
      <c r="H42" s="14" t="s">
        <v>110</v>
      </c>
    </row>
    <row r="43" spans="2:8" x14ac:dyDescent="0.25">
      <c r="C43" s="2" t="s">
        <v>97</v>
      </c>
      <c r="D43" s="1" t="s">
        <v>67</v>
      </c>
      <c r="E43" s="1" t="str">
        <f>E42</f>
        <v>Arizona Corporation Commission</v>
      </c>
      <c r="F43" s="1" t="str">
        <f t="shared" ref="F43:G43" si="0">F42</f>
        <v>Docket No. W-0130A-08-0227</v>
      </c>
      <c r="G43" s="1" t="str">
        <f t="shared" si="0"/>
        <v>Arizona-American Water</v>
      </c>
      <c r="H43" s="14" t="s">
        <v>110</v>
      </c>
    </row>
    <row r="44" spans="2:8" x14ac:dyDescent="0.25">
      <c r="D44" s="13"/>
    </row>
    <row r="45" spans="2:8" x14ac:dyDescent="0.25">
      <c r="B45" s="1">
        <v>2006</v>
      </c>
      <c r="C45" s="2" t="s">
        <v>16</v>
      </c>
      <c r="D45" s="13" t="s">
        <v>105</v>
      </c>
      <c r="E45" s="1" t="str">
        <f>E43</f>
        <v>Arizona Corporation Commission</v>
      </c>
      <c r="F45" s="1" t="s">
        <v>99</v>
      </c>
      <c r="G45" s="1" t="str">
        <f>G43</f>
        <v>Arizona-American Water</v>
      </c>
      <c r="H45" s="14" t="s">
        <v>110</v>
      </c>
    </row>
    <row r="46" spans="2:8" x14ac:dyDescent="0.25">
      <c r="C46" s="2" t="s">
        <v>98</v>
      </c>
      <c r="D46" s="1" t="s">
        <v>67</v>
      </c>
      <c r="E46" s="13" t="str">
        <f>E45</f>
        <v>Arizona Corporation Commission</v>
      </c>
      <c r="F46" s="1" t="str">
        <f t="shared" ref="F46:G46" si="1">F45</f>
        <v>Docket No. W-01303A-06-0491</v>
      </c>
      <c r="G46" s="13" t="str">
        <f t="shared" si="1"/>
        <v>Arizona-American Water</v>
      </c>
      <c r="H46" s="14" t="s">
        <v>110</v>
      </c>
    </row>
    <row r="47" spans="2:8" x14ac:dyDescent="0.25">
      <c r="B47" s="1">
        <v>2006</v>
      </c>
      <c r="C47" s="2" t="s">
        <v>100</v>
      </c>
      <c r="D47" s="1" t="s">
        <v>106</v>
      </c>
      <c r="E47" s="1" t="str">
        <f>E46</f>
        <v>Arizona Corporation Commission</v>
      </c>
      <c r="F47" s="1" t="s">
        <v>101</v>
      </c>
      <c r="G47" s="1" t="str">
        <f>G46</f>
        <v>Arizona-American Water</v>
      </c>
      <c r="H47" s="14" t="s">
        <v>110</v>
      </c>
    </row>
    <row r="48" spans="2:8" x14ac:dyDescent="0.25">
      <c r="C48" s="2" t="s">
        <v>102</v>
      </c>
      <c r="D48" s="1" t="str">
        <f>D46</f>
        <v>Rebuttal Testimony on cost of capital</v>
      </c>
      <c r="E48" s="1" t="str">
        <f>E46</f>
        <v>Arizona Corporation Commission</v>
      </c>
      <c r="F48" s="1" t="str">
        <f>F47</f>
        <v>Docket No. W-01303A-06-0403</v>
      </c>
      <c r="G48" s="1" t="str">
        <f t="shared" ref="G48" si="2">G46</f>
        <v>Arizona-American Water</v>
      </c>
      <c r="H48" s="14" t="s">
        <v>110</v>
      </c>
    </row>
    <row r="49" spans="2:8" x14ac:dyDescent="0.25">
      <c r="B49" s="1">
        <v>2006</v>
      </c>
      <c r="C49" s="2" t="s">
        <v>88</v>
      </c>
      <c r="D49" s="1" t="s">
        <v>107</v>
      </c>
      <c r="E49" s="1" t="str">
        <f>E47</f>
        <v>Arizona Corporation Commission</v>
      </c>
      <c r="F49" s="1" t="s">
        <v>103</v>
      </c>
      <c r="G49" s="1" t="str">
        <f>G48</f>
        <v>Arizona-American Water</v>
      </c>
      <c r="H49" s="14" t="s">
        <v>110</v>
      </c>
    </row>
    <row r="50" spans="2:8" x14ac:dyDescent="0.25">
      <c r="C50" s="2" t="s">
        <v>104</v>
      </c>
      <c r="D50" s="1" t="s">
        <v>67</v>
      </c>
      <c r="E50" s="1" t="str">
        <f>E49</f>
        <v>Arizona Corporation Commission</v>
      </c>
      <c r="F50" s="1" t="str">
        <f t="shared" ref="F50:G50" si="3">F49</f>
        <v>Docket No. W-01303A-06-0014</v>
      </c>
      <c r="G50" s="1" t="str">
        <f t="shared" si="3"/>
        <v>Arizona-American Water</v>
      </c>
      <c r="H50" s="14" t="s">
        <v>110</v>
      </c>
    </row>
    <row r="52" spans="2:8" x14ac:dyDescent="0.25">
      <c r="E52" s="11"/>
    </row>
  </sheetData>
  <hyperlinks>
    <hyperlink ref="H6" r:id="rId1"/>
    <hyperlink ref="H12" r:id="rId2"/>
    <hyperlink ref="H17" r:id="rId3"/>
    <hyperlink ref="H18" r:id="rId4"/>
    <hyperlink ref="H31" r:id="rId5"/>
    <hyperlink ref="H32" r:id="rId6"/>
    <hyperlink ref="H36" r:id="rId7"/>
    <hyperlink ref="H37" r:id="rId8"/>
    <hyperlink ref="H42" r:id="rId9"/>
    <hyperlink ref="H43" r:id="rId10"/>
    <hyperlink ref="H45" r:id="rId11"/>
    <hyperlink ref="H46" r:id="rId12"/>
    <hyperlink ref="H47" r:id="rId13"/>
    <hyperlink ref="H48" r:id="rId14"/>
    <hyperlink ref="H49" r:id="rId15"/>
    <hyperlink ref="H50" r:id="rId16"/>
    <hyperlink ref="H4" r:id="rId17" location="ut5-draft-access-undertaking" display="http://www.aurizon.com.au/what-we-deliver/network/network-downloads - ut5-draft-access-undertaking"/>
    <hyperlink ref="H24" r:id="rId18"/>
    <hyperlink ref="H23" r:id="rId19"/>
    <hyperlink ref="H19" r:id="rId20"/>
  </hyperlinks>
  <pageMargins left="0.70866141732283472" right="0.70866141732283472" top="0.74803149606299213" bottom="0.74803149606299213" header="0.31496062992125984" footer="0.31496062992125984"/>
  <pageSetup scale="29" orientation="landscape" horizontalDpi="1200" verticalDpi="1200" r:id="rId21"/>
  <headerFooter>
    <oddHeader>&amp;RM3-3.1-SEC-1
Attachment 12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Brattle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Bente Villadsen</dc:creator>
  <cp:lastModifiedBy>Violet Binette</cp:lastModifiedBy>
  <cp:lastPrinted>2016-12-13T22:06:39Z</cp:lastPrinted>
  <dcterms:created xsi:type="dcterms:W3CDTF">2015-01-16T22:19:58Z</dcterms:created>
  <dcterms:modified xsi:type="dcterms:W3CDTF">2016-12-14T13:39:37Z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{54367C03-EC1E-48F9-A211-2FE66EE62096}</vt:lpwstr>
  </property>
</Properties>
</file>