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8195" windowHeight="7230" activeTab="1"/>
  </bookViews>
  <sheets>
    <sheet name="Adjust kWh" sheetId="1" r:id="rId1"/>
    <sheet name="Adjust kW" sheetId="2" r:id="rId2"/>
  </sheets>
  <calcPr calcId="145621"/>
</workbook>
</file>

<file path=xl/calcChain.xml><?xml version="1.0" encoding="utf-8"?>
<calcChain xmlns="http://schemas.openxmlformats.org/spreadsheetml/2006/main">
  <c r="D3" i="2" l="1"/>
  <c r="D4" i="2"/>
  <c r="D5" i="2"/>
  <c r="D6" i="2"/>
  <c r="D7" i="2"/>
  <c r="D8" i="2"/>
  <c r="D9" i="2"/>
  <c r="D10" i="2"/>
  <c r="D11" i="2"/>
  <c r="D2" i="2"/>
  <c r="O3" i="2"/>
  <c r="O4" i="2"/>
  <c r="O5" i="2"/>
  <c r="O6" i="2"/>
  <c r="O7" i="2"/>
  <c r="O8" i="2"/>
  <c r="O9" i="2"/>
  <c r="O10" i="2"/>
  <c r="O11" i="2"/>
  <c r="O2" i="2"/>
  <c r="M3" i="2"/>
  <c r="M4" i="2"/>
  <c r="M5" i="2"/>
  <c r="M6" i="2"/>
  <c r="M7" i="2"/>
  <c r="M8" i="2"/>
  <c r="M9" i="2"/>
  <c r="M10" i="2"/>
  <c r="M11" i="2"/>
  <c r="M2" i="2"/>
  <c r="L3" i="2"/>
  <c r="L4" i="2"/>
  <c r="L5" i="2"/>
  <c r="L6" i="2"/>
  <c r="L7" i="2"/>
  <c r="L8" i="2"/>
  <c r="L9" i="2"/>
  <c r="L10" i="2"/>
  <c r="L11" i="2"/>
  <c r="L2" i="2"/>
  <c r="N3" i="1"/>
  <c r="N4" i="1"/>
  <c r="N5" i="1"/>
  <c r="N6" i="1"/>
  <c r="N7" i="1"/>
  <c r="N8" i="1"/>
  <c r="N9" i="1"/>
  <c r="N10" i="1"/>
  <c r="N11" i="1"/>
  <c r="N2" i="1"/>
  <c r="D3" i="1"/>
  <c r="D4" i="1"/>
  <c r="D5" i="1"/>
  <c r="D6" i="1"/>
  <c r="D7" i="1"/>
  <c r="D8" i="1"/>
  <c r="D9" i="1"/>
  <c r="D10" i="1"/>
  <c r="D11" i="1"/>
  <c r="D2" i="1"/>
  <c r="L3" i="1" l="1"/>
  <c r="L4" i="1"/>
  <c r="L5" i="1"/>
  <c r="L6" i="1"/>
  <c r="L7" i="1"/>
  <c r="L8" i="1"/>
  <c r="L9" i="1"/>
  <c r="L10" i="1"/>
  <c r="L11" i="1"/>
  <c r="L2" i="1"/>
  <c r="K3" i="1"/>
  <c r="K4" i="1"/>
  <c r="K5" i="1"/>
  <c r="K6" i="1"/>
  <c r="K7" i="1"/>
  <c r="K8" i="1"/>
  <c r="K9" i="1"/>
  <c r="K10" i="1"/>
  <c r="K11" i="1"/>
  <c r="K2" i="1"/>
</calcChain>
</file>

<file path=xl/sharedStrings.xml><?xml version="1.0" encoding="utf-8"?>
<sst xmlns="http://schemas.openxmlformats.org/spreadsheetml/2006/main" count="20" uniqueCount="12">
  <si>
    <t>Large User</t>
  </si>
  <si>
    <t>Sum</t>
  </si>
  <si>
    <t>Difference</t>
  </si>
  <si>
    <t>Used</t>
  </si>
  <si>
    <t>JN List General Service &gt; 50 kW</t>
  </si>
  <si>
    <t>Diff</t>
  </si>
  <si>
    <t>Use</t>
  </si>
  <si>
    <t>General Service&gt; 50 kW</t>
  </si>
  <si>
    <t>Cust 1</t>
  </si>
  <si>
    <t>Lost Cust</t>
  </si>
  <si>
    <t>Cust 1 to GS &gt;50</t>
  </si>
  <si>
    <t>Remaining Cust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</si>
</sst>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1" applyFont="1"/>
    <xf numFmtId="165" fontId="0" fillId="0" borderId="0" xfId="1" applyNumberFormat="1" applyFont="1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74488</xdr:colOff>
      <xdr:row>13</xdr:row>
      <xdr:rowOff>28575</xdr:rowOff>
    </xdr:from>
    <xdr:to>
      <xdr:col>17</xdr:col>
      <xdr:colOff>503415</xdr:colOff>
      <xdr:row>22</xdr:row>
      <xdr:rowOff>18646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13788" y="2505075"/>
          <a:ext cx="5953427" cy="1704571"/>
        </a:xfrm>
        <a:prstGeom prst="rect">
          <a:avLst/>
        </a:prstGeom>
      </xdr:spPr>
    </xdr:pic>
    <xdr:clientData/>
  </xdr:twoCellAnchor>
  <xdr:twoCellAnchor editAs="oneCell">
    <xdr:from>
      <xdr:col>10</xdr:col>
      <xdr:colOff>142875</xdr:colOff>
      <xdr:row>35</xdr:row>
      <xdr:rowOff>93038</xdr:rowOff>
    </xdr:from>
    <xdr:to>
      <xdr:col>20</xdr:col>
      <xdr:colOff>8019</xdr:colOff>
      <xdr:row>44</xdr:row>
      <xdr:rowOff>37754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91750" y="6951038"/>
          <a:ext cx="7218444" cy="1659216"/>
        </a:xfrm>
        <a:prstGeom prst="rect">
          <a:avLst/>
        </a:prstGeom>
      </xdr:spPr>
    </xdr:pic>
    <xdr:clientData/>
  </xdr:twoCellAnchor>
  <xdr:twoCellAnchor editAs="oneCell">
    <xdr:from>
      <xdr:col>10</xdr:col>
      <xdr:colOff>133350</xdr:colOff>
      <xdr:row>23</xdr:row>
      <xdr:rowOff>148133</xdr:rowOff>
    </xdr:from>
    <xdr:to>
      <xdr:col>20</xdr:col>
      <xdr:colOff>274828</xdr:colOff>
      <xdr:row>33</xdr:row>
      <xdr:rowOff>171091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182225" y="4720133"/>
          <a:ext cx="7494778" cy="1927958"/>
        </a:xfrm>
        <a:prstGeom prst="rect">
          <a:avLst/>
        </a:prstGeom>
      </xdr:spPr>
    </xdr:pic>
    <xdr:clientData/>
  </xdr:twoCellAnchor>
  <xdr:twoCellAnchor editAs="oneCell">
    <xdr:from>
      <xdr:col>10</xdr:col>
      <xdr:colOff>323850</xdr:colOff>
      <xdr:row>45</xdr:row>
      <xdr:rowOff>63503</xdr:rowOff>
    </xdr:from>
    <xdr:to>
      <xdr:col>21</xdr:col>
      <xdr:colOff>465317</xdr:colOff>
      <xdr:row>55</xdr:row>
      <xdr:rowOff>152054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372725" y="8826503"/>
          <a:ext cx="8104367" cy="19935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>
      <selection activeCell="F27" sqref="F27"/>
    </sheetView>
  </sheetViews>
  <sheetFormatPr defaultRowHeight="15" x14ac:dyDescent="0.25"/>
  <cols>
    <col min="1" max="1" width="20.140625" customWidth="1"/>
    <col min="2" max="2" width="22" bestFit="1" customWidth="1"/>
    <col min="3" max="3" width="11.5703125" bestFit="1" customWidth="1"/>
    <col min="4" max="4" width="14.28515625" bestFit="1" customWidth="1"/>
    <col min="7" max="7" width="16.85546875" bestFit="1" customWidth="1"/>
    <col min="8" max="8" width="14.28515625" bestFit="1" customWidth="1"/>
    <col min="9" max="9" width="14.85546875" bestFit="1" customWidth="1"/>
    <col min="10" max="10" width="13.5703125" customWidth="1"/>
    <col min="11" max="11" width="12.5703125" bestFit="1" customWidth="1"/>
    <col min="12" max="12" width="12.28515625" customWidth="1"/>
    <col min="13" max="14" width="15.28515625" customWidth="1"/>
  </cols>
  <sheetData>
    <row r="1" spans="1:14" x14ac:dyDescent="0.25">
      <c r="B1" s="5" t="s">
        <v>7</v>
      </c>
      <c r="C1" t="s">
        <v>8</v>
      </c>
      <c r="D1" t="s">
        <v>3</v>
      </c>
      <c r="G1" t="s">
        <v>0</v>
      </c>
      <c r="H1" t="s">
        <v>9</v>
      </c>
      <c r="I1" t="s">
        <v>10</v>
      </c>
      <c r="J1" t="s">
        <v>11</v>
      </c>
      <c r="K1" t="s">
        <v>1</v>
      </c>
      <c r="L1" t="s">
        <v>2</v>
      </c>
      <c r="N1" t="s">
        <v>3</v>
      </c>
    </row>
    <row r="2" spans="1:14" x14ac:dyDescent="0.25">
      <c r="A2">
        <v>2006</v>
      </c>
      <c r="B2" s="2">
        <v>1571347124.9862015</v>
      </c>
      <c r="C2" s="2">
        <v>56009740.429999992</v>
      </c>
      <c r="D2" s="4">
        <f>SUM(B2:C2)</f>
        <v>1627356865.4162016</v>
      </c>
      <c r="G2" s="2">
        <v>226248150</v>
      </c>
      <c r="H2" s="2">
        <v>62194355.75999999</v>
      </c>
      <c r="I2" s="2">
        <v>56009740.429999992</v>
      </c>
      <c r="J2" s="2">
        <v>106026317.72</v>
      </c>
      <c r="K2" s="4">
        <f>SUM(H2:J2)</f>
        <v>224230413.90999997</v>
      </c>
      <c r="L2" s="4">
        <f>G2-K2</f>
        <v>2017736.0900000334</v>
      </c>
      <c r="N2" s="4">
        <f>G2-H2-I2</f>
        <v>108044053.81000002</v>
      </c>
    </row>
    <row r="3" spans="1:14" x14ac:dyDescent="0.25">
      <c r="A3">
        <v>2007</v>
      </c>
      <c r="B3" s="2">
        <v>1580948177</v>
      </c>
      <c r="C3" s="2">
        <v>34263719.229999997</v>
      </c>
      <c r="D3" s="4">
        <f t="shared" ref="D3:D11" si="0">SUM(B3:C3)</f>
        <v>1615211896.23</v>
      </c>
      <c r="G3" s="2">
        <v>205146878</v>
      </c>
      <c r="H3" s="2">
        <v>55609488.800000004</v>
      </c>
      <c r="I3" s="2">
        <v>34263719.229999997</v>
      </c>
      <c r="J3" s="2">
        <v>110242480.83999999</v>
      </c>
      <c r="K3" s="4">
        <f t="shared" ref="K3:K11" si="1">SUM(H3:J3)</f>
        <v>200115688.87</v>
      </c>
      <c r="L3" s="4">
        <f t="shared" ref="L3:L11" si="2">G3-K3</f>
        <v>5031189.1299999952</v>
      </c>
      <c r="N3" s="4">
        <f t="shared" ref="N3:N11" si="3">G3-H3-I3</f>
        <v>115273669.97</v>
      </c>
    </row>
    <row r="4" spans="1:14" x14ac:dyDescent="0.25">
      <c r="A4">
        <v>2008</v>
      </c>
      <c r="B4" s="2">
        <v>1538936589.4186871</v>
      </c>
      <c r="C4" s="2">
        <v>22102436.09</v>
      </c>
      <c r="D4" s="4">
        <f t="shared" si="0"/>
        <v>1561039025.508687</v>
      </c>
      <c r="G4" s="2">
        <v>187009122</v>
      </c>
      <c r="H4" s="2">
        <v>51510356.060000017</v>
      </c>
      <c r="I4" s="2">
        <v>22102436.09</v>
      </c>
      <c r="J4" s="2">
        <v>112712933.91</v>
      </c>
      <c r="K4" s="4">
        <f t="shared" si="1"/>
        <v>186325726.06</v>
      </c>
      <c r="L4" s="4">
        <f t="shared" si="2"/>
        <v>683395.93999999762</v>
      </c>
      <c r="N4" s="4">
        <f t="shared" si="3"/>
        <v>113396329.84999999</v>
      </c>
    </row>
    <row r="5" spans="1:14" x14ac:dyDescent="0.25">
      <c r="A5">
        <v>2009</v>
      </c>
      <c r="B5" s="2">
        <v>1430747557</v>
      </c>
      <c r="C5" s="2">
        <v>16133705.4</v>
      </c>
      <c r="D5" s="4">
        <f t="shared" si="0"/>
        <v>1446881262.4000001</v>
      </c>
      <c r="G5" s="2">
        <v>186745206</v>
      </c>
      <c r="H5" s="2">
        <v>49270395.300000004</v>
      </c>
      <c r="I5" s="2">
        <v>16133705.4</v>
      </c>
      <c r="J5" s="2">
        <v>119095236.02</v>
      </c>
      <c r="K5" s="4">
        <f t="shared" si="1"/>
        <v>184499336.72</v>
      </c>
      <c r="L5" s="4">
        <f t="shared" si="2"/>
        <v>2245869.2800000012</v>
      </c>
      <c r="N5" s="4">
        <f t="shared" si="3"/>
        <v>121341105.29999998</v>
      </c>
    </row>
    <row r="6" spans="1:14" x14ac:dyDescent="0.25">
      <c r="A6">
        <v>2010</v>
      </c>
      <c r="B6" s="2">
        <v>1551605457.2097754</v>
      </c>
      <c r="C6" s="2">
        <v>19895629.299999997</v>
      </c>
      <c r="D6" s="4">
        <f t="shared" si="0"/>
        <v>1571501086.5097754</v>
      </c>
      <c r="G6" s="2">
        <v>195126019.68247706</v>
      </c>
      <c r="H6" s="2">
        <v>52628998.799999997</v>
      </c>
      <c r="I6" s="2">
        <v>19895629.299999997</v>
      </c>
      <c r="J6" s="2">
        <v>123478918.14000002</v>
      </c>
      <c r="K6" s="4">
        <f t="shared" si="1"/>
        <v>196003546.24000001</v>
      </c>
      <c r="L6" s="4">
        <f t="shared" si="2"/>
        <v>-877526.55752295256</v>
      </c>
      <c r="N6" s="4">
        <f t="shared" si="3"/>
        <v>122601391.58247705</v>
      </c>
    </row>
    <row r="7" spans="1:14" x14ac:dyDescent="0.25">
      <c r="A7">
        <v>2011</v>
      </c>
      <c r="B7" s="2">
        <v>1518546598.7895093</v>
      </c>
      <c r="C7" s="2">
        <v>20872052.240000002</v>
      </c>
      <c r="D7" s="4">
        <f t="shared" si="0"/>
        <v>1539418651.0295093</v>
      </c>
      <c r="G7" s="2">
        <v>193549148.29898432</v>
      </c>
      <c r="H7" s="2">
        <v>49390775.700000003</v>
      </c>
      <c r="I7" s="2">
        <v>20872052.240000002</v>
      </c>
      <c r="J7" s="2">
        <v>122124190.72</v>
      </c>
      <c r="K7" s="4">
        <f t="shared" si="1"/>
        <v>192387018.66</v>
      </c>
      <c r="L7" s="4">
        <f t="shared" si="2"/>
        <v>1162129.6389843225</v>
      </c>
      <c r="N7" s="4">
        <f t="shared" si="3"/>
        <v>123286320.35898429</v>
      </c>
    </row>
    <row r="8" spans="1:14" x14ac:dyDescent="0.25">
      <c r="A8">
        <v>2012</v>
      </c>
      <c r="B8" s="2">
        <v>1495088321.6735518</v>
      </c>
      <c r="C8" s="2">
        <v>18348429.02</v>
      </c>
      <c r="D8" s="4">
        <f t="shared" si="0"/>
        <v>1513436750.6935518</v>
      </c>
      <c r="G8" s="2">
        <v>183363380.47529829</v>
      </c>
      <c r="H8" s="2">
        <v>43502915.400000006</v>
      </c>
      <c r="I8" s="2">
        <v>18348429.02</v>
      </c>
      <c r="J8" s="2">
        <v>120713561.16</v>
      </c>
      <c r="K8" s="4">
        <f t="shared" si="1"/>
        <v>182564905.57999998</v>
      </c>
      <c r="L8" s="4">
        <f t="shared" si="2"/>
        <v>798474.89529830217</v>
      </c>
      <c r="N8" s="4">
        <f t="shared" si="3"/>
        <v>121512036.05529828</v>
      </c>
    </row>
    <row r="9" spans="1:14" x14ac:dyDescent="0.25">
      <c r="A9">
        <v>2013</v>
      </c>
      <c r="B9" s="2">
        <v>1468078536.1181922</v>
      </c>
      <c r="C9" s="2">
        <v>17536557.09</v>
      </c>
      <c r="D9" s="4">
        <f t="shared" si="0"/>
        <v>1485615093.2081921</v>
      </c>
      <c r="G9" s="2">
        <v>179131185.61949456</v>
      </c>
      <c r="H9" s="2">
        <v>40232597.999999993</v>
      </c>
      <c r="I9" s="2">
        <v>17536557.09</v>
      </c>
      <c r="J9" s="2">
        <v>120881953.99999999</v>
      </c>
      <c r="K9" s="4">
        <f t="shared" si="1"/>
        <v>178651109.08999997</v>
      </c>
      <c r="L9" s="4">
        <f t="shared" si="2"/>
        <v>480076.52949458361</v>
      </c>
      <c r="N9" s="4">
        <f t="shared" si="3"/>
        <v>121362030.52949455</v>
      </c>
    </row>
    <row r="10" spans="1:14" x14ac:dyDescent="0.25">
      <c r="A10">
        <v>2014</v>
      </c>
      <c r="B10" s="2">
        <v>1480584027.2753625</v>
      </c>
      <c r="C10" s="2">
        <v>18931165.509999998</v>
      </c>
      <c r="D10" s="4">
        <f t="shared" si="0"/>
        <v>1499515192.7853625</v>
      </c>
      <c r="G10" s="2">
        <v>174829076.29242304</v>
      </c>
      <c r="H10" s="2">
        <v>38518395.300000004</v>
      </c>
      <c r="I10" s="2">
        <v>18931165.509999998</v>
      </c>
      <c r="J10" s="2">
        <v>117305103.44000001</v>
      </c>
      <c r="K10" s="4">
        <f t="shared" si="1"/>
        <v>174754664.25</v>
      </c>
      <c r="L10" s="4">
        <f t="shared" si="2"/>
        <v>74412.042423039675</v>
      </c>
      <c r="N10" s="4">
        <f t="shared" si="3"/>
        <v>117379515.48242304</v>
      </c>
    </row>
    <row r="11" spans="1:14" x14ac:dyDescent="0.25">
      <c r="A11">
        <v>2015</v>
      </c>
      <c r="B11" s="2">
        <v>1465515148.48</v>
      </c>
      <c r="C11" s="2">
        <v>19099824.590000004</v>
      </c>
      <c r="D11" s="4">
        <f t="shared" si="0"/>
        <v>1484614973.0699999</v>
      </c>
      <c r="G11" s="2">
        <v>137445054.68626675</v>
      </c>
      <c r="H11" s="2">
        <v>7009848.2999999989</v>
      </c>
      <c r="I11" s="2">
        <v>19099824.590000004</v>
      </c>
      <c r="J11" s="2">
        <v>118856192.03</v>
      </c>
      <c r="K11" s="4">
        <f t="shared" si="1"/>
        <v>144965864.92000002</v>
      </c>
      <c r="L11" s="4">
        <f t="shared" si="2"/>
        <v>-7520810.2337332666</v>
      </c>
      <c r="N11" s="4">
        <f t="shared" si="3"/>
        <v>111335381.79626675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workbookViewId="0">
      <selection activeCell="D22" sqref="D22"/>
    </sheetView>
  </sheetViews>
  <sheetFormatPr defaultRowHeight="15" x14ac:dyDescent="0.25"/>
  <cols>
    <col min="2" max="2" width="28.5703125" bestFit="1" customWidth="1"/>
    <col min="3" max="3" width="11.5703125" bestFit="1" customWidth="1"/>
    <col min="4" max="4" width="13.28515625" bestFit="1" customWidth="1"/>
    <col min="8" max="8" width="13.7109375" customWidth="1"/>
    <col min="9" max="9" width="11.28515625" customWidth="1"/>
    <col min="11" max="11" width="14.85546875" bestFit="1" customWidth="1"/>
    <col min="12" max="12" width="11.7109375" customWidth="1"/>
    <col min="13" max="13" width="10.5703125" bestFit="1" customWidth="1"/>
    <col min="15" max="15" width="11.5703125" bestFit="1" customWidth="1"/>
  </cols>
  <sheetData>
    <row r="1" spans="1:15" x14ac:dyDescent="0.25">
      <c r="B1" s="5" t="s">
        <v>4</v>
      </c>
      <c r="C1" t="s">
        <v>8</v>
      </c>
      <c r="D1" t="s">
        <v>6</v>
      </c>
      <c r="H1" t="s">
        <v>0</v>
      </c>
      <c r="I1" t="s">
        <v>9</v>
      </c>
      <c r="J1" t="s">
        <v>10</v>
      </c>
      <c r="K1" t="s">
        <v>11</v>
      </c>
      <c r="L1" t="s">
        <v>1</v>
      </c>
      <c r="M1" t="s">
        <v>5</v>
      </c>
      <c r="O1" t="s">
        <v>6</v>
      </c>
    </row>
    <row r="2" spans="1:15" x14ac:dyDescent="0.25">
      <c r="A2">
        <v>2006</v>
      </c>
      <c r="B2" s="1">
        <v>3870802.0281691523</v>
      </c>
      <c r="C2">
        <v>111981.14136000001</v>
      </c>
      <c r="D2" s="3">
        <f>SUM(B2:C2)</f>
        <v>3982783.1695291521</v>
      </c>
      <c r="H2" s="1">
        <v>438386.34925200965</v>
      </c>
      <c r="I2">
        <v>109504.70910000001</v>
      </c>
      <c r="J2">
        <v>111981.14136000001</v>
      </c>
      <c r="K2">
        <v>216472.56840000002</v>
      </c>
      <c r="L2">
        <f>SUM(I2:K2)</f>
        <v>437958.41886000003</v>
      </c>
      <c r="M2" s="3">
        <f>H2-L2</f>
        <v>427.93039200961357</v>
      </c>
      <c r="O2" s="3">
        <f>H2-I2-J2</f>
        <v>216900.49879200966</v>
      </c>
    </row>
    <row r="3" spans="1:15" x14ac:dyDescent="0.25">
      <c r="A3">
        <v>2007</v>
      </c>
      <c r="B3" s="1">
        <v>3944920.0847990834</v>
      </c>
      <c r="C3">
        <v>90785.505689999991</v>
      </c>
      <c r="D3" s="3">
        <f t="shared" ref="D3:D11" si="0">SUM(B3:C3)</f>
        <v>4035705.5904890834</v>
      </c>
      <c r="H3" s="1">
        <v>421485.2118674955</v>
      </c>
      <c r="I3">
        <v>105399.63</v>
      </c>
      <c r="J3">
        <v>90785.505689999991</v>
      </c>
      <c r="K3">
        <v>222164.68032000004</v>
      </c>
      <c r="L3">
        <f t="shared" ref="L3:L11" si="1">SUM(I3:K3)</f>
        <v>418349.81601000007</v>
      </c>
      <c r="M3" s="3">
        <f t="shared" ref="M3:M11" si="2">H3-L3</f>
        <v>3135.3958574954304</v>
      </c>
      <c r="O3" s="3">
        <f t="shared" ref="O3:O11" si="3">H3-I3-J3</f>
        <v>225300.0761774955</v>
      </c>
    </row>
    <row r="4" spans="1:15" x14ac:dyDescent="0.25">
      <c r="A4">
        <v>2008</v>
      </c>
      <c r="B4" s="1">
        <v>3859955.6414275612</v>
      </c>
      <c r="C4">
        <v>71406.572489999991</v>
      </c>
      <c r="D4" s="3">
        <f t="shared" si="0"/>
        <v>3931362.2139175613</v>
      </c>
      <c r="H4" s="1">
        <v>395528.92036336038</v>
      </c>
      <c r="I4">
        <v>101542.13820000002</v>
      </c>
      <c r="J4">
        <v>71406.572489999991</v>
      </c>
      <c r="K4">
        <v>222496.33794299999</v>
      </c>
      <c r="L4">
        <f t="shared" si="1"/>
        <v>395445.048633</v>
      </c>
      <c r="M4" s="3">
        <f t="shared" si="2"/>
        <v>83.871730360377114</v>
      </c>
      <c r="O4" s="3">
        <f t="shared" si="3"/>
        <v>222580.2096733604</v>
      </c>
    </row>
    <row r="5" spans="1:15" x14ac:dyDescent="0.25">
      <c r="A5">
        <v>2009</v>
      </c>
      <c r="B5" s="1">
        <v>3693915.3889709311</v>
      </c>
      <c r="C5">
        <v>59613.50043</v>
      </c>
      <c r="D5" s="3">
        <f t="shared" si="0"/>
        <v>3753528.8894009311</v>
      </c>
      <c r="H5" s="1">
        <v>392523.89228418638</v>
      </c>
      <c r="I5">
        <v>100387.34909999999</v>
      </c>
      <c r="J5">
        <v>59613.50043</v>
      </c>
      <c r="K5">
        <v>232277.19471000001</v>
      </c>
      <c r="L5">
        <f t="shared" si="1"/>
        <v>392278.04424000002</v>
      </c>
      <c r="M5" s="3">
        <f t="shared" si="2"/>
        <v>245.84804418636486</v>
      </c>
      <c r="O5" s="3">
        <f t="shared" si="3"/>
        <v>232523.04275418638</v>
      </c>
    </row>
    <row r="6" spans="1:15" x14ac:dyDescent="0.25">
      <c r="A6">
        <v>2010</v>
      </c>
      <c r="B6" s="1">
        <v>3944475.7169985468</v>
      </c>
      <c r="C6">
        <v>67145.280839999992</v>
      </c>
      <c r="D6" s="3">
        <f t="shared" si="0"/>
        <v>4011620.997838547</v>
      </c>
      <c r="H6" s="1">
        <v>402893.60141798027</v>
      </c>
      <c r="I6">
        <v>102328.38</v>
      </c>
      <c r="J6">
        <v>67145.280839999992</v>
      </c>
      <c r="K6">
        <v>233443.70379000003</v>
      </c>
      <c r="L6">
        <f t="shared" si="1"/>
        <v>402917.36463000003</v>
      </c>
      <c r="M6" s="3">
        <f t="shared" si="2"/>
        <v>-23.763212019752245</v>
      </c>
      <c r="O6" s="3">
        <f t="shared" si="3"/>
        <v>233419.94057798028</v>
      </c>
    </row>
    <row r="7" spans="1:15" x14ac:dyDescent="0.25">
      <c r="A7">
        <v>2011</v>
      </c>
      <c r="B7" s="1">
        <v>3818721.8630251028</v>
      </c>
      <c r="C7">
        <v>69453.570779999995</v>
      </c>
      <c r="D7" s="3">
        <f t="shared" si="0"/>
        <v>3888175.4338051029</v>
      </c>
      <c r="H7" s="1">
        <v>409088.35028333525</v>
      </c>
      <c r="I7">
        <v>100355.22000000002</v>
      </c>
      <c r="J7">
        <v>69453.570779999995</v>
      </c>
      <c r="K7">
        <v>238299.72210000001</v>
      </c>
      <c r="L7">
        <f t="shared" si="1"/>
        <v>408108.51288000005</v>
      </c>
      <c r="M7" s="3">
        <f t="shared" si="2"/>
        <v>979.83740333520109</v>
      </c>
      <c r="O7" s="3">
        <f t="shared" si="3"/>
        <v>239279.55950333521</v>
      </c>
    </row>
    <row r="8" spans="1:15" x14ac:dyDescent="0.25">
      <c r="A8">
        <v>2012</v>
      </c>
      <c r="B8" s="1">
        <v>3830401</v>
      </c>
      <c r="C8">
        <v>58493.426310000003</v>
      </c>
      <c r="D8" s="3">
        <f t="shared" si="0"/>
        <v>3888894.42631</v>
      </c>
      <c r="H8" s="1">
        <v>389123</v>
      </c>
      <c r="I8">
        <v>97153.560000000012</v>
      </c>
      <c r="J8">
        <v>58493.426310000003</v>
      </c>
      <c r="K8">
        <v>233584.23032999999</v>
      </c>
      <c r="L8">
        <f t="shared" si="1"/>
        <v>389231.21664</v>
      </c>
      <c r="M8" s="3">
        <f t="shared" si="2"/>
        <v>-108.21663999999873</v>
      </c>
      <c r="O8" s="3">
        <f t="shared" si="3"/>
        <v>233476.01368999999</v>
      </c>
    </row>
    <row r="9" spans="1:15" x14ac:dyDescent="0.25">
      <c r="A9">
        <v>2013</v>
      </c>
      <c r="B9" s="1">
        <v>3780792</v>
      </c>
      <c r="C9">
        <v>59770.514429999996</v>
      </c>
      <c r="D9" s="3">
        <f t="shared" si="0"/>
        <v>3840562.51443</v>
      </c>
      <c r="H9" s="1">
        <v>386137</v>
      </c>
      <c r="I9">
        <v>92209.32</v>
      </c>
      <c r="J9">
        <v>59770.514429999996</v>
      </c>
      <c r="K9">
        <v>233041.94099999999</v>
      </c>
      <c r="L9">
        <f t="shared" si="1"/>
        <v>385021.77542999998</v>
      </c>
      <c r="M9" s="3">
        <f t="shared" si="2"/>
        <v>1115.2245700000203</v>
      </c>
      <c r="O9" s="3">
        <f t="shared" si="3"/>
        <v>234157.16557000001</v>
      </c>
    </row>
    <row r="10" spans="1:15" x14ac:dyDescent="0.25">
      <c r="A10">
        <v>2014</v>
      </c>
      <c r="B10" s="1">
        <v>3746991</v>
      </c>
      <c r="C10">
        <v>63885.357360000002</v>
      </c>
      <c r="D10" s="3">
        <f t="shared" si="0"/>
        <v>3810876.3573599998</v>
      </c>
      <c r="H10" s="1">
        <v>377243</v>
      </c>
      <c r="I10">
        <v>83774.25</v>
      </c>
      <c r="J10">
        <v>63885.357360000002</v>
      </c>
      <c r="K10">
        <v>226123.19928</v>
      </c>
      <c r="L10">
        <f t="shared" si="1"/>
        <v>373782.80663999997</v>
      </c>
      <c r="M10" s="3">
        <f t="shared" si="2"/>
        <v>3460.1933600000339</v>
      </c>
      <c r="O10" s="3">
        <f t="shared" si="3"/>
        <v>229583.39264000001</v>
      </c>
    </row>
    <row r="11" spans="1:15" x14ac:dyDescent="0.25">
      <c r="A11">
        <v>2015</v>
      </c>
      <c r="B11" s="1">
        <v>3725595.34</v>
      </c>
      <c r="C11">
        <v>59351.945400000004</v>
      </c>
      <c r="D11" s="3">
        <f t="shared" si="0"/>
        <v>3784947.2853999999</v>
      </c>
      <c r="H11" s="1">
        <v>284636.80143656424</v>
      </c>
      <c r="I11">
        <v>13109.04</v>
      </c>
      <c r="J11">
        <v>59351.945400000004</v>
      </c>
      <c r="K11">
        <v>224054.49824999998</v>
      </c>
      <c r="L11">
        <f t="shared" si="1"/>
        <v>296515.48364999995</v>
      </c>
      <c r="M11" s="3">
        <f t="shared" si="2"/>
        <v>-11878.682213435706</v>
      </c>
      <c r="O11" s="3">
        <f t="shared" si="3"/>
        <v>212175.81603656427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Adjust kWh</vt:lpstr>
      <vt:lpstr>Adjust kW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Benum</dc:creator>
  <cp:lastModifiedBy>Martin Benum</cp:lastModifiedBy>
  <dcterms:created xsi:type="dcterms:W3CDTF">2014-01-02T18:37:34Z</dcterms:created>
  <dcterms:modified xsi:type="dcterms:W3CDTF">2017-01-05T18:35:57Z</dcterms:modified>
</cp:coreProperties>
</file>