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516" windowWidth="15360" windowHeight="7716" activeTab="1"/>
  </bookViews>
  <sheets>
    <sheet name="Budget EXAMPLE" sheetId="9" r:id="rId1"/>
    <sheet name="Budget " sheetId="5" r:id="rId2"/>
    <sheet name="Work Plan" sheetId="4" r:id="rId3"/>
    <sheet name="Measuring Results" sheetId="3" r:id="rId4"/>
  </sheets>
  <calcPr calcId="145621"/>
  <customWorkbookViews>
    <customWorkbookView name="opa - Personal View" guid="{0C3EF321-74D1-4C14-A3EC-34809216350E}" mergeInterval="0" personalView="1" maximized="1" windowWidth="1276" windowHeight="878" activeSheetId="1"/>
  </customWorkbookViews>
</workbook>
</file>

<file path=xl/calcChain.xml><?xml version="1.0" encoding="utf-8"?>
<calcChain xmlns="http://schemas.openxmlformats.org/spreadsheetml/2006/main">
  <c r="J28" i="5" l="1"/>
  <c r="J27" i="5"/>
  <c r="G79" i="5" l="1"/>
  <c r="J79" i="5"/>
  <c r="G61" i="5"/>
  <c r="H142" i="5"/>
  <c r="H141" i="5"/>
  <c r="J32" i="5"/>
  <c r="H32" i="5"/>
  <c r="G30" i="5"/>
  <c r="J30" i="5" s="1"/>
  <c r="G29" i="5"/>
  <c r="J29" i="5" s="1"/>
  <c r="G27" i="5"/>
  <c r="G26" i="5"/>
  <c r="J26" i="5" s="1"/>
  <c r="G25" i="5"/>
  <c r="J25" i="5" s="1"/>
  <c r="G24" i="5"/>
  <c r="J24" i="5" s="1"/>
  <c r="J23" i="5"/>
  <c r="G23" i="5"/>
  <c r="G22" i="5"/>
  <c r="J22" i="5" s="1"/>
  <c r="G21" i="5"/>
  <c r="J21" i="5" s="1"/>
  <c r="G20" i="5"/>
  <c r="J20" i="5" s="1"/>
  <c r="G19" i="5"/>
  <c r="J19" i="5" s="1"/>
  <c r="G18" i="5"/>
  <c r="J18" i="5" s="1"/>
  <c r="G17" i="5"/>
  <c r="J17" i="5" s="1"/>
  <c r="G16" i="5"/>
  <c r="J16" i="5" s="1"/>
  <c r="J15" i="5"/>
  <c r="G15" i="5"/>
  <c r="G14" i="5"/>
  <c r="J14" i="5" s="1"/>
  <c r="G13" i="5"/>
  <c r="J13" i="5" s="1"/>
  <c r="G32" i="5" l="1"/>
  <c r="I142" i="5"/>
  <c r="G78" i="5" l="1"/>
  <c r="J78" i="5" l="1"/>
  <c r="G106" i="5"/>
  <c r="J106" i="5" s="1"/>
  <c r="G132" i="5" l="1"/>
  <c r="J132" i="5" s="1"/>
  <c r="G131" i="5"/>
  <c r="J131" i="5" s="1"/>
  <c r="G130" i="5"/>
  <c r="G129" i="5"/>
  <c r="J129" i="5" s="1"/>
  <c r="G128" i="5"/>
  <c r="J128" i="5" s="1"/>
  <c r="G127" i="5"/>
  <c r="J127" i="5" s="1"/>
  <c r="G126" i="5"/>
  <c r="J126" i="5" s="1"/>
  <c r="G125" i="5"/>
  <c r="J125" i="5" s="1"/>
  <c r="G124" i="5"/>
  <c r="J124" i="5" s="1"/>
  <c r="G123" i="5"/>
  <c r="J123" i="5" s="1"/>
  <c r="G122" i="5"/>
  <c r="J122" i="5" s="1"/>
  <c r="G121" i="5"/>
  <c r="J121" i="5" s="1"/>
  <c r="G111" i="5"/>
  <c r="J111" i="5" s="1"/>
  <c r="G110" i="5"/>
  <c r="J110" i="5" s="1"/>
  <c r="G109" i="5"/>
  <c r="J109" i="5" s="1"/>
  <c r="G108" i="5"/>
  <c r="G107" i="5"/>
  <c r="J107" i="5" s="1"/>
  <c r="G105" i="5"/>
  <c r="J105" i="5" s="1"/>
  <c r="G104" i="5"/>
  <c r="G103" i="5"/>
  <c r="J103" i="5" s="1"/>
  <c r="G102" i="5"/>
  <c r="J102" i="5" s="1"/>
  <c r="G101" i="5"/>
  <c r="J101" i="5" s="1"/>
  <c r="G100" i="5"/>
  <c r="J100" i="5" s="1"/>
  <c r="G99" i="5"/>
  <c r="J99" i="5" s="1"/>
  <c r="G98" i="5"/>
  <c r="J98" i="5" s="1"/>
  <c r="G97" i="5"/>
  <c r="J97" i="5" s="1"/>
  <c r="G96" i="5"/>
  <c r="J96" i="5" s="1"/>
  <c r="G86" i="5"/>
  <c r="G85" i="5"/>
  <c r="J85" i="5" s="1"/>
  <c r="G84" i="5"/>
  <c r="J84" i="5" s="1"/>
  <c r="G83" i="5"/>
  <c r="J83" i="5" s="1"/>
  <c r="G82" i="5"/>
  <c r="G81" i="5"/>
  <c r="G80" i="5"/>
  <c r="G77" i="5"/>
  <c r="G76" i="5"/>
  <c r="J76" i="5" s="1"/>
  <c r="G75" i="5"/>
  <c r="J75" i="5" s="1"/>
  <c r="G74" i="5"/>
  <c r="J74" i="5" s="1"/>
  <c r="G73" i="5"/>
  <c r="G72" i="5"/>
  <c r="J72" i="5" s="1"/>
  <c r="G71" i="5"/>
  <c r="J71" i="5" s="1"/>
  <c r="G70" i="5"/>
  <c r="J70" i="5" s="1"/>
  <c r="G38" i="5"/>
  <c r="G66" i="5"/>
  <c r="J66" i="5" s="1"/>
  <c r="G65" i="5"/>
  <c r="J65" i="5" s="1"/>
  <c r="G64" i="5"/>
  <c r="J64" i="5" s="1"/>
  <c r="G63" i="5"/>
  <c r="J63" i="5" s="1"/>
  <c r="G62" i="5"/>
  <c r="J61" i="5"/>
  <c r="J60" i="5"/>
  <c r="G59" i="5"/>
  <c r="J59" i="5" s="1"/>
  <c r="G58" i="5"/>
  <c r="G57" i="5"/>
  <c r="G56" i="5"/>
  <c r="G55" i="5"/>
  <c r="G54" i="5"/>
  <c r="J54" i="5" s="1"/>
  <c r="G53" i="5"/>
  <c r="J53" i="5" s="1"/>
  <c r="G52" i="5"/>
  <c r="J52" i="5" s="1"/>
  <c r="G51" i="5"/>
  <c r="J51" i="5" s="1"/>
  <c r="G50" i="5"/>
  <c r="J50" i="5" s="1"/>
  <c r="G49" i="5"/>
  <c r="G48" i="5"/>
  <c r="J48" i="5" s="1"/>
  <c r="G47" i="5"/>
  <c r="J47" i="5" s="1"/>
  <c r="G46" i="5"/>
  <c r="J46" i="5" s="1"/>
  <c r="G45" i="5"/>
  <c r="J45" i="5" s="1"/>
  <c r="G44" i="5"/>
  <c r="J44" i="5" s="1"/>
  <c r="G43" i="5"/>
  <c r="J43" i="5" s="1"/>
  <c r="G42" i="5"/>
  <c r="J42" i="5" s="1"/>
  <c r="G41" i="5"/>
  <c r="J41" i="5" s="1"/>
  <c r="G40" i="5"/>
  <c r="J40" i="5" s="1"/>
  <c r="G39" i="5"/>
  <c r="G37" i="5"/>
  <c r="G36" i="5"/>
  <c r="J62" i="5" l="1"/>
  <c r="J104" i="5"/>
  <c r="J77" i="5"/>
  <c r="J108" i="5"/>
  <c r="J81" i="5"/>
  <c r="J73" i="5"/>
  <c r="J55" i="5"/>
  <c r="J56" i="5"/>
  <c r="J37" i="5"/>
  <c r="J57" i="5"/>
  <c r="J36" i="5"/>
  <c r="J49" i="5"/>
  <c r="J39" i="5"/>
  <c r="J38" i="5"/>
  <c r="J82" i="5"/>
  <c r="J130" i="5"/>
  <c r="J58" i="5"/>
  <c r="J80" i="5"/>
  <c r="J86" i="5"/>
  <c r="G93" i="5"/>
  <c r="G141" i="5"/>
  <c r="G67" i="5"/>
  <c r="J67" i="5" s="1"/>
  <c r="G118" i="5"/>
  <c r="G142" i="5" l="1"/>
  <c r="J141" i="5"/>
  <c r="H118" i="5" l="1"/>
  <c r="J118" i="5" s="1"/>
  <c r="J9" i="9" l="1"/>
  <c r="I22" i="9"/>
  <c r="H22" i="9"/>
  <c r="G22" i="9"/>
  <c r="J21" i="9"/>
  <c r="J20" i="9"/>
  <c r="J19" i="9"/>
  <c r="J18" i="9"/>
  <c r="J17" i="9"/>
  <c r="J16" i="9"/>
  <c r="J15" i="9"/>
  <c r="J14" i="9"/>
  <c r="J13" i="9"/>
  <c r="J12" i="9"/>
  <c r="J10" i="9"/>
  <c r="H93" i="5"/>
  <c r="J93" i="5" s="1"/>
  <c r="H67" i="5"/>
  <c r="D6" i="4"/>
  <c r="E6" i="4" s="1"/>
  <c r="F6" i="4" s="1"/>
  <c r="G6" i="4" s="1"/>
  <c r="H6" i="4" s="1"/>
  <c r="I6" i="4" s="1"/>
  <c r="J6" i="4" s="1"/>
  <c r="K6" i="4" s="1"/>
  <c r="L6" i="4" s="1"/>
  <c r="M6" i="4" s="1"/>
  <c r="N6" i="4" s="1"/>
  <c r="O6" i="4" s="1"/>
  <c r="P6" i="4" s="1"/>
  <c r="Q6" i="4" s="1"/>
  <c r="R6" i="4" s="1"/>
  <c r="S6" i="4" s="1"/>
  <c r="T6" i="4" s="1"/>
  <c r="U6" i="4" s="1"/>
  <c r="V6" i="4" s="1"/>
  <c r="W6" i="4" s="1"/>
  <c r="X6" i="4" s="1"/>
  <c r="Y6" i="4" s="1"/>
  <c r="Z6" i="4" s="1"/>
  <c r="J142" i="5" l="1"/>
  <c r="J22" i="9"/>
</calcChain>
</file>

<file path=xl/comments1.xml><?xml version="1.0" encoding="utf-8"?>
<comments xmlns="http://schemas.openxmlformats.org/spreadsheetml/2006/main">
  <authors>
    <author>Philip J. Bosco</author>
    <author>daniel.carr</author>
    <author>terris.lutter</author>
  </authors>
  <commentList>
    <comment ref="C6" authorId="0">
      <text>
        <r>
          <rPr>
            <b/>
            <sz val="12"/>
            <color indexed="81"/>
            <rFont val="Tahoma"/>
            <family val="2"/>
          </rPr>
          <t>List the expected date of completion for this task.  Should match Timeline tab of this Excel file.</t>
        </r>
      </text>
    </comment>
    <comment ref="D6" authorId="0">
      <text>
        <r>
          <rPr>
            <b/>
            <sz val="12"/>
            <color indexed="81"/>
            <rFont val="Tahoma"/>
            <family val="2"/>
          </rPr>
          <t>Please list/describe the product or service provider that will be paid for performing this task.  If your service provider is not confirmed, provide a generic name/description.</t>
        </r>
        <r>
          <rPr>
            <sz val="8"/>
            <color indexed="81"/>
            <rFont val="Tahoma"/>
            <family val="2"/>
          </rPr>
          <t xml:space="preserve">
</t>
        </r>
      </text>
    </comment>
    <comment ref="E6" authorId="0">
      <text>
        <r>
          <rPr>
            <b/>
            <sz val="12"/>
            <color indexed="81"/>
            <rFont val="Tahoma"/>
            <family val="2"/>
          </rPr>
          <t xml:space="preserve">Regardless of whether or not the supplier is known at this point, you must provide a rough estimate of the rate you expect you will pay for the good or service of this task/cost item, otherwise, there would be no basis for your request. </t>
        </r>
      </text>
    </comment>
    <comment ref="H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I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J6" authorId="1">
      <text>
        <r>
          <rPr>
            <b/>
            <sz val="12"/>
            <color indexed="81"/>
            <rFont val="Tahoma"/>
            <family val="2"/>
          </rPr>
          <t xml:space="preserve">
You should check to make sure that the total contribution for an activity matches the cost for each activity (i.e., that all costs are covered by contributions)</t>
        </r>
      </text>
    </comment>
    <comment ref="A7" authorId="1">
      <text>
        <r>
          <rPr>
            <b/>
            <sz val="12"/>
            <color indexed="81"/>
            <rFont val="Tahoma"/>
            <family val="2"/>
          </rPr>
          <t>Group your activities by milestones; the date by which you expect the task will be completed.  Project funding is provided to correspond with milestone dates and deliverables.</t>
        </r>
      </text>
    </comment>
    <comment ref="A8" authorId="2">
      <text>
        <r>
          <rPr>
            <sz val="12"/>
            <color indexed="81"/>
            <rFont val="Tahoma"/>
            <family val="2"/>
          </rPr>
          <t xml:space="preserve">Include tasks as described in Section 3. Add or remove rows as necessary. 
</t>
        </r>
      </text>
    </comment>
  </commentList>
</comments>
</file>

<file path=xl/comments2.xml><?xml version="1.0" encoding="utf-8"?>
<comments xmlns="http://schemas.openxmlformats.org/spreadsheetml/2006/main">
  <authors>
    <author>Philip J. Bosco</author>
    <author>daniel.carr</author>
    <author>terris.lutter</author>
  </authors>
  <commentList>
    <comment ref="C6" authorId="0">
      <text>
        <r>
          <rPr>
            <b/>
            <sz val="12"/>
            <color indexed="81"/>
            <rFont val="Tahoma"/>
            <family val="2"/>
          </rPr>
          <t>List the expected date of completion for this task.  Should match Timeline tab of this Excel file.</t>
        </r>
      </text>
    </comment>
    <comment ref="D6" authorId="0">
      <text>
        <r>
          <rPr>
            <b/>
            <sz val="12"/>
            <color indexed="81"/>
            <rFont val="Tahoma"/>
            <family val="2"/>
          </rPr>
          <t>Please list/describe the product or service provider that will be paid for performing this task.  If your service provider is not confirmed, provide a generic name/description.</t>
        </r>
        <r>
          <rPr>
            <sz val="8"/>
            <color indexed="81"/>
            <rFont val="Tahoma"/>
            <family val="2"/>
          </rPr>
          <t xml:space="preserve">
</t>
        </r>
      </text>
    </comment>
    <comment ref="H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I6" authorId="0">
      <text>
        <r>
          <rPr>
            <b/>
            <sz val="12"/>
            <color indexed="81"/>
            <rFont val="Tahoma"/>
            <family val="2"/>
          </rPr>
          <t>Please specify the name of the funder or contributor, as well as if the contribution is in cash or in kind amount.  There should be separate columns for cash and in-kind amounts if a partner provides a contribution in both forms. If there are additional partners, please add columns.</t>
        </r>
        <r>
          <rPr>
            <sz val="8"/>
            <color indexed="81"/>
            <rFont val="Tahoma"/>
            <family val="2"/>
          </rPr>
          <t xml:space="preserve">
</t>
        </r>
      </text>
    </comment>
    <comment ref="J6" authorId="1">
      <text>
        <r>
          <rPr>
            <b/>
            <sz val="12"/>
            <color indexed="81"/>
            <rFont val="Tahoma"/>
            <family val="2"/>
          </rPr>
          <t xml:space="preserve">
You should check to make sure that the total contribution for an activity matches the cost for each activity (i.e., that all costs are covered by contributions)</t>
        </r>
      </text>
    </comment>
    <comment ref="A7" authorId="1">
      <text>
        <r>
          <rPr>
            <b/>
            <sz val="12"/>
            <color indexed="81"/>
            <rFont val="Tahoma"/>
            <family val="2"/>
          </rPr>
          <t>Group your activities by milestones; the date by which you expect the task will be completed.  Project funding is provided to correspond with milestone dates and deliverables.</t>
        </r>
      </text>
    </comment>
    <comment ref="A11" authorId="1">
      <text>
        <r>
          <rPr>
            <b/>
            <sz val="12"/>
            <color indexed="81"/>
            <rFont val="Tahoma"/>
            <family val="2"/>
          </rPr>
          <t>Group your activities by milestones; the date by which you expect the task will be completed.  Project funding is provided to correspond with milestone dates and deliverables.</t>
        </r>
      </text>
    </comment>
    <comment ref="A34" authorId="2">
      <text>
        <r>
          <rPr>
            <sz val="12"/>
            <color indexed="81"/>
            <rFont val="Tahoma"/>
            <family val="2"/>
          </rPr>
          <t xml:space="preserve">Include tasks as described in Section 3. Add or remove rows as necessary. 
</t>
        </r>
      </text>
    </comment>
    <comment ref="A69" authorId="2">
      <text>
        <r>
          <rPr>
            <sz val="12"/>
            <color indexed="81"/>
            <rFont val="Tahoma"/>
            <family val="2"/>
          </rPr>
          <t xml:space="preserve">Include tasks as described in Section 3. Add or remove rows as necessary. 
</t>
        </r>
      </text>
    </comment>
    <comment ref="A95" authorId="2">
      <text>
        <r>
          <rPr>
            <sz val="12"/>
            <color indexed="81"/>
            <rFont val="Tahoma"/>
            <family val="2"/>
          </rPr>
          <t xml:space="preserve">Include tasks as described in Section 3. Add or remove rows as necessary. 
</t>
        </r>
      </text>
    </comment>
    <comment ref="A120" authorId="2">
      <text>
        <r>
          <rPr>
            <sz val="12"/>
            <color indexed="81"/>
            <rFont val="Tahoma"/>
            <family val="2"/>
          </rPr>
          <t xml:space="preserve">Include tasks as described in Section 3. Add or remove rows as necessary. 
</t>
        </r>
      </text>
    </comment>
  </commentList>
</comments>
</file>

<file path=xl/comments3.xml><?xml version="1.0" encoding="utf-8"?>
<comments xmlns="http://schemas.openxmlformats.org/spreadsheetml/2006/main">
  <authors>
    <author>opa</author>
    <author>daniel.carr</author>
  </authors>
  <commentList>
    <comment ref="B6" authorId="0">
      <text>
        <r>
          <rPr>
            <b/>
            <sz val="12"/>
            <color indexed="81"/>
            <rFont val="Tahoma"/>
            <family val="2"/>
          </rPr>
          <t>This should match the Intermediate Outcomes described in section 3 of the proposal template.</t>
        </r>
        <r>
          <rPr>
            <sz val="12"/>
            <color indexed="81"/>
            <rFont val="Tahoma"/>
            <family val="2"/>
          </rPr>
          <t xml:space="preserve">
</t>
        </r>
      </text>
    </comment>
    <comment ref="C6" authorId="0">
      <text>
        <r>
          <rPr>
            <b/>
            <sz val="12"/>
            <color indexed="81"/>
            <rFont val="Tahoma"/>
            <family val="2"/>
          </rPr>
          <t>This should match the Intermediate Outcomes described in section 3 of the proposal template.</t>
        </r>
        <r>
          <rPr>
            <sz val="12"/>
            <color indexed="81"/>
            <rFont val="Tahoma"/>
            <family val="2"/>
          </rPr>
          <t xml:space="preserve">
</t>
        </r>
      </text>
    </comment>
    <comment ref="E6" authorId="0">
      <text>
        <r>
          <rPr>
            <b/>
            <sz val="12"/>
            <color indexed="81"/>
            <rFont val="Tahoma"/>
            <family val="2"/>
          </rPr>
          <t>Deliverables are tangible products that are created as the result of an activity.  
Some activities may not result in a deliverable but are nevertheless important (e.g., participant recruitment)</t>
        </r>
      </text>
    </comment>
    <comment ref="F6" authorId="0">
      <text>
        <r>
          <rPr>
            <b/>
            <sz val="12"/>
            <color indexed="81"/>
            <rFont val="Tahoma"/>
            <family val="2"/>
          </rPr>
          <t>Measuring results requires a performance indicator to be established for EACH project activity/deliverable as well as plan for how and when it will be measured.</t>
        </r>
      </text>
    </comment>
    <comment ref="G6" authorId="1">
      <text>
        <r>
          <rPr>
            <b/>
            <sz val="12"/>
            <color indexed="81"/>
            <rFont val="Tahoma"/>
            <family val="2"/>
          </rPr>
          <t>The method of measurement should be chosen to reflect the data required, the level of accuracy needed and the difficulty of collecting it.  Frequency of measurement should be included if it occurs more than once.</t>
        </r>
        <r>
          <rPr>
            <sz val="8"/>
            <color indexed="81"/>
            <rFont val="Tahoma"/>
            <family val="2"/>
          </rPr>
          <t xml:space="preserve">
</t>
        </r>
      </text>
    </comment>
    <comment ref="H6" authorId="1">
      <text>
        <r>
          <rPr>
            <b/>
            <sz val="12"/>
            <color indexed="81"/>
            <rFont val="Tahoma"/>
            <family val="2"/>
          </rPr>
          <t>Results should match what you hope to achieve, not the minimum or maximum possible.</t>
        </r>
        <r>
          <rPr>
            <sz val="8"/>
            <color indexed="81"/>
            <rFont val="Tahoma"/>
            <family val="2"/>
          </rPr>
          <t xml:space="preserve">
</t>
        </r>
      </text>
    </comment>
    <comment ref="I6" authorId="1">
      <text>
        <r>
          <rPr>
            <b/>
            <sz val="12"/>
            <color indexed="81"/>
            <rFont val="Tahoma"/>
            <family val="2"/>
          </rPr>
          <t>This date should match the dates provided in the budget.  If the activity happens on a recurring basis, the date should indicate the first time that the activity takes place.
You may choose to write Month 8 rather than a specific date to ensure the proposal does not need to be updated if project start date is delayed.</t>
        </r>
        <r>
          <rPr>
            <sz val="8"/>
            <color indexed="81"/>
            <rFont val="Tahoma"/>
            <family val="2"/>
          </rPr>
          <t xml:space="preserve">
</t>
        </r>
      </text>
    </comment>
  </commentList>
</comments>
</file>

<file path=xl/sharedStrings.xml><?xml version="1.0" encoding="utf-8"?>
<sst xmlns="http://schemas.openxmlformats.org/spreadsheetml/2006/main" count="402" uniqueCount="222">
  <si>
    <t>Due Date</t>
  </si>
  <si>
    <t>Units</t>
  </si>
  <si>
    <t>Rate/Cost</t>
  </si>
  <si>
    <t>Click red triangles on cells for important notes that will help you accurately complete this template.</t>
  </si>
  <si>
    <t>Total Contribution (All Funders)</t>
  </si>
  <si>
    <t>[hours] or [units]</t>
  </si>
  <si>
    <t>[Product or Service Provider]</t>
  </si>
  <si>
    <t>Project Total</t>
  </si>
  <si>
    <t>Total</t>
  </si>
  <si>
    <t>Project/ Intermediate Outcome</t>
  </si>
  <si>
    <t>Performance Indicator</t>
  </si>
  <si>
    <t>Target Results</t>
  </si>
  <si>
    <t>Immediate Outcome</t>
  </si>
  <si>
    <t xml:space="preserve">Method of Measurement </t>
  </si>
  <si>
    <t>Activity/Deliverable</t>
  </si>
  <si>
    <t xml:space="preserve"> </t>
  </si>
  <si>
    <t>Ultimate Outcome</t>
  </si>
  <si>
    <t>Target Completion Date/Month</t>
  </si>
  <si>
    <t>Service Provider</t>
  </si>
  <si>
    <t>Activities</t>
  </si>
  <si>
    <t>Task Areas</t>
  </si>
  <si>
    <t>Month 3</t>
  </si>
  <si>
    <t>Task Area</t>
  </si>
  <si>
    <t>Activity/
Deliverable</t>
  </si>
  <si>
    <t>Project Month # (Maximum project length is 36 months)</t>
  </si>
  <si>
    <t>Develop detailed M&amp;V Plan</t>
  </si>
  <si>
    <t>Month 1</t>
  </si>
  <si>
    <t>Month 2</t>
  </si>
  <si>
    <t>Applicant Company</t>
  </si>
  <si>
    <t>Task 4: Reporting</t>
  </si>
  <si>
    <t>Task 1: Develop M&amp;V Plan</t>
  </si>
  <si>
    <t>Month 9</t>
  </si>
  <si>
    <t>Data analyis and weather normalization</t>
  </si>
  <si>
    <t>RPP Roadmap Pilot Project Work Plan (Proposal Section 3.1B)</t>
  </si>
  <si>
    <t>RPP Roadmap Pilot Project  - Measuring Results (Proposal Section 4A)</t>
  </si>
  <si>
    <t>Review detailed M&amp;V Plan with OEB</t>
  </si>
  <si>
    <t>Applicant/3rd party</t>
  </si>
  <si>
    <t>Applicant</t>
  </si>
  <si>
    <t>Task 2: Load Control Installation</t>
  </si>
  <si>
    <t>Develp installation plan</t>
  </si>
  <si>
    <t>Acquire load controls</t>
  </si>
  <si>
    <t>Load control installation</t>
  </si>
  <si>
    <t>Load Control Co.</t>
  </si>
  <si>
    <t>Installation Co.</t>
  </si>
  <si>
    <t>Funding (OEB)</t>
  </si>
  <si>
    <t>Example Load Control Pilot Project</t>
  </si>
  <si>
    <t>Milestone 1: Pilot Project Preparation</t>
  </si>
  <si>
    <t>Task 3: Measuring Results</t>
  </si>
  <si>
    <t>Data collection (12 months)</t>
  </si>
  <si>
    <t>Month 13</t>
  </si>
  <si>
    <t>Month 14</t>
  </si>
  <si>
    <t>Draft report on results</t>
  </si>
  <si>
    <t>Initial participant survey</t>
  </si>
  <si>
    <t>Pilot participants have incorporated effective energy management into their daily energy usage decisions.</t>
  </si>
  <si>
    <t>Local Distribution Company (LDC) (Cash/In-Kind)</t>
  </si>
  <si>
    <t>Partner (Cash/In-Kind)</t>
  </si>
  <si>
    <t>RPP Roadmap Pilot Project Detailed Budget (Proposal Section 3.1B)</t>
  </si>
  <si>
    <r>
      <t xml:space="preserve">
</t>
    </r>
    <r>
      <rPr>
        <b/>
        <sz val="14"/>
        <rFont val="Arial"/>
        <family val="2"/>
      </rPr>
      <t xml:space="preserve">PLEASE NOTE: </t>
    </r>
    <r>
      <rPr>
        <sz val="14"/>
        <rFont val="Arial"/>
        <family val="2"/>
      </rPr>
      <t xml:space="preserve">
1.) Example content is only to demonstrate format.
2.) The "Rate/Cost" X "Units" must match the  value in the "Total Contribution (All Funders)" column. 
3.) Do not include OEB services (such as M&amp;V plan review) as an in-kind contribution.
</t>
    </r>
  </si>
  <si>
    <r>
      <t xml:space="preserve">
</t>
    </r>
    <r>
      <rPr>
        <b/>
        <sz val="14"/>
        <rFont val="Arial"/>
        <family val="2"/>
      </rPr>
      <t xml:space="preserve">PLEASE NOTE: </t>
    </r>
    <r>
      <rPr>
        <sz val="14"/>
        <rFont val="Arial"/>
        <family val="2"/>
      </rPr>
      <t xml:space="preserve">
1.) Example content is only to demonstrate format.
2.) The "Rate/Cost" X "Units" must match the  value in the "Total Contribution (All Funders)" column. 
3.) Do not include OEB reviews (such as M&amp;V plan review) as an in-kind contribution.
</t>
    </r>
  </si>
  <si>
    <t>Pilot participant education on rate options</t>
  </si>
  <si>
    <t>Development of education material</t>
  </si>
  <si>
    <t>Website launched</t>
  </si>
  <si>
    <t>Number of participants switching from their initial rate choice</t>
  </si>
  <si>
    <t>85% remain on initial rate choice for duration of pilot</t>
  </si>
  <si>
    <t>Pilot participants choose rate plan well suited to their lifestyle and ability to shift usage</t>
  </si>
  <si>
    <t>Pilot participants see value in choice of rate structure</t>
  </si>
  <si>
    <t>Participants indicate satisfaction with control over their rate structure</t>
  </si>
  <si>
    <t>Participant survey response shows desire to have choice with respect to electricity rates</t>
  </si>
  <si>
    <t>Survey results</t>
  </si>
  <si>
    <t>70% of participants indicate preference to have choice in rate structure</t>
  </si>
  <si>
    <t>Final participant survey</t>
  </si>
  <si>
    <t>Participant survey response shows improved preference to have choice with respect to electricity rates</t>
  </si>
  <si>
    <t>80% of participants indicate preference to have choice in rate structure</t>
  </si>
  <si>
    <t>Project Length</t>
  </si>
  <si>
    <t>Installation</t>
  </si>
  <si>
    <t>Hydro One RPP Roadmap Pilot</t>
  </si>
  <si>
    <t>Hydro One Networks Inc.</t>
  </si>
  <si>
    <t>Year</t>
  </si>
  <si>
    <t>Month</t>
  </si>
  <si>
    <t>O</t>
  </si>
  <si>
    <t>N</t>
  </si>
  <si>
    <t>D</t>
  </si>
  <si>
    <t>J</t>
  </si>
  <si>
    <t>F</t>
  </si>
  <si>
    <t>M</t>
  </si>
  <si>
    <t>A</t>
  </si>
  <si>
    <t>S</t>
  </si>
  <si>
    <t>Milestone 1: OEB Approval of Submission</t>
  </si>
  <si>
    <t>Task 1:  Administration</t>
  </si>
  <si>
    <t>Administrative Support</t>
  </si>
  <si>
    <t>Support staff</t>
  </si>
  <si>
    <t>Adminstration - Professors</t>
  </si>
  <si>
    <t>Professors</t>
  </si>
  <si>
    <t>Administration - Professors</t>
  </si>
  <si>
    <t xml:space="preserve">Adminstration - Professors </t>
  </si>
  <si>
    <t>Software/Hardware/Supplies</t>
  </si>
  <si>
    <t>Task 2: Conjoint</t>
  </si>
  <si>
    <t xml:space="preserve">Design </t>
  </si>
  <si>
    <t>Task 3: Rate Design</t>
  </si>
  <si>
    <t>Rate Determination</t>
  </si>
  <si>
    <t>Research Support</t>
  </si>
  <si>
    <t>Student Support</t>
  </si>
  <si>
    <t>Task 4: Sample Selection</t>
  </si>
  <si>
    <t>Task 5: Registration Platform Design</t>
  </si>
  <si>
    <t>Focus Groups</t>
  </si>
  <si>
    <t>incentives &amp; rooms etc.</t>
  </si>
  <si>
    <t>Study</t>
  </si>
  <si>
    <t>follow a panel</t>
  </si>
  <si>
    <t>Consultant Support</t>
  </si>
  <si>
    <t>Sawtooth Support</t>
  </si>
  <si>
    <t>Task 6: Co-ordinationg Recruitment &amp; Vendor Setup</t>
  </si>
  <si>
    <t>Coordiantion</t>
  </si>
  <si>
    <t>Field Project Coordinator</t>
  </si>
  <si>
    <t>Task 7: Recruitment</t>
  </si>
  <si>
    <t>Support</t>
  </si>
  <si>
    <t>part-time assistants</t>
  </si>
  <si>
    <t>Survey Fees</t>
  </si>
  <si>
    <t>Research Now</t>
  </si>
  <si>
    <t>Task 8: Equipment &amp; Installation</t>
  </si>
  <si>
    <t>Equipment</t>
  </si>
  <si>
    <t>IHD/thermostats/TES</t>
  </si>
  <si>
    <t>various installers</t>
  </si>
  <si>
    <t>Vendor Support</t>
  </si>
  <si>
    <t>various vendors</t>
  </si>
  <si>
    <t>$15 ($20-control) per participant</t>
  </si>
  <si>
    <t xml:space="preserve">Task 2: Ongoing Field Support </t>
  </si>
  <si>
    <t>Task 3: Rebates</t>
  </si>
  <si>
    <t>Participant Rebates</t>
  </si>
  <si>
    <t>Coordination</t>
  </si>
  <si>
    <t>Delivery of Mockbills</t>
  </si>
  <si>
    <t>Task 4: Data Warehousing</t>
  </si>
  <si>
    <t>data warehousing</t>
  </si>
  <si>
    <t>storage of data</t>
  </si>
  <si>
    <t>Task 9:  Model Specification and Analysis</t>
  </si>
  <si>
    <t>Analysis</t>
  </si>
  <si>
    <t>Task 6: Model Specification and Analysis</t>
  </si>
  <si>
    <t>Task 3: Final Report</t>
  </si>
  <si>
    <t>Coordination of Data and Analysis</t>
  </si>
  <si>
    <t>Vendor provision of data etc.</t>
  </si>
  <si>
    <t>$25 ($30) per participant (control)</t>
  </si>
  <si>
    <t>Support (participant field support)</t>
  </si>
  <si>
    <t>Environmental and Grid Impact Assessment</t>
  </si>
  <si>
    <t>external consultant</t>
  </si>
  <si>
    <t>Analysis &amp; Write-up</t>
  </si>
  <si>
    <t>student support</t>
  </si>
  <si>
    <t>Supplies &amp; Equipment</t>
  </si>
  <si>
    <t>Survey Platform</t>
  </si>
  <si>
    <t>OEB testimony support</t>
  </si>
  <si>
    <t>Pilot participants shift out of the peak</t>
  </si>
  <si>
    <t>Task 10: Data Transfer &amp; IT Support</t>
  </si>
  <si>
    <t>Data Transfer</t>
  </si>
  <si>
    <t>Hydro One IT/ Inergi</t>
  </si>
  <si>
    <t>Task 11: Marketing and Recruitment</t>
  </si>
  <si>
    <t>Website Development</t>
  </si>
  <si>
    <t>Participant Educational Material Development</t>
  </si>
  <si>
    <t>Recruitment Letters and Eblasts</t>
  </si>
  <si>
    <t>Hydro One / Context Creative</t>
  </si>
  <si>
    <t>Canada Post</t>
  </si>
  <si>
    <t>Letter and Educational Material Postage</t>
  </si>
  <si>
    <t>Customer Support</t>
  </si>
  <si>
    <t>Hydro One</t>
  </si>
  <si>
    <t>Recruitment Management</t>
  </si>
  <si>
    <t>Participants shift consumption from peak to off-peak periods</t>
  </si>
  <si>
    <t>Final Report: Analysis of shifting &amp; measurment of price elasticities</t>
  </si>
  <si>
    <t>(i) Percentage kWh shifted (ii) price elasticitiy</t>
  </si>
  <si>
    <t>Statistical Analysis: Econometric panel analysis (difference in difference specification &amp; CES formulation), using counterfacutal estimation</t>
  </si>
  <si>
    <t>Reliable estimates of shifted consumption &amp; elasticities with 95% confidence bands</t>
  </si>
  <si>
    <t>Pilot participants see value in integrating energy enabling technologies with dynamic pricing</t>
  </si>
  <si>
    <t>Participants with more information feedback &amp; enabling techologies shift more kWh relative to those without such technoligies</t>
  </si>
  <si>
    <t>Final Report: Analysis of shifting &amp; price responsivness as function of information feedback and enabling technogies</t>
  </si>
  <si>
    <t>(i) Percentage kWh shifted (ii) price elasticitiy as a function of information feedback and enabling technologies</t>
  </si>
  <si>
    <t xml:space="preserve">Reliable estimates of shifted consumption &amp; elasticities attributable to feedback &amp; enabling technologies with 95% confidence bands </t>
  </si>
  <si>
    <t>Project Management</t>
  </si>
  <si>
    <t>Task 2: Project Management</t>
  </si>
  <si>
    <t>Task 5: Prepartation of Interim Report (1st)</t>
  </si>
  <si>
    <t>Survey 2 fees</t>
  </si>
  <si>
    <t>Task 5: Final Surveys</t>
  </si>
  <si>
    <t>3040 participants</t>
  </si>
  <si>
    <t>equipment replacement/replacement of batteries</t>
  </si>
  <si>
    <t>IT Support</t>
  </si>
  <si>
    <t>contracted support</t>
  </si>
  <si>
    <t>Other services</t>
  </si>
  <si>
    <t>cheque issuing costs</t>
  </si>
  <si>
    <t>Task 3: Data Warehousing</t>
  </si>
  <si>
    <t>Facilities</t>
  </si>
  <si>
    <t>data warehousing/data archiving/hardware/software</t>
  </si>
  <si>
    <t>Task 4: Rebates</t>
  </si>
  <si>
    <t>DEP &amp; IESO participants</t>
  </si>
  <si>
    <t>Billing Support</t>
  </si>
  <si>
    <t>Milestone 6: Final Report Complete</t>
  </si>
  <si>
    <t>Milestone 2: Extension of Existing SGF and IESO Pilots</t>
  </si>
  <si>
    <t>Milestone 3: Pilot Launch</t>
  </si>
  <si>
    <t>Milestone 4: Interim Status Report Delivered to OEB</t>
  </si>
  <si>
    <t>Milestone 5: End of 12 month In Field Testing</t>
  </si>
  <si>
    <t xml:space="preserve">In Field </t>
  </si>
  <si>
    <t>Participant Surveys</t>
  </si>
  <si>
    <t>Participant Rebates Delivered</t>
  </si>
  <si>
    <t>1. OEB Approval of Submission</t>
  </si>
  <si>
    <t>2. Extension of Existing SGF and IESO Pilots</t>
  </si>
  <si>
    <t>3. Pilot Launch</t>
  </si>
  <si>
    <t>Conjoint Study Design</t>
  </si>
  <si>
    <t>Conjoint Study Rollout</t>
  </si>
  <si>
    <t>Conjoint Study Analysis</t>
  </si>
  <si>
    <t>Rate treatment and enabling technology offerings finalized</t>
  </si>
  <si>
    <t>Marketing and educational material development</t>
  </si>
  <si>
    <t>Vendor procurement and contracting</t>
  </si>
  <si>
    <t>Website development</t>
  </si>
  <si>
    <t>Back office data sytems development</t>
  </si>
  <si>
    <t>Participant recruitment</t>
  </si>
  <si>
    <t>Equipment Installation</t>
  </si>
  <si>
    <t>Participant agreement development</t>
  </si>
  <si>
    <t>4. Interim Status Report Delivered to OEB</t>
  </si>
  <si>
    <t>In-Field Monitoring Participant Monitoring</t>
  </si>
  <si>
    <t>Initial Surveys complete</t>
  </si>
  <si>
    <t>Interim Status Report delivered to OEB</t>
  </si>
  <si>
    <t>In Field Participant Monitoring</t>
  </si>
  <si>
    <t>Participant exit surveys complete</t>
  </si>
  <si>
    <t>Final Partipant payments</t>
  </si>
  <si>
    <t>5. End of 12-Month In Field Testing</t>
  </si>
  <si>
    <t>6. Final Report Complete</t>
  </si>
  <si>
    <t>EM&amp;V Analysis</t>
  </si>
  <si>
    <t>Final Report Delivered to OEB</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</si>
</sst>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Red]\-&quot;$&quot;#,##0"/>
    <numFmt numFmtId="165" formatCode="_-&quot;$&quot;* #,##0.00_-;\-&quot;$&quot;* #,##0.00_-;_-&quot;$&quot;* &quot;-&quot;??_-;_-@_-"/>
    <numFmt numFmtId="166" formatCode="&quot;$&quot;#,##0"/>
    <numFmt numFmtId="167" formatCode="&quot;$&quot;#,##0.00"/>
  </numFmts>
  <fonts count="20" x14ac:knownFonts="1">
    <font>
      <sz val="10"/>
      <name val="Arial"/>
    </font>
    <font>
      <b/>
      <sz val="12"/>
      <name val="Arial"/>
      <family val="2"/>
    </font>
    <font>
      <sz val="8"/>
      <name val="Arial"/>
      <family val="2"/>
    </font>
    <font>
      <sz val="8"/>
      <color indexed="81"/>
      <name val="Tahoma"/>
      <family val="2"/>
    </font>
    <font>
      <b/>
      <u/>
      <sz val="14"/>
      <name val="Arial"/>
      <family val="2"/>
    </font>
    <font>
      <b/>
      <sz val="10"/>
      <name val="Arial"/>
      <family val="2"/>
    </font>
    <font>
      <sz val="14"/>
      <name val="Arial"/>
      <family val="2"/>
    </font>
    <font>
      <b/>
      <sz val="14"/>
      <color indexed="60"/>
      <name val="Arial"/>
      <family val="2"/>
    </font>
    <font>
      <sz val="11"/>
      <name val="Arial"/>
      <family val="2"/>
    </font>
    <font>
      <b/>
      <sz val="11"/>
      <name val="Arial"/>
      <family val="2"/>
    </font>
    <font>
      <b/>
      <sz val="11"/>
      <name val="Arial"/>
      <family val="2"/>
    </font>
    <font>
      <b/>
      <sz val="12"/>
      <color indexed="81"/>
      <name val="Tahoma"/>
      <family val="2"/>
    </font>
    <font>
      <sz val="11"/>
      <name val="Arial"/>
      <family val="2"/>
    </font>
    <font>
      <b/>
      <sz val="14"/>
      <name val="Arial"/>
      <family val="2"/>
    </font>
    <font>
      <sz val="12"/>
      <color indexed="81"/>
      <name val="Tahoma"/>
      <family val="2"/>
    </font>
    <font>
      <i/>
      <sz val="12"/>
      <color indexed="12"/>
      <name val="Arial"/>
      <family val="2"/>
    </font>
    <font>
      <sz val="11"/>
      <color indexed="12"/>
      <name val="Arial"/>
      <family val="2"/>
    </font>
    <font>
      <b/>
      <sz val="16"/>
      <name val="Arial"/>
      <family val="2"/>
    </font>
    <font>
      <sz val="10"/>
      <name val="Arial"/>
      <family val="2"/>
    </font>
    <font>
      <sz val="12"/>
      <name val="Arial"/>
      <family val="2"/>
    </font>
  </fonts>
  <fills count="10">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indexed="41"/>
        <bgColor indexed="64"/>
      </patternFill>
    </fill>
    <fill>
      <patternFill patternType="solid">
        <fgColor indexed="13"/>
        <bgColor indexed="64"/>
      </patternFill>
    </fill>
    <fill>
      <patternFill patternType="solid">
        <fgColor indexed="48"/>
        <bgColor indexed="64"/>
      </patternFill>
    </fill>
    <fill>
      <patternFill patternType="solid">
        <fgColor rgb="FFFFFF00"/>
        <bgColor indexed="64"/>
      </patternFill>
    </fill>
    <fill>
      <patternFill patternType="solid">
        <fgColor theme="4" tint="0.39997558519241921"/>
        <bgColor indexed="6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diagonal/>
    </border>
  </borders>
  <cellStyleXfs count="2">
    <xf numFmtId="0" fontId="0" fillId="0" borderId="0"/>
    <xf numFmtId="0" fontId="18" fillId="0" borderId="0"/>
  </cellStyleXfs>
  <cellXfs count="151">
    <xf numFmtId="0" fontId="0" fillId="0" borderId="0" xfId="0"/>
    <xf numFmtId="0" fontId="5" fillId="0" borderId="0" xfId="0" applyFont="1"/>
    <xf numFmtId="0" fontId="6" fillId="0" borderId="0" xfId="0" applyFont="1"/>
    <xf numFmtId="0" fontId="5" fillId="0" borderId="0" xfId="0" applyFont="1" applyFill="1" applyAlignment="1">
      <alignment horizontal="center" vertical="top" wrapText="1"/>
    </xf>
    <xf numFmtId="0" fontId="4" fillId="0" borderId="0" xfId="0" applyFont="1" applyAlignment="1">
      <alignment horizontal="center"/>
    </xf>
    <xf numFmtId="166" fontId="1" fillId="0" borderId="1" xfId="0" applyNumberFormat="1" applyFont="1" applyBorder="1" applyAlignment="1">
      <alignment horizontal="center" vertical="top"/>
    </xf>
    <xf numFmtId="166" fontId="8" fillId="0" borderId="1" xfId="0" applyNumberFormat="1" applyFont="1" applyBorder="1" applyAlignment="1">
      <alignment horizontal="center" vertical="top"/>
    </xf>
    <xf numFmtId="0" fontId="8" fillId="0" borderId="1" xfId="0" applyFont="1" applyBorder="1" applyAlignment="1">
      <alignment horizontal="center" vertical="center" wrapText="1"/>
    </xf>
    <xf numFmtId="15" fontId="8" fillId="0" borderId="1" xfId="0" applyNumberFormat="1" applyFont="1" applyBorder="1" applyAlignment="1">
      <alignment horizontal="center" vertical="center" wrapText="1"/>
    </xf>
    <xf numFmtId="0" fontId="1" fillId="2" borderId="1" xfId="0" applyFont="1" applyFill="1" applyBorder="1"/>
    <xf numFmtId="0" fontId="1" fillId="2" borderId="1" xfId="0" applyFont="1" applyFill="1" applyBorder="1" applyAlignment="1">
      <alignment wrapText="1"/>
    </xf>
    <xf numFmtId="0" fontId="5" fillId="2" borderId="0" xfId="0" applyFont="1" applyFill="1"/>
    <xf numFmtId="0" fontId="1" fillId="3" borderId="1" xfId="0" applyFont="1" applyFill="1" applyBorder="1"/>
    <xf numFmtId="0" fontId="1" fillId="3" borderId="1" xfId="0" applyFont="1" applyFill="1" applyBorder="1" applyAlignment="1">
      <alignment wrapText="1"/>
    </xf>
    <xf numFmtId="0" fontId="5" fillId="3" borderId="0" xfId="0" applyFont="1" applyFill="1"/>
    <xf numFmtId="0" fontId="1" fillId="3" borderId="1" xfId="0" applyFont="1" applyFill="1" applyBorder="1" applyAlignment="1">
      <alignment horizontal="left" vertical="center" wrapText="1"/>
    </xf>
    <xf numFmtId="166" fontId="1" fillId="3" borderId="1" xfId="0" applyNumberFormat="1" applyFont="1" applyFill="1" applyBorder="1" applyAlignment="1">
      <alignment horizontal="left" vertical="top"/>
    </xf>
    <xf numFmtId="0" fontId="1" fillId="3" borderId="0" xfId="0" applyFont="1" applyFill="1" applyAlignment="1">
      <alignment horizontal="left"/>
    </xf>
    <xf numFmtId="0" fontId="10" fillId="3" borderId="1" xfId="0" applyFont="1" applyFill="1" applyBorder="1" applyAlignment="1">
      <alignment horizontal="left" vertical="center" wrapText="1"/>
    </xf>
    <xf numFmtId="15"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66" fontId="8" fillId="3" borderId="1" xfId="0" applyNumberFormat="1" applyFont="1" applyFill="1" applyBorder="1" applyAlignment="1">
      <alignment horizontal="center" vertical="top"/>
    </xf>
    <xf numFmtId="166" fontId="9" fillId="3" borderId="1" xfId="0" applyNumberFormat="1" applyFont="1" applyFill="1" applyBorder="1" applyAlignment="1">
      <alignment horizontal="center" vertical="top"/>
    </xf>
    <xf numFmtId="0" fontId="0" fillId="3" borderId="0" xfId="0" applyFill="1"/>
    <xf numFmtId="0" fontId="0" fillId="0" borderId="0" xfId="0" applyFill="1"/>
    <xf numFmtId="0" fontId="6" fillId="0" borderId="0" xfId="0" applyFont="1" applyFill="1"/>
    <xf numFmtId="0" fontId="5" fillId="0" borderId="0" xfId="0" applyFont="1" applyFill="1"/>
    <xf numFmtId="0" fontId="1" fillId="0" borderId="0" xfId="0" applyFont="1" applyFill="1" applyAlignment="1">
      <alignment horizontal="left"/>
    </xf>
    <xf numFmtId="166" fontId="10" fillId="4" borderId="1" xfId="0" applyNumberFormat="1" applyFont="1" applyFill="1" applyBorder="1" applyAlignment="1">
      <alignment horizontal="center" vertical="top"/>
    </xf>
    <xf numFmtId="0" fontId="10" fillId="2" borderId="1" xfId="0" applyFont="1" applyFill="1" applyBorder="1" applyAlignment="1">
      <alignment wrapText="1"/>
    </xf>
    <xf numFmtId="15" fontId="10" fillId="2" borderId="1" xfId="0" applyNumberFormat="1" applyFont="1" applyFill="1" applyBorder="1" applyAlignment="1">
      <alignment wrapText="1"/>
    </xf>
    <xf numFmtId="0" fontId="7" fillId="5" borderId="0" xfId="0" applyFont="1" applyFill="1"/>
    <xf numFmtId="0" fontId="0" fillId="5" borderId="0" xfId="0" applyFill="1"/>
    <xf numFmtId="0" fontId="6" fillId="0" borderId="0" xfId="0" applyFont="1" applyAlignment="1">
      <alignment horizont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0" fillId="0" borderId="4" xfId="0" applyBorder="1"/>
    <xf numFmtId="0" fontId="0" fillId="0" borderId="1" xfId="0" applyBorder="1"/>
    <xf numFmtId="0" fontId="5" fillId="0" borderId="5" xfId="0" applyFont="1" applyBorder="1"/>
    <xf numFmtId="0" fontId="0" fillId="0" borderId="6" xfId="0" applyBorder="1"/>
    <xf numFmtId="0" fontId="5" fillId="0" borderId="0" xfId="0" applyFont="1" applyFill="1" applyAlignment="1">
      <alignment horizontal="left" vertical="top" wrapText="1"/>
    </xf>
    <xf numFmtId="0" fontId="6" fillId="0" borderId="0" xfId="0" applyFont="1" applyAlignment="1">
      <alignment horizontal="left"/>
    </xf>
    <xf numFmtId="0" fontId="7" fillId="5" borderId="0" xfId="0" applyFont="1" applyFill="1" applyAlignment="1">
      <alignment horizontal="left"/>
    </xf>
    <xf numFmtId="0" fontId="1" fillId="2" borderId="1" xfId="0" applyFont="1" applyFill="1" applyBorder="1" applyAlignment="1">
      <alignment horizontal="left"/>
    </xf>
    <xf numFmtId="0" fontId="1" fillId="3" borderId="1" xfId="0" applyFont="1" applyFill="1" applyBorder="1" applyAlignment="1">
      <alignment horizontal="left"/>
    </xf>
    <xf numFmtId="0" fontId="8" fillId="0" borderId="1" xfId="0" applyFont="1" applyBorder="1" applyAlignment="1">
      <alignment horizontal="left" vertical="center" wrapText="1"/>
    </xf>
    <xf numFmtId="0" fontId="5" fillId="0" borderId="0" xfId="0" applyFont="1" applyAlignment="1">
      <alignment horizontal="left"/>
    </xf>
    <xf numFmtId="0" fontId="0" fillId="0" borderId="0" xfId="0" applyAlignment="1">
      <alignment horizontal="left"/>
    </xf>
    <xf numFmtId="0" fontId="8" fillId="0" borderId="7" xfId="0" applyFont="1" applyFill="1" applyBorder="1" applyAlignment="1">
      <alignment horizontal="left" vertical="center" wrapText="1"/>
    </xf>
    <xf numFmtId="0" fontId="10" fillId="0" borderId="1" xfId="0" applyFont="1" applyBorder="1" applyAlignment="1">
      <alignment horizontal="left" vertical="center" wrapText="1"/>
    </xf>
    <xf numFmtId="166" fontId="8" fillId="0" borderId="1" xfId="0" applyNumberFormat="1" applyFont="1" applyBorder="1" applyAlignment="1">
      <alignment horizontal="right" vertical="center"/>
    </xf>
    <xf numFmtId="166" fontId="12" fillId="0" borderId="1" xfId="0" applyNumberFormat="1" applyFont="1" applyBorder="1" applyAlignment="1">
      <alignment horizontal="right" vertical="center"/>
    </xf>
    <xf numFmtId="166" fontId="10" fillId="0" borderId="1" xfId="0" applyNumberFormat="1" applyFont="1" applyBorder="1" applyAlignment="1">
      <alignment horizontal="right" vertical="center"/>
    </xf>
    <xf numFmtId="0" fontId="0" fillId="6" borderId="1" xfId="0" applyFill="1" applyBorder="1"/>
    <xf numFmtId="0" fontId="0" fillId="0" borderId="8" xfId="0" applyBorder="1"/>
    <xf numFmtId="0" fontId="1" fillId="0" borderId="9" xfId="0" applyFont="1" applyBorder="1" applyAlignment="1">
      <alignment horizontal="left" vertical="center"/>
    </xf>
    <xf numFmtId="0" fontId="1" fillId="0" borderId="10" xfId="0" applyFont="1" applyBorder="1" applyAlignment="1">
      <alignment horizontal="left" vertical="center"/>
    </xf>
    <xf numFmtId="0" fontId="1" fillId="0" borderId="9" xfId="0" applyFont="1" applyBorder="1" applyAlignment="1">
      <alignment vertical="center"/>
    </xf>
    <xf numFmtId="0" fontId="13" fillId="0" borderId="0" xfId="0" applyFont="1" applyAlignment="1">
      <alignment horizontal="center"/>
    </xf>
    <xf numFmtId="0" fontId="0" fillId="0" borderId="0" xfId="0"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vertical="center" wrapText="1"/>
    </xf>
    <xf numFmtId="166" fontId="0" fillId="0" borderId="0" xfId="0" applyNumberFormat="1" applyFill="1"/>
    <xf numFmtId="166" fontId="8" fillId="0" borderId="1" xfId="0" applyNumberFormat="1" applyFont="1" applyBorder="1" applyAlignment="1">
      <alignment horizontal="center" vertical="center"/>
    </xf>
    <xf numFmtId="166" fontId="10" fillId="0" borderId="1" xfId="0" applyNumberFormat="1" applyFont="1" applyBorder="1" applyAlignment="1">
      <alignment horizontal="center" vertical="center"/>
    </xf>
    <xf numFmtId="0" fontId="1" fillId="2" borderId="1" xfId="0" applyFont="1" applyFill="1" applyBorder="1" applyAlignment="1">
      <alignment horizontal="center"/>
    </xf>
    <xf numFmtId="0" fontId="0" fillId="0" borderId="0" xfId="0" applyAlignment="1">
      <alignment wrapText="1"/>
    </xf>
    <xf numFmtId="0" fontId="18" fillId="0" borderId="0" xfId="0" applyFont="1" applyAlignment="1">
      <alignment wrapText="1"/>
    </xf>
    <xf numFmtId="0" fontId="5" fillId="0" borderId="17" xfId="0" applyFont="1" applyBorder="1" applyAlignment="1">
      <alignment horizontal="left" vertical="center" wrapText="1"/>
    </xf>
    <xf numFmtId="0" fontId="1" fillId="0" borderId="9" xfId="0" applyFont="1" applyBorder="1" applyAlignment="1">
      <alignment horizontal="left" vertical="center" wrapText="1"/>
    </xf>
    <xf numFmtId="0" fontId="1" fillId="0" borderId="17" xfId="0" applyFont="1" applyBorder="1" applyAlignment="1">
      <alignment horizontal="left" vertical="center" wrapText="1"/>
    </xf>
    <xf numFmtId="0" fontId="18" fillId="0" borderId="1" xfId="0" applyFont="1" applyBorder="1" applyAlignment="1">
      <alignment horizontal="left" vertical="center" wrapText="1"/>
    </xf>
    <xf numFmtId="0" fontId="0" fillId="0" borderId="9" xfId="0" applyFill="1" applyBorder="1"/>
    <xf numFmtId="0" fontId="0" fillId="0" borderId="1" xfId="0" applyFill="1" applyBorder="1"/>
    <xf numFmtId="0" fontId="18" fillId="0" borderId="1" xfId="0" applyFont="1" applyBorder="1"/>
    <xf numFmtId="0" fontId="5" fillId="0" borderId="4" xfId="0" applyFont="1" applyBorder="1"/>
    <xf numFmtId="0" fontId="1" fillId="0" borderId="1" xfId="0" applyFont="1" applyBorder="1" applyAlignment="1">
      <alignment horizontal="left" vertical="center" wrapText="1"/>
    </xf>
    <xf numFmtId="0" fontId="9" fillId="3" borderId="1" xfId="0" applyFont="1" applyFill="1" applyBorder="1" applyAlignment="1">
      <alignment horizontal="left" vertical="center" wrapText="1"/>
    </xf>
    <xf numFmtId="0" fontId="18" fillId="0" borderId="0" xfId="0" applyFont="1"/>
    <xf numFmtId="0" fontId="6" fillId="7" borderId="0" xfId="0" applyFont="1" applyFill="1" applyAlignment="1">
      <alignment horizontal="center" vertical="top"/>
    </xf>
    <xf numFmtId="0" fontId="5" fillId="0" borderId="4" xfId="0" applyFont="1" applyFill="1" applyBorder="1"/>
    <xf numFmtId="0" fontId="18" fillId="0" borderId="1" xfId="0" applyFont="1" applyFill="1" applyBorder="1"/>
    <xf numFmtId="0" fontId="8" fillId="0" borderId="7" xfId="0" applyFont="1" applyFill="1" applyBorder="1" applyAlignment="1">
      <alignment horizontal="center" vertical="center" wrapText="1"/>
    </xf>
    <xf numFmtId="0" fontId="18" fillId="0" borderId="0" xfId="0" applyFont="1" applyAlignment="1">
      <alignment horizontal="left"/>
    </xf>
    <xf numFmtId="166" fontId="0" fillId="0" borderId="0" xfId="0" applyNumberFormat="1" applyAlignment="1">
      <alignment horizontal="left"/>
    </xf>
    <xf numFmtId="15" fontId="15" fillId="0" borderId="1" xfId="1" applyNumberFormat="1" applyFont="1" applyFill="1" applyBorder="1" applyAlignment="1">
      <alignment horizontal="center" vertical="center" wrapText="1"/>
    </xf>
    <xf numFmtId="0" fontId="15" fillId="0" borderId="1" xfId="1" applyFont="1" applyFill="1" applyBorder="1" applyAlignment="1">
      <alignment horizontal="left" vertical="center" wrapText="1"/>
    </xf>
    <xf numFmtId="0" fontId="15" fillId="0" borderId="12" xfId="1" applyFont="1" applyFill="1" applyBorder="1" applyAlignment="1">
      <alignment horizontal="center" vertical="center" wrapText="1"/>
    </xf>
    <xf numFmtId="0" fontId="15" fillId="0" borderId="1" xfId="1" applyFont="1" applyFill="1" applyBorder="1" applyAlignment="1">
      <alignment vertical="center" wrapText="1"/>
    </xf>
    <xf numFmtId="0" fontId="16" fillId="0" borderId="1"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15" fillId="0" borderId="14" xfId="1" applyFont="1" applyFill="1" applyBorder="1" applyAlignment="1">
      <alignment horizontal="center" vertical="center" wrapText="1"/>
    </xf>
    <xf numFmtId="166" fontId="8" fillId="0" borderId="1" xfId="0" applyNumberFormat="1" applyFont="1" applyFill="1" applyBorder="1" applyAlignment="1">
      <alignment horizontal="center" vertical="top"/>
    </xf>
    <xf numFmtId="0" fontId="8" fillId="0" borderId="1" xfId="0" applyFont="1" applyFill="1" applyBorder="1" applyAlignment="1">
      <alignment horizontal="center" vertical="center" wrapText="1"/>
    </xf>
    <xf numFmtId="3" fontId="8" fillId="0" borderId="1" xfId="0" applyNumberFormat="1" applyFont="1" applyFill="1" applyBorder="1" applyAlignment="1">
      <alignment horizontal="center" vertical="center" wrapText="1"/>
    </xf>
    <xf numFmtId="166" fontId="0" fillId="0" borderId="0" xfId="0" applyNumberFormat="1"/>
    <xf numFmtId="0" fontId="13" fillId="0" borderId="0" xfId="0" applyFont="1" applyAlignment="1">
      <alignment horizontal="center"/>
    </xf>
    <xf numFmtId="0" fontId="10" fillId="4" borderId="12" xfId="0" applyFont="1" applyFill="1" applyBorder="1" applyAlignment="1">
      <alignment horizontal="right" vertical="center" wrapText="1"/>
    </xf>
    <xf numFmtId="167" fontId="8" fillId="0" borderId="1" xfId="0" applyNumberFormat="1" applyFont="1" applyBorder="1" applyAlignment="1">
      <alignment horizontal="center" vertical="center" wrapText="1"/>
    </xf>
    <xf numFmtId="165" fontId="8" fillId="0" borderId="1" xfId="0" applyNumberFormat="1" applyFont="1" applyBorder="1" applyAlignment="1">
      <alignment horizontal="center" vertical="center" wrapText="1"/>
    </xf>
    <xf numFmtId="165" fontId="8" fillId="0" borderId="1" xfId="0" applyNumberFormat="1" applyFont="1" applyFill="1" applyBorder="1" applyAlignment="1">
      <alignment horizontal="center" vertical="center" wrapText="1"/>
    </xf>
    <xf numFmtId="165" fontId="8" fillId="0" borderId="7" xfId="0" applyNumberFormat="1" applyFont="1" applyFill="1" applyBorder="1" applyAlignment="1">
      <alignment horizontal="center" vertical="center" wrapText="1"/>
    </xf>
    <xf numFmtId="165" fontId="10" fillId="4" borderId="12" xfId="0" applyNumberFormat="1" applyFont="1" applyFill="1" applyBorder="1" applyAlignment="1">
      <alignment horizontal="right" vertical="center" wrapText="1"/>
    </xf>
    <xf numFmtId="165" fontId="1" fillId="0" borderId="14" xfId="0" applyNumberFormat="1" applyFont="1" applyBorder="1" applyAlignment="1">
      <alignment horizontal="right" vertical="top"/>
    </xf>
    <xf numFmtId="165" fontId="0" fillId="0" borderId="0" xfId="0" applyNumberFormat="1"/>
    <xf numFmtId="165" fontId="5" fillId="0" borderId="0" xfId="0" applyNumberFormat="1" applyFont="1"/>
    <xf numFmtId="166" fontId="5" fillId="0" borderId="0" xfId="0" applyNumberFormat="1" applyFont="1"/>
    <xf numFmtId="164" fontId="8" fillId="0" borderId="1" xfId="0" applyNumberFormat="1" applyFont="1" applyBorder="1" applyAlignment="1">
      <alignment horizontal="center" vertical="center" wrapText="1"/>
    </xf>
    <xf numFmtId="0" fontId="8" fillId="0" borderId="18" xfId="0" applyFont="1" applyFill="1" applyBorder="1" applyAlignment="1">
      <alignment horizontal="left" vertical="center" wrapText="1"/>
    </xf>
    <xf numFmtId="0" fontId="8" fillId="0" borderId="0" xfId="0" applyFont="1" applyFill="1" applyBorder="1" applyAlignment="1">
      <alignment horizontal="left" vertical="center" wrapText="1"/>
    </xf>
    <xf numFmtId="15" fontId="8" fillId="0" borderId="11" xfId="0" applyNumberFormat="1" applyFont="1" applyBorder="1" applyAlignment="1">
      <alignment horizontal="center"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Fill="1" applyBorder="1" applyAlignment="1">
      <alignment horizontal="left" vertical="center" wrapText="1"/>
    </xf>
    <xf numFmtId="15" fontId="19" fillId="3" borderId="1" xfId="0" applyNumberFormat="1" applyFont="1" applyFill="1" applyBorder="1" applyAlignment="1">
      <alignment horizontal="left" vertical="center" wrapText="1"/>
    </xf>
    <xf numFmtId="15" fontId="19" fillId="3" borderId="1" xfId="0" applyNumberFormat="1" applyFont="1" applyFill="1" applyBorder="1"/>
    <xf numFmtId="17" fontId="19" fillId="3" borderId="1" xfId="0" applyNumberFormat="1" applyFont="1" applyFill="1" applyBorder="1"/>
    <xf numFmtId="0" fontId="0" fillId="8" borderId="1" xfId="0" applyFill="1" applyBorder="1"/>
    <xf numFmtId="0" fontId="0" fillId="8" borderId="9" xfId="0" applyFill="1" applyBorder="1"/>
    <xf numFmtId="0" fontId="1" fillId="8" borderId="9" xfId="0" applyFont="1" applyFill="1" applyBorder="1" applyAlignment="1">
      <alignment horizontal="left" vertical="center"/>
    </xf>
    <xf numFmtId="0" fontId="0" fillId="9" borderId="1" xfId="0" applyFill="1" applyBorder="1"/>
    <xf numFmtId="0" fontId="13" fillId="0" borderId="0" xfId="0" applyFont="1" applyAlignment="1">
      <alignment horizontal="center"/>
    </xf>
    <xf numFmtId="0" fontId="10" fillId="4" borderId="8"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right" vertical="center" wrapText="1"/>
    </xf>
    <xf numFmtId="0" fontId="6" fillId="7" borderId="0" xfId="0" applyFont="1" applyFill="1" applyAlignment="1">
      <alignment horizontal="center" vertical="top" wrapText="1"/>
    </xf>
    <xf numFmtId="0" fontId="6" fillId="7" borderId="0" xfId="0" applyFont="1" applyFill="1" applyAlignment="1">
      <alignment horizontal="center" vertical="top"/>
    </xf>
    <xf numFmtId="0" fontId="13"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vertical="top" wrapText="1"/>
    </xf>
    <xf numFmtId="0" fontId="1" fillId="0" borderId="10" xfId="0" applyFont="1" applyBorder="1" applyAlignment="1">
      <alignment horizontal="right" vertical="top"/>
    </xf>
    <xf numFmtId="0" fontId="1" fillId="0" borderId="13" xfId="0" applyFont="1" applyBorder="1" applyAlignment="1">
      <alignment horizontal="right" vertical="top"/>
    </xf>
    <xf numFmtId="0" fontId="1" fillId="0" borderId="14" xfId="0" applyFont="1" applyBorder="1" applyAlignment="1">
      <alignment horizontal="right" vertical="top"/>
    </xf>
    <xf numFmtId="0" fontId="17" fillId="0" borderId="0" xfId="0" applyFont="1" applyFill="1" applyAlignment="1">
      <alignment horizontal="center" vertical="top"/>
    </xf>
    <xf numFmtId="0" fontId="0" fillId="0" borderId="0" xfId="0" applyAlignment="1">
      <alignment horizontal="center"/>
    </xf>
    <xf numFmtId="0" fontId="0" fillId="0" borderId="6" xfId="0" applyBorder="1" applyAlignment="1"/>
    <xf numFmtId="0" fontId="0" fillId="0" borderId="15" xfId="0" applyBorder="1" applyAlignment="1"/>
    <xf numFmtId="0" fontId="1" fillId="0" borderId="8"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4" fillId="0" borderId="0" xfId="0" applyFont="1" applyAlignment="1">
      <alignment horizontal="center"/>
    </xf>
    <xf numFmtId="0" fontId="6" fillId="0" borderId="0" xfId="0" applyFont="1" applyAlignment="1">
      <alignment horizontal="center"/>
    </xf>
    <xf numFmtId="0" fontId="16" fillId="0" borderId="16"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6" fillId="0" borderId="9" xfId="1" applyFont="1" applyFill="1" applyBorder="1" applyAlignment="1">
      <alignment horizontal="center" vertical="center" wrapText="1"/>
    </xf>
    <xf numFmtId="0" fontId="15" fillId="0" borderId="16" xfId="1" applyFont="1" applyFill="1" applyBorder="1" applyAlignment="1">
      <alignment horizontal="center" vertical="center" wrapText="1"/>
    </xf>
    <xf numFmtId="0" fontId="15" fillId="0" borderId="9" xfId="1" applyFont="1" applyFill="1" applyBorder="1" applyAlignment="1">
      <alignment horizontal="center" vertical="center" wrapText="1"/>
    </xf>
    <xf numFmtId="0" fontId="5" fillId="0" borderId="0" xfId="0" applyFont="1" applyAlignment="1"/>
    <xf numFmtId="0" fontId="13" fillId="0" borderId="0" xfId="0" applyFont="1" applyBorder="1" applyAlignment="1">
      <alignment horizontal="center"/>
    </xf>
    <xf numFmtId="0" fontId="5" fillId="0" borderId="0" xfId="0" applyFont="1" applyBorder="1" applyAlignment="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27"/>
  <sheetViews>
    <sheetView workbookViewId="0"/>
  </sheetViews>
  <sheetFormatPr defaultRowHeight="13.2" x14ac:dyDescent="0.25"/>
  <cols>
    <col min="1" max="1" width="49.33203125" customWidth="1"/>
    <col min="2" max="2" width="49.6640625" customWidth="1"/>
    <col min="3" max="3" width="11.33203125" bestFit="1" customWidth="1"/>
    <col min="4" max="4" width="27.6640625" customWidth="1"/>
    <col min="5" max="5" width="12" bestFit="1" customWidth="1"/>
    <col min="6" max="6" width="7" bestFit="1" customWidth="1"/>
    <col min="7" max="7" width="21.33203125" bestFit="1" customWidth="1"/>
    <col min="8" max="8" width="23.109375" bestFit="1" customWidth="1"/>
    <col min="9" max="9" width="20.88671875" bestFit="1" customWidth="1"/>
    <col min="10" max="10" width="23.88671875" customWidth="1"/>
  </cols>
  <sheetData>
    <row r="1" spans="1:19" ht="17.399999999999999" x14ac:dyDescent="0.25">
      <c r="A1" s="41"/>
      <c r="B1" s="41"/>
      <c r="C1" s="128" t="s">
        <v>56</v>
      </c>
      <c r="D1" s="128"/>
      <c r="E1" s="129"/>
      <c r="F1" s="129"/>
      <c r="G1" s="129"/>
      <c r="H1" s="130"/>
      <c r="I1" s="3"/>
      <c r="J1" s="3"/>
    </row>
    <row r="2" spans="1:19" ht="17.399999999999999" x14ac:dyDescent="0.3">
      <c r="A2" s="42"/>
      <c r="B2" s="42"/>
      <c r="C2" s="122" t="s">
        <v>45</v>
      </c>
      <c r="D2" s="122"/>
      <c r="E2" s="122"/>
      <c r="F2" s="122"/>
      <c r="G2" s="122"/>
      <c r="H2" s="4"/>
      <c r="I2" s="4"/>
      <c r="J2" s="4"/>
    </row>
    <row r="3" spans="1:19" ht="17.399999999999999" x14ac:dyDescent="0.3">
      <c r="A3" s="42"/>
      <c r="B3" s="42"/>
      <c r="C3" s="122" t="s">
        <v>28</v>
      </c>
      <c r="D3" s="122"/>
      <c r="E3" s="122"/>
      <c r="F3" s="122"/>
      <c r="G3" s="122"/>
      <c r="H3" s="4"/>
      <c r="I3" s="4"/>
      <c r="J3" s="4"/>
      <c r="L3" s="126" t="s">
        <v>58</v>
      </c>
      <c r="M3" s="127"/>
      <c r="N3" s="127"/>
      <c r="O3" s="127"/>
      <c r="P3" s="127"/>
      <c r="Q3" s="127"/>
      <c r="R3" s="127"/>
      <c r="S3" s="127"/>
    </row>
    <row r="4" spans="1:19" ht="17.399999999999999" x14ac:dyDescent="0.3">
      <c r="A4" s="42"/>
      <c r="B4" s="42"/>
      <c r="C4" s="59"/>
      <c r="D4" s="59"/>
      <c r="E4" s="59"/>
      <c r="F4" s="59"/>
      <c r="G4" s="59"/>
      <c r="H4" s="4"/>
      <c r="I4" s="4"/>
      <c r="J4" s="4"/>
      <c r="L4" s="126"/>
      <c r="M4" s="127"/>
      <c r="N4" s="127"/>
      <c r="O4" s="127"/>
      <c r="P4" s="127"/>
      <c r="Q4" s="127"/>
      <c r="R4" s="127"/>
      <c r="S4" s="127"/>
    </row>
    <row r="5" spans="1:19" ht="17.399999999999999" x14ac:dyDescent="0.3">
      <c r="A5" s="43" t="s">
        <v>3</v>
      </c>
      <c r="B5" s="43"/>
      <c r="C5" s="32"/>
      <c r="D5" s="32"/>
      <c r="E5" s="32"/>
      <c r="F5" s="32"/>
      <c r="L5" s="127"/>
      <c r="M5" s="127"/>
      <c r="N5" s="127"/>
      <c r="O5" s="127"/>
      <c r="P5" s="127"/>
      <c r="Q5" s="127"/>
      <c r="R5" s="127"/>
      <c r="S5" s="127"/>
    </row>
    <row r="6" spans="1:19" s="60" customFormat="1" ht="57.75" customHeight="1" x14ac:dyDescent="0.3">
      <c r="A6" s="66" t="s">
        <v>20</v>
      </c>
      <c r="B6" s="66" t="s">
        <v>19</v>
      </c>
      <c r="C6" s="66" t="s">
        <v>0</v>
      </c>
      <c r="D6" s="66" t="s">
        <v>18</v>
      </c>
      <c r="E6" s="66" t="s">
        <v>2</v>
      </c>
      <c r="F6" s="66" t="s">
        <v>1</v>
      </c>
      <c r="G6" s="61" t="s">
        <v>44</v>
      </c>
      <c r="H6" s="62" t="s">
        <v>54</v>
      </c>
      <c r="I6" s="61" t="s">
        <v>55</v>
      </c>
      <c r="J6" s="61" t="s">
        <v>4</v>
      </c>
      <c r="L6" s="127"/>
      <c r="M6" s="127"/>
      <c r="N6" s="127"/>
      <c r="O6" s="127"/>
      <c r="P6" s="127"/>
      <c r="Q6" s="127"/>
      <c r="R6" s="127"/>
      <c r="S6" s="127"/>
    </row>
    <row r="7" spans="1:19" ht="15.6" x14ac:dyDescent="0.3">
      <c r="A7" s="45" t="s">
        <v>46</v>
      </c>
      <c r="B7" s="45"/>
      <c r="C7" s="12"/>
      <c r="D7" s="12"/>
      <c r="E7" s="12"/>
      <c r="F7" s="12"/>
      <c r="G7" s="13"/>
      <c r="H7" s="13"/>
      <c r="I7" s="13"/>
      <c r="J7" s="13"/>
      <c r="L7" s="127"/>
      <c r="M7" s="127"/>
      <c r="N7" s="127"/>
      <c r="O7" s="127"/>
      <c r="P7" s="127"/>
      <c r="Q7" s="127"/>
      <c r="R7" s="127"/>
      <c r="S7" s="127"/>
    </row>
    <row r="8" spans="1:19" ht="13.8" x14ac:dyDescent="0.25">
      <c r="A8" s="46" t="s">
        <v>30</v>
      </c>
      <c r="B8" s="46"/>
      <c r="C8" s="8"/>
      <c r="D8" s="7"/>
      <c r="E8" s="51"/>
      <c r="F8" s="7"/>
      <c r="G8" s="64"/>
      <c r="H8" s="51"/>
      <c r="I8" s="51"/>
      <c r="J8" s="52"/>
      <c r="L8" s="127"/>
      <c r="M8" s="127"/>
      <c r="N8" s="127"/>
      <c r="O8" s="127"/>
      <c r="P8" s="127"/>
      <c r="Q8" s="127"/>
      <c r="R8" s="127"/>
      <c r="S8" s="127"/>
    </row>
    <row r="9" spans="1:19" ht="13.8" x14ac:dyDescent="0.25">
      <c r="A9" s="46"/>
      <c r="B9" s="46" t="s">
        <v>25</v>
      </c>
      <c r="C9" s="8" t="s">
        <v>26</v>
      </c>
      <c r="D9" s="7" t="s">
        <v>36</v>
      </c>
      <c r="E9" s="51">
        <v>70</v>
      </c>
      <c r="F9" s="7">
        <v>15</v>
      </c>
      <c r="G9" s="64"/>
      <c r="H9" s="51">
        <v>550</v>
      </c>
      <c r="I9" s="51">
        <v>500</v>
      </c>
      <c r="J9" s="52">
        <f>SUM(G9:I9)</f>
        <v>1050</v>
      </c>
      <c r="L9" s="127"/>
      <c r="M9" s="127"/>
      <c r="N9" s="127"/>
      <c r="O9" s="127"/>
      <c r="P9" s="127"/>
      <c r="Q9" s="127"/>
      <c r="R9" s="127"/>
      <c r="S9" s="127"/>
    </row>
    <row r="10" spans="1:19" ht="13.8" x14ac:dyDescent="0.25">
      <c r="A10" s="46"/>
      <c r="B10" s="46" t="s">
        <v>35</v>
      </c>
      <c r="C10" s="8" t="s">
        <v>27</v>
      </c>
      <c r="D10" s="7" t="s">
        <v>37</v>
      </c>
      <c r="E10" s="51">
        <v>70</v>
      </c>
      <c r="F10" s="7">
        <v>2</v>
      </c>
      <c r="G10" s="64"/>
      <c r="H10" s="51">
        <v>140</v>
      </c>
      <c r="I10" s="51"/>
      <c r="J10" s="52">
        <f t="shared" ref="J10:J21" si="0">SUM(G10:I10)</f>
        <v>140</v>
      </c>
      <c r="L10" s="127"/>
      <c r="M10" s="127"/>
      <c r="N10" s="127"/>
      <c r="O10" s="127"/>
      <c r="P10" s="127"/>
      <c r="Q10" s="127"/>
      <c r="R10" s="127"/>
      <c r="S10" s="127"/>
    </row>
    <row r="11" spans="1:19" ht="13.8" x14ac:dyDescent="0.25">
      <c r="A11" s="46" t="s">
        <v>38</v>
      </c>
      <c r="B11" s="50"/>
      <c r="C11" s="8"/>
      <c r="D11" s="7"/>
      <c r="E11" s="51"/>
      <c r="F11" s="7"/>
      <c r="G11" s="65"/>
      <c r="H11" s="53"/>
      <c r="I11" s="53"/>
      <c r="J11" s="52"/>
      <c r="L11" s="127"/>
      <c r="M11" s="127"/>
      <c r="N11" s="127"/>
      <c r="O11" s="127"/>
      <c r="P11" s="127"/>
      <c r="Q11" s="127"/>
      <c r="R11" s="127"/>
      <c r="S11" s="127"/>
    </row>
    <row r="12" spans="1:19" ht="13.8" x14ac:dyDescent="0.25">
      <c r="A12" s="46"/>
      <c r="B12" s="46" t="s">
        <v>39</v>
      </c>
      <c r="C12" s="8" t="s">
        <v>27</v>
      </c>
      <c r="D12" s="7" t="s">
        <v>28</v>
      </c>
      <c r="E12" s="51">
        <v>70</v>
      </c>
      <c r="F12" s="7">
        <v>5</v>
      </c>
      <c r="G12" s="64">
        <v>200</v>
      </c>
      <c r="H12" s="51">
        <v>150</v>
      </c>
      <c r="I12" s="51"/>
      <c r="J12" s="52">
        <f t="shared" si="0"/>
        <v>350</v>
      </c>
      <c r="L12" s="127"/>
      <c r="M12" s="127"/>
      <c r="N12" s="127"/>
      <c r="O12" s="127"/>
      <c r="P12" s="127"/>
      <c r="Q12" s="127"/>
      <c r="R12" s="127"/>
      <c r="S12" s="127"/>
    </row>
    <row r="13" spans="1:19" ht="13.8" x14ac:dyDescent="0.25">
      <c r="A13" s="46"/>
      <c r="B13" s="46" t="s">
        <v>40</v>
      </c>
      <c r="C13" s="8" t="s">
        <v>27</v>
      </c>
      <c r="D13" s="7" t="s">
        <v>42</v>
      </c>
      <c r="E13" s="51">
        <v>400</v>
      </c>
      <c r="F13" s="7">
        <v>10</v>
      </c>
      <c r="G13" s="64">
        <v>4000</v>
      </c>
      <c r="H13" s="51"/>
      <c r="I13" s="51"/>
      <c r="J13" s="52">
        <f t="shared" si="0"/>
        <v>4000</v>
      </c>
      <c r="L13" s="127"/>
      <c r="M13" s="127"/>
      <c r="N13" s="127"/>
      <c r="O13" s="127"/>
      <c r="P13" s="127"/>
      <c r="Q13" s="127"/>
      <c r="R13" s="127"/>
      <c r="S13" s="127"/>
    </row>
    <row r="14" spans="1:19" ht="13.8" x14ac:dyDescent="0.25">
      <c r="A14" s="46"/>
      <c r="B14" s="46" t="s">
        <v>41</v>
      </c>
      <c r="C14" s="8" t="s">
        <v>21</v>
      </c>
      <c r="D14" s="7" t="s">
        <v>43</v>
      </c>
      <c r="E14" s="51">
        <v>100</v>
      </c>
      <c r="F14" s="7">
        <v>12</v>
      </c>
      <c r="G14" s="64">
        <v>1200</v>
      </c>
      <c r="H14" s="51"/>
      <c r="I14" s="51"/>
      <c r="J14" s="52">
        <f t="shared" si="0"/>
        <v>1200</v>
      </c>
      <c r="L14" s="127"/>
      <c r="M14" s="127"/>
      <c r="N14" s="127"/>
      <c r="O14" s="127"/>
      <c r="P14" s="127"/>
      <c r="Q14" s="127"/>
      <c r="R14" s="127"/>
      <c r="S14" s="127"/>
    </row>
    <row r="15" spans="1:19" ht="13.8" x14ac:dyDescent="0.25">
      <c r="A15" s="46"/>
      <c r="B15" s="46"/>
      <c r="C15" s="8"/>
      <c r="D15" s="7"/>
      <c r="E15" s="53"/>
      <c r="F15" s="7"/>
      <c r="G15" s="64"/>
      <c r="H15" s="51"/>
      <c r="I15" s="51"/>
      <c r="J15" s="52">
        <f t="shared" si="0"/>
        <v>0</v>
      </c>
      <c r="L15" s="127"/>
      <c r="M15" s="127"/>
      <c r="N15" s="127"/>
      <c r="O15" s="127"/>
      <c r="P15" s="127"/>
      <c r="Q15" s="127"/>
      <c r="R15" s="127"/>
      <c r="S15" s="127"/>
    </row>
    <row r="16" spans="1:19" ht="13.8" x14ac:dyDescent="0.25">
      <c r="A16" s="46" t="s">
        <v>47</v>
      </c>
      <c r="B16" s="50"/>
      <c r="C16" s="8"/>
      <c r="D16" s="7"/>
      <c r="E16" s="51"/>
      <c r="F16" s="7"/>
      <c r="G16" s="65"/>
      <c r="H16" s="53"/>
      <c r="I16" s="53"/>
      <c r="J16" s="52">
        <f t="shared" si="0"/>
        <v>0</v>
      </c>
      <c r="L16" s="127"/>
      <c r="M16" s="127"/>
      <c r="N16" s="127"/>
      <c r="O16" s="127"/>
      <c r="P16" s="127"/>
      <c r="Q16" s="127"/>
      <c r="R16" s="127"/>
      <c r="S16" s="127"/>
    </row>
    <row r="17" spans="1:19" ht="13.8" x14ac:dyDescent="0.25">
      <c r="A17" s="46"/>
      <c r="B17" s="46" t="s">
        <v>48</v>
      </c>
      <c r="C17" s="8" t="s">
        <v>31</v>
      </c>
      <c r="D17" s="7" t="s">
        <v>28</v>
      </c>
      <c r="E17" s="51">
        <v>60</v>
      </c>
      <c r="F17" s="7">
        <v>100</v>
      </c>
      <c r="G17" s="64"/>
      <c r="H17" s="51">
        <v>6000</v>
      </c>
      <c r="I17" s="51"/>
      <c r="J17" s="52">
        <f t="shared" si="0"/>
        <v>6000</v>
      </c>
      <c r="L17" s="127"/>
      <c r="M17" s="127"/>
      <c r="N17" s="127"/>
      <c r="O17" s="127"/>
      <c r="P17" s="127"/>
      <c r="Q17" s="127"/>
      <c r="R17" s="127"/>
      <c r="S17" s="127"/>
    </row>
    <row r="18" spans="1:19" ht="13.8" x14ac:dyDescent="0.25">
      <c r="A18" s="46"/>
      <c r="B18" s="46" t="s">
        <v>32</v>
      </c>
      <c r="C18" s="8" t="s">
        <v>49</v>
      </c>
      <c r="D18" s="7" t="s">
        <v>28</v>
      </c>
      <c r="E18" s="51">
        <v>70</v>
      </c>
      <c r="F18" s="7">
        <v>40</v>
      </c>
      <c r="G18" s="64">
        <v>1400</v>
      </c>
      <c r="H18" s="51">
        <v>1400</v>
      </c>
      <c r="I18" s="51"/>
      <c r="J18" s="52">
        <f t="shared" si="0"/>
        <v>2800</v>
      </c>
      <c r="L18" s="127"/>
      <c r="M18" s="127"/>
      <c r="N18" s="127"/>
      <c r="O18" s="127"/>
      <c r="P18" s="127"/>
      <c r="Q18" s="127"/>
      <c r="R18" s="127"/>
      <c r="S18" s="127"/>
    </row>
    <row r="19" spans="1:19" ht="13.8" x14ac:dyDescent="0.25">
      <c r="A19" s="46" t="s">
        <v>29</v>
      </c>
      <c r="B19" s="46"/>
      <c r="C19" s="8"/>
      <c r="D19" s="7"/>
      <c r="E19" s="51"/>
      <c r="F19" s="7"/>
      <c r="G19" s="6"/>
      <c r="H19" s="6"/>
      <c r="I19" s="6"/>
      <c r="J19" s="52">
        <f t="shared" si="0"/>
        <v>0</v>
      </c>
      <c r="L19" s="127"/>
      <c r="M19" s="127"/>
      <c r="N19" s="127"/>
      <c r="O19" s="127"/>
      <c r="P19" s="127"/>
      <c r="Q19" s="127"/>
      <c r="R19" s="127"/>
      <c r="S19" s="127"/>
    </row>
    <row r="20" spans="1:19" ht="13.8" x14ac:dyDescent="0.25">
      <c r="A20" s="46"/>
      <c r="B20" s="46" t="s">
        <v>51</v>
      </c>
      <c r="C20" s="8" t="s">
        <v>50</v>
      </c>
      <c r="D20" s="7" t="s">
        <v>28</v>
      </c>
      <c r="E20" s="51">
        <v>70</v>
      </c>
      <c r="F20" s="7">
        <v>6</v>
      </c>
      <c r="G20" s="6">
        <v>420</v>
      </c>
      <c r="H20" s="6"/>
      <c r="I20" s="6"/>
      <c r="J20" s="52">
        <f t="shared" si="0"/>
        <v>420</v>
      </c>
      <c r="L20" s="127"/>
      <c r="M20" s="127"/>
      <c r="N20" s="127"/>
      <c r="O20" s="127"/>
      <c r="P20" s="127"/>
      <c r="Q20" s="127"/>
      <c r="R20" s="127"/>
      <c r="S20" s="127"/>
    </row>
    <row r="21" spans="1:19" ht="13.8" x14ac:dyDescent="0.25">
      <c r="A21" s="49"/>
      <c r="B21" s="49"/>
      <c r="C21" s="8"/>
      <c r="D21" s="7"/>
      <c r="E21" s="51"/>
      <c r="F21" s="7"/>
      <c r="G21" s="6"/>
      <c r="H21" s="6"/>
      <c r="I21" s="6"/>
      <c r="J21" s="52">
        <f t="shared" si="0"/>
        <v>0</v>
      </c>
      <c r="L21" s="127"/>
      <c r="M21" s="127"/>
      <c r="N21" s="127"/>
      <c r="O21" s="127"/>
      <c r="P21" s="127"/>
      <c r="Q21" s="127"/>
      <c r="R21" s="127"/>
      <c r="S21" s="127"/>
    </row>
    <row r="22" spans="1:19" ht="13.8" x14ac:dyDescent="0.25">
      <c r="A22" s="123" t="s">
        <v>8</v>
      </c>
      <c r="B22" s="124"/>
      <c r="C22" s="124"/>
      <c r="D22" s="124"/>
      <c r="E22" s="124"/>
      <c r="F22" s="125"/>
      <c r="G22" s="28">
        <f>SUM(G8:G21)</f>
        <v>7220</v>
      </c>
      <c r="H22" s="28">
        <f>SUM(H8:H21)</f>
        <v>8240</v>
      </c>
      <c r="I22" s="28">
        <f>SUM(I8:I21)</f>
        <v>500</v>
      </c>
      <c r="J22" s="28">
        <f>SUM(J8:J21)</f>
        <v>15960</v>
      </c>
      <c r="L22" s="127"/>
      <c r="M22" s="127"/>
      <c r="N22" s="127"/>
      <c r="O22" s="127"/>
      <c r="P22" s="127"/>
      <c r="Q22" s="127"/>
      <c r="R22" s="127"/>
      <c r="S22" s="127"/>
    </row>
    <row r="23" spans="1:19" x14ac:dyDescent="0.25">
      <c r="L23" s="127"/>
      <c r="M23" s="127"/>
      <c r="N23" s="127"/>
      <c r="O23" s="127"/>
      <c r="P23" s="127"/>
      <c r="Q23" s="127"/>
      <c r="R23" s="127"/>
      <c r="S23" s="127"/>
    </row>
    <row r="24" spans="1:19" x14ac:dyDescent="0.25">
      <c r="L24" s="127"/>
      <c r="M24" s="127"/>
      <c r="N24" s="127"/>
      <c r="O24" s="127"/>
      <c r="P24" s="127"/>
      <c r="Q24" s="127"/>
      <c r="R24" s="127"/>
      <c r="S24" s="127"/>
    </row>
    <row r="25" spans="1:19" x14ac:dyDescent="0.25">
      <c r="L25" s="127"/>
      <c r="M25" s="127"/>
      <c r="N25" s="127"/>
      <c r="O25" s="127"/>
      <c r="P25" s="127"/>
      <c r="Q25" s="127"/>
      <c r="R25" s="127"/>
      <c r="S25" s="127"/>
    </row>
    <row r="26" spans="1:19" x14ac:dyDescent="0.25">
      <c r="L26" s="127"/>
      <c r="M26" s="127"/>
      <c r="N26" s="127"/>
      <c r="O26" s="127"/>
      <c r="P26" s="127"/>
      <c r="Q26" s="127"/>
      <c r="R26" s="127"/>
      <c r="S26" s="127"/>
    </row>
    <row r="27" spans="1:19" x14ac:dyDescent="0.25">
      <c r="L27" s="127"/>
      <c r="M27" s="127"/>
      <c r="N27" s="127"/>
      <c r="O27" s="127"/>
      <c r="P27" s="127"/>
      <c r="Q27" s="127"/>
      <c r="R27" s="127"/>
      <c r="S27" s="127"/>
    </row>
  </sheetData>
  <mergeCells count="5">
    <mergeCell ref="C2:G2"/>
    <mergeCell ref="C3:G3"/>
    <mergeCell ref="A22:F22"/>
    <mergeCell ref="L3:S27"/>
    <mergeCell ref="C1:H1"/>
  </mergeCells>
  <pageMargins left="0.7" right="0.7" top="0.75" bottom="0.75" header="0.3" footer="0.3"/>
  <pageSetup orientation="portrait" verticalDpi="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F179"/>
  <sheetViews>
    <sheetView tabSelected="1" topLeftCell="C120" zoomScale="75" workbookViewId="0">
      <selection activeCell="G86" sqref="G86"/>
    </sheetView>
  </sheetViews>
  <sheetFormatPr defaultRowHeight="13.2" x14ac:dyDescent="0.25"/>
  <cols>
    <col min="1" max="1" width="65.44140625" style="48" customWidth="1"/>
    <col min="2" max="2" width="39.33203125" style="48" customWidth="1"/>
    <col min="3" max="3" width="14.88671875" customWidth="1"/>
    <col min="4" max="5" width="28.88671875" customWidth="1"/>
    <col min="7" max="7" width="20.33203125" customWidth="1"/>
    <col min="8" max="8" width="22.33203125" customWidth="1"/>
    <col min="9" max="9" width="22.5546875" customWidth="1"/>
    <col min="10" max="10" width="22.33203125" customWidth="1"/>
  </cols>
  <sheetData>
    <row r="1" spans="1:188" ht="16.5" customHeight="1" x14ac:dyDescent="0.25">
      <c r="A1" s="41"/>
      <c r="B1" s="41"/>
      <c r="C1" s="128" t="s">
        <v>56</v>
      </c>
      <c r="D1" s="128"/>
      <c r="E1" s="128"/>
      <c r="F1" s="129"/>
      <c r="G1" s="129"/>
      <c r="H1" s="3"/>
      <c r="I1" s="3"/>
      <c r="J1" s="3"/>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row>
    <row r="2" spans="1:188" s="2" customFormat="1" ht="17.399999999999999" x14ac:dyDescent="0.3">
      <c r="A2" s="42"/>
      <c r="B2" s="42"/>
      <c r="C2" s="122" t="s">
        <v>75</v>
      </c>
      <c r="D2" s="122"/>
      <c r="E2" s="122"/>
      <c r="F2" s="122"/>
      <c r="G2" s="122"/>
      <c r="H2" s="4"/>
      <c r="I2" s="4"/>
      <c r="J2" s="4"/>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c r="AT2" s="25"/>
      <c r="AU2" s="25"/>
      <c r="AV2" s="25"/>
      <c r="AW2" s="25"/>
      <c r="AX2" s="25"/>
      <c r="AY2" s="25"/>
      <c r="AZ2" s="25"/>
      <c r="BA2" s="25"/>
      <c r="BB2" s="25"/>
      <c r="BC2" s="25"/>
      <c r="BD2" s="25"/>
      <c r="BE2" s="25"/>
      <c r="BF2" s="25"/>
      <c r="BG2" s="25"/>
      <c r="BH2" s="25"/>
      <c r="BI2" s="25"/>
      <c r="BJ2" s="25"/>
      <c r="BK2" s="25"/>
      <c r="BL2" s="25"/>
      <c r="BM2" s="25"/>
      <c r="BN2" s="25"/>
      <c r="BO2" s="25"/>
      <c r="BP2" s="25"/>
      <c r="BQ2" s="25"/>
      <c r="BR2" s="25"/>
      <c r="BS2" s="25"/>
      <c r="BT2" s="25"/>
      <c r="BU2" s="25"/>
      <c r="BV2" s="25"/>
      <c r="BW2" s="25"/>
      <c r="BX2" s="25"/>
      <c r="BY2" s="25"/>
      <c r="BZ2" s="25"/>
      <c r="CA2" s="25"/>
      <c r="CB2" s="25"/>
      <c r="CC2" s="25"/>
      <c r="CD2" s="25"/>
      <c r="CE2" s="25"/>
      <c r="CF2" s="25"/>
      <c r="CG2" s="25"/>
      <c r="CH2" s="25"/>
      <c r="CI2" s="25"/>
      <c r="CJ2" s="25"/>
      <c r="CK2" s="25"/>
      <c r="CL2" s="25"/>
      <c r="CM2" s="25"/>
      <c r="CN2" s="25"/>
      <c r="CO2" s="25"/>
      <c r="CP2" s="25"/>
      <c r="CQ2" s="25"/>
      <c r="CR2" s="25"/>
      <c r="CS2" s="25"/>
      <c r="CT2" s="25"/>
      <c r="CU2" s="25"/>
      <c r="CV2" s="25"/>
      <c r="CW2" s="25"/>
      <c r="CX2" s="25"/>
      <c r="CY2" s="25"/>
      <c r="CZ2" s="25"/>
      <c r="DA2" s="25"/>
      <c r="DB2" s="25"/>
      <c r="DC2" s="25"/>
      <c r="DD2" s="25"/>
      <c r="DE2" s="25"/>
      <c r="DF2" s="25"/>
      <c r="DG2" s="25"/>
      <c r="DH2" s="25"/>
      <c r="DI2" s="25"/>
      <c r="DJ2" s="25"/>
      <c r="DK2" s="25"/>
      <c r="DL2" s="25"/>
      <c r="DM2" s="25"/>
      <c r="DN2" s="25"/>
      <c r="DO2" s="25"/>
      <c r="DP2" s="25"/>
      <c r="DQ2" s="25"/>
      <c r="DR2" s="25"/>
      <c r="DS2" s="25"/>
      <c r="DT2" s="25"/>
      <c r="DU2" s="25"/>
      <c r="DV2" s="25"/>
      <c r="DW2" s="25"/>
      <c r="DX2" s="25"/>
      <c r="DY2" s="25"/>
      <c r="DZ2" s="25"/>
      <c r="EA2" s="25"/>
      <c r="EB2" s="25"/>
      <c r="EC2" s="25"/>
      <c r="ED2" s="25"/>
      <c r="EE2" s="25"/>
      <c r="EF2" s="25"/>
      <c r="EG2" s="25"/>
      <c r="EH2" s="25"/>
      <c r="EI2" s="25"/>
      <c r="EJ2" s="25"/>
      <c r="EK2" s="25"/>
      <c r="EL2" s="25"/>
      <c r="EM2" s="25"/>
      <c r="EN2" s="25"/>
      <c r="EO2" s="25"/>
      <c r="EP2" s="25"/>
      <c r="EQ2" s="25"/>
      <c r="ER2" s="25"/>
      <c r="ES2" s="25"/>
      <c r="ET2" s="25"/>
      <c r="EU2" s="25"/>
      <c r="EV2" s="25"/>
      <c r="EW2" s="25"/>
      <c r="EX2" s="25"/>
      <c r="EY2" s="25"/>
      <c r="EZ2" s="25"/>
      <c r="FA2" s="25"/>
      <c r="FB2" s="25"/>
      <c r="FC2" s="25"/>
      <c r="FD2" s="25"/>
      <c r="FE2" s="25"/>
      <c r="FF2" s="25"/>
      <c r="FG2" s="25"/>
      <c r="FH2" s="25"/>
      <c r="FI2" s="25"/>
      <c r="FJ2" s="25"/>
      <c r="FK2" s="25"/>
      <c r="FL2" s="25"/>
      <c r="FM2" s="25"/>
      <c r="FN2" s="25"/>
      <c r="FO2" s="25"/>
      <c r="FP2" s="25"/>
      <c r="FQ2" s="25"/>
      <c r="FR2" s="25"/>
      <c r="FS2" s="25"/>
      <c r="FT2" s="25"/>
      <c r="FU2" s="25"/>
      <c r="FV2" s="25"/>
      <c r="FW2" s="25"/>
      <c r="FX2" s="25"/>
      <c r="FY2" s="25"/>
      <c r="FZ2" s="25"/>
      <c r="GA2" s="25"/>
      <c r="GB2" s="25"/>
      <c r="GC2" s="25"/>
      <c r="GD2" s="25"/>
      <c r="GE2" s="25"/>
      <c r="GF2" s="25"/>
    </row>
    <row r="3" spans="1:188" s="2" customFormat="1" ht="17.399999999999999" x14ac:dyDescent="0.3">
      <c r="A3" s="42"/>
      <c r="B3" s="42"/>
      <c r="C3" s="122" t="s">
        <v>76</v>
      </c>
      <c r="D3" s="122"/>
      <c r="E3" s="122"/>
      <c r="F3" s="122"/>
      <c r="G3" s="122"/>
      <c r="H3" s="4"/>
      <c r="I3" s="4"/>
      <c r="J3" s="4"/>
      <c r="K3" s="25"/>
      <c r="L3" s="126" t="s">
        <v>57</v>
      </c>
      <c r="M3" s="127"/>
      <c r="N3" s="127"/>
      <c r="O3" s="127"/>
      <c r="P3" s="127"/>
      <c r="Q3" s="127"/>
      <c r="R3" s="127"/>
      <c r="S3" s="127"/>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row>
    <row r="4" spans="1:188" s="2" customFormat="1" ht="17.399999999999999" x14ac:dyDescent="0.3">
      <c r="A4" s="42"/>
      <c r="B4" s="42"/>
      <c r="C4" s="59"/>
      <c r="D4" s="59"/>
      <c r="E4" s="97"/>
      <c r="F4" s="59"/>
      <c r="G4" s="97"/>
      <c r="H4" s="4"/>
      <c r="I4" s="4"/>
      <c r="J4" s="4"/>
      <c r="K4" s="25"/>
      <c r="L4" s="126"/>
      <c r="M4" s="127"/>
      <c r="N4" s="127"/>
      <c r="O4" s="127"/>
      <c r="P4" s="127"/>
      <c r="Q4" s="127"/>
      <c r="R4" s="127"/>
      <c r="S4" s="127"/>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row>
    <row r="5" spans="1:188" ht="17.399999999999999" x14ac:dyDescent="0.3">
      <c r="A5" s="43" t="s">
        <v>3</v>
      </c>
      <c r="B5" s="43"/>
      <c r="C5" s="32"/>
      <c r="D5" s="32"/>
      <c r="E5" s="32"/>
      <c r="F5" s="32"/>
      <c r="G5" s="32"/>
      <c r="K5" s="24"/>
      <c r="L5" s="127"/>
      <c r="M5" s="127"/>
      <c r="N5" s="127"/>
      <c r="O5" s="127"/>
      <c r="P5" s="127"/>
      <c r="Q5" s="127"/>
      <c r="R5" s="127"/>
      <c r="S5" s="127"/>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c r="BC5" s="24"/>
      <c r="BD5" s="24"/>
      <c r="BE5" s="24"/>
      <c r="BF5" s="24"/>
      <c r="BG5" s="24"/>
      <c r="BH5" s="24"/>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c r="DO5" s="24"/>
      <c r="DP5" s="24"/>
      <c r="DQ5" s="24"/>
      <c r="DR5" s="24"/>
      <c r="DS5" s="24"/>
      <c r="DT5" s="24"/>
      <c r="DU5" s="24"/>
      <c r="DV5" s="24"/>
      <c r="DW5" s="24"/>
      <c r="DX5" s="24"/>
      <c r="DY5" s="24"/>
      <c r="DZ5" s="24"/>
      <c r="EA5" s="24"/>
      <c r="EB5" s="24"/>
      <c r="EC5" s="24"/>
      <c r="ED5" s="24"/>
      <c r="EE5" s="24"/>
      <c r="EF5" s="24"/>
      <c r="EG5" s="24"/>
      <c r="EH5" s="24"/>
      <c r="EI5" s="24"/>
      <c r="EJ5" s="24"/>
      <c r="EK5" s="24"/>
      <c r="EL5" s="24"/>
      <c r="EM5" s="24"/>
      <c r="EN5" s="24"/>
      <c r="EO5" s="24"/>
      <c r="EP5" s="24"/>
      <c r="EQ5" s="24"/>
      <c r="ER5" s="24"/>
      <c r="ES5" s="24"/>
      <c r="ET5" s="24"/>
      <c r="EU5" s="24"/>
      <c r="EV5" s="24"/>
      <c r="EW5" s="24"/>
      <c r="EX5" s="24"/>
      <c r="EY5" s="24"/>
      <c r="EZ5" s="24"/>
      <c r="FA5" s="24"/>
      <c r="FB5" s="24"/>
      <c r="FC5" s="24"/>
      <c r="FD5" s="24"/>
      <c r="FE5" s="24"/>
      <c r="FF5" s="24"/>
      <c r="FG5" s="24"/>
      <c r="FH5" s="24"/>
      <c r="FI5" s="24"/>
      <c r="FJ5" s="24"/>
      <c r="FK5" s="24"/>
      <c r="FL5" s="24"/>
      <c r="FM5" s="24"/>
      <c r="FN5" s="24"/>
      <c r="FO5" s="24"/>
      <c r="FP5" s="24"/>
      <c r="FQ5" s="24"/>
      <c r="FR5" s="24"/>
      <c r="FS5" s="24"/>
      <c r="FT5" s="24"/>
      <c r="FU5" s="24"/>
      <c r="FV5" s="24"/>
      <c r="FW5" s="24"/>
      <c r="FX5" s="24"/>
      <c r="FY5" s="24"/>
      <c r="FZ5" s="24"/>
      <c r="GA5" s="24"/>
      <c r="GB5" s="24"/>
      <c r="GC5" s="24"/>
      <c r="GD5" s="24"/>
      <c r="GE5" s="24"/>
      <c r="GF5" s="24"/>
    </row>
    <row r="6" spans="1:188" s="11" customFormat="1" ht="46.8" x14ac:dyDescent="0.3">
      <c r="A6" s="44" t="s">
        <v>20</v>
      </c>
      <c r="B6" s="44" t="s">
        <v>19</v>
      </c>
      <c r="C6" s="9" t="s">
        <v>0</v>
      </c>
      <c r="D6" s="9" t="s">
        <v>18</v>
      </c>
      <c r="E6" s="9"/>
      <c r="F6" s="9" t="s">
        <v>1</v>
      </c>
      <c r="G6" s="9"/>
      <c r="H6" s="62" t="s">
        <v>54</v>
      </c>
      <c r="I6" s="61" t="s">
        <v>55</v>
      </c>
      <c r="J6" s="10" t="s">
        <v>4</v>
      </c>
      <c r="K6" s="26"/>
      <c r="L6" s="127"/>
      <c r="M6" s="127"/>
      <c r="N6" s="127"/>
      <c r="O6" s="127"/>
      <c r="P6" s="127"/>
      <c r="Q6" s="127"/>
      <c r="R6" s="127"/>
      <c r="S6" s="127"/>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26"/>
      <c r="BJ6" s="26"/>
      <c r="BK6" s="26"/>
      <c r="BL6" s="26"/>
      <c r="BM6" s="26"/>
      <c r="BN6" s="26"/>
      <c r="BO6" s="26"/>
      <c r="BP6" s="26"/>
      <c r="BQ6" s="26"/>
      <c r="BR6" s="26"/>
      <c r="BS6" s="26"/>
      <c r="BT6" s="26"/>
      <c r="BU6" s="26"/>
      <c r="BV6" s="26"/>
      <c r="BW6" s="26"/>
      <c r="BX6" s="26"/>
      <c r="BY6" s="26"/>
      <c r="BZ6" s="26"/>
      <c r="CA6" s="26"/>
      <c r="CB6" s="26"/>
      <c r="CC6" s="26"/>
      <c r="CD6" s="26"/>
      <c r="CE6" s="26"/>
      <c r="CF6" s="26"/>
      <c r="CG6" s="26"/>
      <c r="CH6" s="26"/>
      <c r="CI6" s="26"/>
      <c r="CJ6" s="26"/>
      <c r="CK6" s="26"/>
      <c r="CL6" s="26"/>
      <c r="CM6" s="26"/>
      <c r="CN6" s="26"/>
      <c r="CO6" s="26"/>
      <c r="CP6" s="26"/>
      <c r="CQ6" s="26"/>
      <c r="CR6" s="26"/>
      <c r="CS6" s="26"/>
      <c r="CT6" s="26"/>
      <c r="CU6" s="26"/>
      <c r="CV6" s="26"/>
      <c r="CW6" s="26"/>
      <c r="CX6" s="26"/>
      <c r="CY6" s="26"/>
      <c r="CZ6" s="26"/>
      <c r="DA6" s="26"/>
      <c r="DB6" s="26"/>
      <c r="DC6" s="26"/>
      <c r="DD6" s="26"/>
      <c r="DE6" s="26"/>
      <c r="DF6" s="26"/>
      <c r="DG6" s="26"/>
      <c r="DH6" s="26"/>
      <c r="DI6" s="26"/>
      <c r="DJ6" s="26"/>
      <c r="DK6" s="26"/>
      <c r="DL6" s="26"/>
      <c r="DM6" s="26"/>
      <c r="DN6" s="26"/>
      <c r="DO6" s="26"/>
      <c r="DP6" s="26"/>
      <c r="DQ6" s="26"/>
      <c r="DR6" s="26"/>
      <c r="DS6" s="26"/>
      <c r="DT6" s="26"/>
      <c r="DU6" s="26"/>
      <c r="DV6" s="26"/>
      <c r="DW6" s="26"/>
      <c r="DX6" s="26"/>
      <c r="DY6" s="26"/>
      <c r="DZ6" s="26"/>
      <c r="EA6" s="26"/>
      <c r="EB6" s="26"/>
      <c r="EC6" s="26"/>
      <c r="ED6" s="26"/>
      <c r="EE6" s="26"/>
      <c r="EF6" s="26"/>
      <c r="EG6" s="26"/>
      <c r="EH6" s="26"/>
      <c r="EI6" s="26"/>
      <c r="EJ6" s="26"/>
      <c r="EK6" s="26"/>
      <c r="EL6" s="26"/>
      <c r="EM6" s="26"/>
      <c r="EN6" s="26"/>
      <c r="EO6" s="26"/>
      <c r="EP6" s="26"/>
      <c r="EQ6" s="26"/>
      <c r="ER6" s="26"/>
      <c r="ES6" s="26"/>
      <c r="ET6" s="26"/>
      <c r="EU6" s="26"/>
      <c r="EV6" s="26"/>
      <c r="EW6" s="26"/>
      <c r="EX6" s="26"/>
      <c r="EY6" s="26"/>
      <c r="EZ6" s="26"/>
      <c r="FA6" s="26"/>
      <c r="FB6" s="26"/>
      <c r="FC6" s="26"/>
      <c r="FD6" s="26"/>
      <c r="FE6" s="26"/>
      <c r="FF6" s="26"/>
      <c r="FG6" s="26"/>
      <c r="FH6" s="26"/>
      <c r="FI6" s="26"/>
      <c r="FJ6" s="26"/>
      <c r="FK6" s="26"/>
      <c r="FL6" s="26"/>
      <c r="FM6" s="26"/>
      <c r="FN6" s="26"/>
      <c r="FO6" s="26"/>
      <c r="FP6" s="26"/>
      <c r="FQ6" s="26"/>
      <c r="FR6" s="26"/>
      <c r="FS6" s="26"/>
      <c r="FT6" s="26"/>
      <c r="FU6" s="26"/>
      <c r="FV6" s="26"/>
      <c r="FW6" s="26"/>
      <c r="FX6" s="26"/>
      <c r="FY6" s="26"/>
      <c r="FZ6" s="26"/>
      <c r="GA6" s="26"/>
      <c r="GB6" s="26"/>
      <c r="GC6" s="26"/>
      <c r="GD6" s="26"/>
      <c r="GE6" s="26"/>
      <c r="GF6" s="26"/>
    </row>
    <row r="7" spans="1:188" s="14" customFormat="1" ht="15.6" x14ac:dyDescent="0.3">
      <c r="A7" s="45" t="s">
        <v>87</v>
      </c>
      <c r="B7" s="45"/>
      <c r="C7" s="117">
        <v>42826</v>
      </c>
      <c r="D7" s="12"/>
      <c r="E7" s="12"/>
      <c r="F7" s="12"/>
      <c r="G7" s="12"/>
      <c r="H7" s="13"/>
      <c r="I7" s="13"/>
      <c r="J7" s="13"/>
      <c r="K7" s="26"/>
      <c r="L7" s="127"/>
      <c r="M7" s="127"/>
      <c r="N7" s="127"/>
      <c r="O7" s="127"/>
      <c r="P7" s="127"/>
      <c r="Q7" s="127"/>
      <c r="R7" s="127"/>
      <c r="S7" s="127"/>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c r="BN7" s="26"/>
      <c r="BO7" s="26"/>
      <c r="BP7" s="26"/>
      <c r="BQ7" s="26"/>
      <c r="BR7" s="26"/>
      <c r="BS7" s="26"/>
      <c r="BT7" s="26"/>
      <c r="BU7" s="26"/>
      <c r="BV7" s="26"/>
      <c r="BW7" s="26"/>
      <c r="BX7" s="26"/>
      <c r="BY7" s="26"/>
      <c r="BZ7" s="26"/>
      <c r="CA7" s="26"/>
      <c r="CB7" s="26"/>
      <c r="CC7" s="26"/>
      <c r="CD7" s="26"/>
      <c r="CE7" s="26"/>
      <c r="CF7" s="26"/>
      <c r="CG7" s="26"/>
      <c r="CH7" s="26"/>
      <c r="CI7" s="26"/>
      <c r="CJ7" s="26"/>
      <c r="CK7" s="26"/>
      <c r="CL7" s="26"/>
      <c r="CM7" s="26"/>
      <c r="CN7" s="26"/>
      <c r="CO7" s="26"/>
      <c r="CP7" s="26"/>
      <c r="CQ7" s="26"/>
      <c r="CR7" s="26"/>
      <c r="CS7" s="26"/>
      <c r="CT7" s="26"/>
      <c r="CU7" s="26"/>
      <c r="CV7" s="26"/>
      <c r="CW7" s="26"/>
      <c r="CX7" s="26"/>
      <c r="CY7" s="26"/>
      <c r="CZ7" s="26"/>
      <c r="DA7" s="26"/>
      <c r="DB7" s="26"/>
      <c r="DC7" s="26"/>
      <c r="DD7" s="26"/>
      <c r="DE7" s="26"/>
      <c r="DF7" s="26"/>
      <c r="DG7" s="26"/>
      <c r="DH7" s="26"/>
      <c r="DI7" s="26"/>
      <c r="DJ7" s="26"/>
      <c r="DK7" s="26"/>
      <c r="DL7" s="26"/>
      <c r="DM7" s="26"/>
      <c r="DN7" s="26"/>
      <c r="DO7" s="26"/>
      <c r="DP7" s="26"/>
      <c r="DQ7" s="26"/>
      <c r="DR7" s="26"/>
      <c r="DS7" s="26"/>
      <c r="DT7" s="26"/>
      <c r="DU7" s="26"/>
      <c r="DV7" s="26"/>
      <c r="DW7" s="26"/>
      <c r="DX7" s="26"/>
      <c r="DY7" s="26"/>
      <c r="DZ7" s="26"/>
      <c r="EA7" s="26"/>
      <c r="EB7" s="26"/>
      <c r="EC7" s="26"/>
      <c r="ED7" s="26"/>
      <c r="EE7" s="26"/>
      <c r="EF7" s="26"/>
      <c r="EG7" s="26"/>
      <c r="EH7" s="26"/>
      <c r="EI7" s="26"/>
      <c r="EJ7" s="26"/>
      <c r="EK7" s="26"/>
      <c r="EL7" s="26"/>
      <c r="EM7" s="26"/>
      <c r="EN7" s="26"/>
      <c r="EO7" s="26"/>
      <c r="EP7" s="26"/>
      <c r="EQ7" s="26"/>
      <c r="ER7" s="26"/>
      <c r="ES7" s="26"/>
      <c r="ET7" s="26"/>
      <c r="EU7" s="26"/>
      <c r="EV7" s="26"/>
      <c r="EW7" s="26"/>
      <c r="EX7" s="26"/>
      <c r="EY7" s="26"/>
      <c r="EZ7" s="26"/>
      <c r="FA7" s="26"/>
      <c r="FB7" s="26"/>
      <c r="FC7" s="26"/>
      <c r="FD7" s="26"/>
      <c r="FE7" s="26"/>
      <c r="FF7" s="26"/>
      <c r="FG7" s="26"/>
      <c r="FH7" s="26"/>
      <c r="FI7" s="26"/>
      <c r="FJ7" s="26"/>
      <c r="FK7" s="26"/>
      <c r="FL7" s="26"/>
      <c r="FM7" s="26"/>
      <c r="FN7" s="26"/>
      <c r="FO7" s="26"/>
      <c r="FP7" s="26"/>
      <c r="FQ7" s="26"/>
      <c r="FR7" s="26"/>
      <c r="FS7" s="26"/>
      <c r="FT7" s="26"/>
      <c r="FU7" s="26"/>
      <c r="FV7" s="26"/>
      <c r="FW7" s="26"/>
      <c r="FX7" s="26"/>
      <c r="FY7" s="26"/>
      <c r="FZ7" s="26"/>
      <c r="GA7" s="26"/>
      <c r="GB7" s="26"/>
      <c r="GC7" s="26"/>
      <c r="GD7" s="26"/>
      <c r="GE7" s="26"/>
      <c r="GF7" s="26"/>
    </row>
    <row r="8" spans="1:188" ht="13.8" x14ac:dyDescent="0.25">
      <c r="A8" s="46"/>
      <c r="B8" s="46"/>
      <c r="C8" s="8"/>
      <c r="D8" s="7"/>
      <c r="E8" s="7"/>
      <c r="F8" s="7"/>
      <c r="G8" s="7"/>
      <c r="H8" s="6"/>
      <c r="I8" s="6"/>
      <c r="J8" s="52"/>
      <c r="K8" s="63"/>
      <c r="L8" s="127"/>
      <c r="M8" s="127"/>
      <c r="N8" s="127"/>
      <c r="O8" s="127"/>
      <c r="P8" s="127"/>
      <c r="Q8" s="127"/>
      <c r="R8" s="127"/>
      <c r="S8" s="127"/>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4"/>
      <c r="DH8" s="24"/>
      <c r="DI8" s="24"/>
      <c r="DJ8" s="24"/>
      <c r="DK8" s="24"/>
      <c r="DL8" s="24"/>
      <c r="DM8" s="24"/>
      <c r="DN8" s="24"/>
      <c r="DO8" s="24"/>
      <c r="DP8" s="24"/>
      <c r="DQ8" s="24"/>
      <c r="DR8" s="24"/>
      <c r="DS8" s="24"/>
      <c r="DT8" s="24"/>
      <c r="DU8" s="24"/>
      <c r="DV8" s="24"/>
      <c r="DW8" s="24"/>
      <c r="DX8" s="24"/>
      <c r="DY8" s="24"/>
      <c r="DZ8" s="24"/>
      <c r="EA8" s="24"/>
      <c r="EB8" s="24"/>
      <c r="EC8" s="24"/>
      <c r="ED8" s="24"/>
      <c r="EE8" s="24"/>
      <c r="EF8" s="24"/>
      <c r="EG8" s="24"/>
      <c r="EH8" s="24"/>
      <c r="EI8" s="24"/>
      <c r="EJ8" s="24"/>
      <c r="EK8" s="24"/>
      <c r="EL8" s="24"/>
      <c r="EM8" s="24"/>
      <c r="EN8" s="24"/>
      <c r="EO8" s="24"/>
      <c r="EP8" s="24"/>
      <c r="EQ8" s="24"/>
      <c r="ER8" s="24"/>
      <c r="ES8" s="24"/>
      <c r="ET8" s="24"/>
      <c r="EU8" s="24"/>
      <c r="EV8" s="24"/>
      <c r="EW8" s="24"/>
      <c r="EX8" s="24"/>
      <c r="EY8" s="24"/>
      <c r="EZ8" s="24"/>
      <c r="FA8" s="24"/>
      <c r="FB8" s="24"/>
      <c r="FC8" s="24"/>
      <c r="FD8" s="24"/>
      <c r="FE8" s="24"/>
      <c r="FF8" s="24"/>
      <c r="FG8" s="24"/>
      <c r="FH8" s="24"/>
      <c r="FI8" s="24"/>
      <c r="FJ8" s="24"/>
      <c r="FK8" s="24"/>
      <c r="FL8" s="24"/>
      <c r="FM8" s="24"/>
      <c r="FN8" s="24"/>
      <c r="FO8" s="24"/>
      <c r="FP8" s="24"/>
      <c r="FQ8" s="24"/>
      <c r="FR8" s="24"/>
      <c r="FS8" s="24"/>
      <c r="FT8" s="24"/>
      <c r="FU8" s="24"/>
      <c r="FV8" s="24"/>
      <c r="FW8" s="24"/>
      <c r="FX8" s="24"/>
      <c r="FY8" s="24"/>
      <c r="FZ8" s="24"/>
      <c r="GA8" s="24"/>
      <c r="GB8" s="24"/>
      <c r="GC8" s="24"/>
      <c r="GD8" s="24"/>
      <c r="GE8" s="24"/>
      <c r="GF8" s="24"/>
    </row>
    <row r="9" spans="1:188" ht="13.8" x14ac:dyDescent="0.25">
      <c r="A9" s="114"/>
      <c r="B9" s="114"/>
      <c r="C9" s="8"/>
      <c r="D9" s="7"/>
      <c r="E9" s="7"/>
      <c r="F9" s="7"/>
      <c r="G9" s="113"/>
      <c r="H9" s="6"/>
      <c r="I9" s="6"/>
      <c r="J9" s="52"/>
      <c r="K9" s="63"/>
      <c r="L9" s="127"/>
      <c r="M9" s="127"/>
      <c r="N9" s="127"/>
      <c r="O9" s="127"/>
      <c r="P9" s="127"/>
      <c r="Q9" s="127"/>
      <c r="R9" s="127"/>
      <c r="S9" s="127"/>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c r="BC9" s="24"/>
      <c r="BD9" s="24"/>
      <c r="BE9" s="24"/>
      <c r="BF9" s="24"/>
      <c r="BG9" s="24"/>
      <c r="BH9" s="24"/>
      <c r="BI9" s="24"/>
      <c r="BJ9" s="24"/>
      <c r="BK9" s="24"/>
      <c r="BL9" s="24"/>
      <c r="BM9" s="24"/>
      <c r="BN9" s="24"/>
      <c r="BO9" s="24"/>
      <c r="BP9" s="24"/>
      <c r="BQ9" s="24"/>
      <c r="BR9" s="24"/>
      <c r="BS9" s="24"/>
      <c r="BT9" s="24"/>
      <c r="BU9" s="24"/>
      <c r="BV9" s="24"/>
      <c r="BW9" s="24"/>
      <c r="BX9" s="24"/>
      <c r="BY9" s="24"/>
      <c r="BZ9" s="24"/>
      <c r="CA9" s="24"/>
      <c r="CB9" s="24"/>
      <c r="CC9" s="24"/>
      <c r="CD9" s="24"/>
      <c r="CE9" s="24"/>
      <c r="CF9" s="24"/>
      <c r="CG9" s="24"/>
      <c r="CH9" s="24"/>
      <c r="CI9" s="24"/>
      <c r="CJ9" s="24"/>
      <c r="CK9" s="24"/>
      <c r="CL9" s="24"/>
      <c r="CM9" s="24"/>
      <c r="CN9" s="24"/>
      <c r="CO9" s="24"/>
      <c r="CP9" s="24"/>
      <c r="CQ9" s="24"/>
      <c r="CR9" s="24"/>
      <c r="CS9" s="24"/>
      <c r="CT9" s="24"/>
      <c r="CU9" s="24"/>
      <c r="CV9" s="24"/>
      <c r="CW9" s="24"/>
      <c r="CX9" s="24"/>
      <c r="CY9" s="24"/>
      <c r="CZ9" s="24"/>
      <c r="DA9" s="24"/>
      <c r="DB9" s="24"/>
      <c r="DC9" s="24"/>
      <c r="DD9" s="24"/>
      <c r="DE9" s="24"/>
      <c r="DF9" s="24"/>
      <c r="DG9" s="24"/>
      <c r="DH9" s="24"/>
      <c r="DI9" s="24"/>
      <c r="DJ9" s="24"/>
      <c r="DK9" s="24"/>
      <c r="DL9" s="24"/>
      <c r="DM9" s="24"/>
      <c r="DN9" s="24"/>
      <c r="DO9" s="24"/>
      <c r="DP9" s="24"/>
      <c r="DQ9" s="24"/>
      <c r="DR9" s="24"/>
      <c r="DS9" s="24"/>
      <c r="DT9" s="24"/>
      <c r="DU9" s="24"/>
      <c r="DV9" s="24"/>
      <c r="DW9" s="24"/>
      <c r="DX9" s="24"/>
      <c r="DY9" s="24"/>
      <c r="DZ9" s="24"/>
      <c r="EA9" s="24"/>
      <c r="EB9" s="24"/>
      <c r="EC9" s="24"/>
      <c r="ED9" s="24"/>
      <c r="EE9" s="24"/>
      <c r="EF9" s="24"/>
      <c r="EG9" s="24"/>
      <c r="EH9" s="24"/>
      <c r="EI9" s="24"/>
      <c r="EJ9" s="24"/>
      <c r="EK9" s="24"/>
      <c r="EL9" s="24"/>
      <c r="EM9" s="24"/>
      <c r="EN9" s="24"/>
      <c r="EO9" s="24"/>
      <c r="EP9" s="24"/>
      <c r="EQ9" s="24"/>
      <c r="ER9" s="24"/>
      <c r="ES9" s="24"/>
      <c r="ET9" s="24"/>
      <c r="EU9" s="24"/>
      <c r="EV9" s="24"/>
      <c r="EW9" s="24"/>
      <c r="EX9" s="24"/>
      <c r="EY9" s="24"/>
      <c r="EZ9" s="24"/>
      <c r="FA9" s="24"/>
      <c r="FB9" s="24"/>
      <c r="FC9" s="24"/>
      <c r="FD9" s="24"/>
      <c r="FE9" s="24"/>
      <c r="FF9" s="24"/>
      <c r="FG9" s="24"/>
      <c r="FH9" s="24"/>
      <c r="FI9" s="24"/>
      <c r="FJ9" s="24"/>
      <c r="FK9" s="24"/>
      <c r="FL9" s="24"/>
      <c r="FM9" s="24"/>
      <c r="FN9" s="24"/>
      <c r="FO9" s="24"/>
      <c r="FP9" s="24"/>
      <c r="FQ9" s="24"/>
      <c r="FR9" s="24"/>
      <c r="FS9" s="24"/>
      <c r="FT9" s="24"/>
      <c r="FU9" s="24"/>
      <c r="FV9" s="24"/>
      <c r="FW9" s="24"/>
      <c r="FX9" s="24"/>
      <c r="FY9" s="24"/>
      <c r="FZ9" s="24"/>
      <c r="GA9" s="24"/>
      <c r="GB9" s="24"/>
      <c r="GC9" s="24"/>
      <c r="GD9" s="24"/>
      <c r="GE9" s="24"/>
      <c r="GF9" s="24"/>
    </row>
    <row r="10" spans="1:188" ht="13.8" x14ac:dyDescent="0.25">
      <c r="A10" s="123" t="s">
        <v>8</v>
      </c>
      <c r="B10" s="124"/>
      <c r="C10" s="124"/>
      <c r="D10" s="124"/>
      <c r="E10" s="124"/>
      <c r="F10" s="125"/>
      <c r="G10" s="98"/>
      <c r="H10" s="28"/>
      <c r="I10" s="28"/>
      <c r="J10" s="28"/>
      <c r="K10" s="63"/>
      <c r="L10" s="127"/>
      <c r="M10" s="127"/>
      <c r="N10" s="127"/>
      <c r="O10" s="127"/>
      <c r="P10" s="127"/>
      <c r="Q10" s="127"/>
      <c r="R10" s="127"/>
      <c r="S10" s="127"/>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row>
    <row r="11" spans="1:188" s="14" customFormat="1" ht="15.6" x14ac:dyDescent="0.3">
      <c r="A11" s="45" t="s">
        <v>190</v>
      </c>
      <c r="B11" s="45"/>
      <c r="C11" s="116">
        <v>43040</v>
      </c>
      <c r="D11" s="12"/>
      <c r="E11" s="12"/>
      <c r="F11" s="12"/>
      <c r="G11" s="12"/>
      <c r="H11" s="13"/>
      <c r="I11" s="13"/>
      <c r="J11" s="13"/>
      <c r="K11" s="26"/>
      <c r="L11" s="127"/>
      <c r="M11" s="127"/>
      <c r="N11" s="127"/>
      <c r="O11" s="127"/>
      <c r="P11" s="127"/>
      <c r="Q11" s="127"/>
      <c r="R11" s="127"/>
      <c r="S11" s="127"/>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26"/>
      <c r="DX11" s="26"/>
      <c r="DY11" s="26"/>
      <c r="DZ11" s="26"/>
      <c r="EA11" s="26"/>
      <c r="EB11" s="26"/>
      <c r="EC11" s="26"/>
      <c r="ED11" s="26"/>
      <c r="EE11" s="26"/>
      <c r="EF11" s="26"/>
      <c r="EG11" s="26"/>
      <c r="EH11" s="26"/>
      <c r="EI11" s="26"/>
      <c r="EJ11" s="26"/>
      <c r="EK11" s="26"/>
      <c r="EL11" s="26"/>
      <c r="EM11" s="26"/>
      <c r="EN11" s="26"/>
      <c r="EO11" s="26"/>
      <c r="EP11" s="26"/>
      <c r="EQ11" s="26"/>
      <c r="ER11" s="26"/>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row>
    <row r="12" spans="1:188" ht="13.8" x14ac:dyDescent="0.25">
      <c r="A12" s="46"/>
      <c r="B12" s="46"/>
      <c r="C12" s="8"/>
      <c r="D12" s="7"/>
      <c r="E12" s="7"/>
      <c r="F12" s="7"/>
      <c r="G12" s="7"/>
      <c r="H12" s="6"/>
      <c r="I12" s="6"/>
      <c r="J12" s="52"/>
      <c r="K12" s="63"/>
      <c r="L12" s="127"/>
      <c r="M12" s="127"/>
      <c r="N12" s="127"/>
      <c r="O12" s="127"/>
      <c r="P12" s="127"/>
      <c r="Q12" s="127"/>
      <c r="R12" s="127"/>
      <c r="S12" s="127"/>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row>
    <row r="13" spans="1:188" ht="13.8" x14ac:dyDescent="0.25">
      <c r="A13" s="46" t="s">
        <v>88</v>
      </c>
      <c r="B13" s="46" t="s">
        <v>89</v>
      </c>
      <c r="C13" s="8"/>
      <c r="D13" s="7" t="s">
        <v>90</v>
      </c>
      <c r="E13" s="100">
        <v>6595</v>
      </c>
      <c r="F13" s="7">
        <v>6</v>
      </c>
      <c r="G13" s="100">
        <f t="shared" ref="G13:G30" si="0">E13*F13</f>
        <v>39570</v>
      </c>
      <c r="H13" s="6"/>
      <c r="I13" s="6"/>
      <c r="J13" s="51">
        <f t="shared" ref="J13:J30" si="1">G13+H13</f>
        <v>39570</v>
      </c>
      <c r="K13" s="63"/>
      <c r="L13" s="127"/>
      <c r="M13" s="127"/>
      <c r="N13" s="127"/>
      <c r="O13" s="127"/>
      <c r="P13" s="127"/>
      <c r="Q13" s="127"/>
      <c r="R13" s="127"/>
      <c r="S13" s="127"/>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row>
    <row r="14" spans="1:188" ht="13.8" x14ac:dyDescent="0.25">
      <c r="A14" s="46"/>
      <c r="B14" s="46" t="s">
        <v>93</v>
      </c>
      <c r="C14" s="8"/>
      <c r="D14" s="7" t="s">
        <v>92</v>
      </c>
      <c r="E14" s="100">
        <v>6100</v>
      </c>
      <c r="F14" s="7">
        <v>6</v>
      </c>
      <c r="G14" s="100">
        <f t="shared" si="0"/>
        <v>36600</v>
      </c>
      <c r="H14" s="6"/>
      <c r="I14" s="6"/>
      <c r="J14" s="51">
        <f t="shared" si="1"/>
        <v>36600</v>
      </c>
      <c r="K14" s="63"/>
      <c r="L14" s="127"/>
      <c r="M14" s="127"/>
      <c r="N14" s="127"/>
      <c r="O14" s="127"/>
      <c r="P14" s="127"/>
      <c r="Q14" s="127"/>
      <c r="R14" s="127"/>
      <c r="S14" s="127"/>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row>
    <row r="15" spans="1:188" ht="13.8" x14ac:dyDescent="0.25">
      <c r="A15" s="46"/>
      <c r="B15" s="46" t="s">
        <v>145</v>
      </c>
      <c r="C15" s="8"/>
      <c r="D15" s="7" t="s">
        <v>95</v>
      </c>
      <c r="E15" s="100">
        <v>2400</v>
      </c>
      <c r="F15" s="7">
        <v>1</v>
      </c>
      <c r="G15" s="100">
        <f t="shared" si="0"/>
        <v>2400</v>
      </c>
      <c r="H15" s="6"/>
      <c r="I15" s="6"/>
      <c r="J15" s="51">
        <f t="shared" si="1"/>
        <v>2400</v>
      </c>
      <c r="K15" s="63"/>
      <c r="L15" s="127"/>
      <c r="M15" s="127"/>
      <c r="N15" s="127"/>
      <c r="O15" s="127"/>
      <c r="P15" s="127"/>
      <c r="Q15" s="127"/>
      <c r="R15" s="127"/>
      <c r="S15" s="127"/>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row>
    <row r="16" spans="1:188" ht="13.8" x14ac:dyDescent="0.25">
      <c r="A16" s="46" t="s">
        <v>125</v>
      </c>
      <c r="B16" s="46" t="s">
        <v>100</v>
      </c>
      <c r="C16" s="8"/>
      <c r="D16" s="7" t="s">
        <v>101</v>
      </c>
      <c r="E16" s="100">
        <v>4400</v>
      </c>
      <c r="F16" s="7">
        <v>6</v>
      </c>
      <c r="G16" s="100">
        <f t="shared" si="0"/>
        <v>26400</v>
      </c>
      <c r="H16" s="6"/>
      <c r="I16" s="6"/>
      <c r="J16" s="51">
        <f t="shared" si="1"/>
        <v>26400</v>
      </c>
      <c r="K16" s="63"/>
      <c r="L16" s="127"/>
      <c r="M16" s="127"/>
      <c r="N16" s="127"/>
      <c r="O16" s="127"/>
      <c r="P16" s="127"/>
      <c r="Q16" s="127"/>
      <c r="R16" s="127"/>
      <c r="S16" s="127"/>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row>
    <row r="17" spans="1:188" ht="13.8" x14ac:dyDescent="0.25">
      <c r="A17" s="46"/>
      <c r="B17" s="46" t="s">
        <v>128</v>
      </c>
      <c r="C17" s="8"/>
      <c r="D17" s="7" t="s">
        <v>112</v>
      </c>
      <c r="E17" s="100">
        <v>7925</v>
      </c>
      <c r="F17" s="83">
        <v>6</v>
      </c>
      <c r="G17" s="102">
        <f t="shared" si="0"/>
        <v>47550</v>
      </c>
      <c r="H17" s="6"/>
      <c r="I17" s="6"/>
      <c r="J17" s="51">
        <f t="shared" si="1"/>
        <v>47550</v>
      </c>
      <c r="K17" s="63"/>
      <c r="L17" s="127"/>
      <c r="M17" s="127"/>
      <c r="N17" s="127"/>
      <c r="O17" s="127"/>
      <c r="P17" s="127"/>
      <c r="Q17" s="127"/>
      <c r="R17" s="127"/>
      <c r="S17" s="127"/>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row>
    <row r="18" spans="1:188" ht="13.8" x14ac:dyDescent="0.25">
      <c r="A18" s="46"/>
      <c r="B18" s="46" t="s">
        <v>122</v>
      </c>
      <c r="C18" s="8"/>
      <c r="D18" s="7" t="s">
        <v>123</v>
      </c>
      <c r="E18" s="100">
        <v>33230</v>
      </c>
      <c r="F18" s="83">
        <v>1</v>
      </c>
      <c r="G18" s="102">
        <f t="shared" si="0"/>
        <v>33230</v>
      </c>
      <c r="H18" s="6"/>
      <c r="I18" s="6"/>
      <c r="J18" s="51">
        <f t="shared" si="1"/>
        <v>33230</v>
      </c>
      <c r="K18" s="63"/>
      <c r="L18" s="127"/>
      <c r="M18" s="127"/>
      <c r="N18" s="127"/>
      <c r="O18" s="127"/>
      <c r="P18" s="127"/>
      <c r="Q18" s="127"/>
      <c r="R18" s="127"/>
      <c r="S18" s="127"/>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row>
    <row r="19" spans="1:188" ht="41.4" x14ac:dyDescent="0.25">
      <c r="A19" s="46"/>
      <c r="B19" s="46" t="s">
        <v>119</v>
      </c>
      <c r="C19" s="8"/>
      <c r="D19" s="7" t="s">
        <v>178</v>
      </c>
      <c r="E19" s="100">
        <v>13475</v>
      </c>
      <c r="F19" s="7">
        <v>1</v>
      </c>
      <c r="G19" s="100">
        <f t="shared" si="0"/>
        <v>13475</v>
      </c>
      <c r="H19" s="6"/>
      <c r="I19" s="6"/>
      <c r="J19" s="51">
        <f t="shared" si="1"/>
        <v>13475</v>
      </c>
      <c r="K19" s="63"/>
      <c r="L19" s="127"/>
      <c r="M19" s="127"/>
      <c r="N19" s="127"/>
      <c r="O19" s="127"/>
      <c r="P19" s="127"/>
      <c r="Q19" s="127"/>
      <c r="R19" s="127"/>
      <c r="S19" s="127"/>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row>
    <row r="20" spans="1:188" ht="13.8" x14ac:dyDescent="0.25">
      <c r="A20" s="46"/>
      <c r="B20" s="46" t="s">
        <v>140</v>
      </c>
      <c r="C20" s="8"/>
      <c r="D20" s="7" t="s">
        <v>115</v>
      </c>
      <c r="E20" s="100">
        <v>4500</v>
      </c>
      <c r="F20" s="83">
        <v>1</v>
      </c>
      <c r="G20" s="102">
        <f t="shared" si="0"/>
        <v>4500</v>
      </c>
      <c r="H20" s="6"/>
      <c r="I20" s="6"/>
      <c r="J20" s="51">
        <f t="shared" si="1"/>
        <v>4500</v>
      </c>
      <c r="K20" s="63"/>
      <c r="L20" s="127"/>
      <c r="M20" s="127"/>
      <c r="N20" s="127"/>
      <c r="O20" s="127"/>
      <c r="P20" s="127"/>
      <c r="Q20" s="127"/>
      <c r="R20" s="127"/>
      <c r="S20" s="127"/>
      <c r="T20" s="24"/>
      <c r="U20" s="24"/>
      <c r="V20" s="24"/>
      <c r="W20" s="24"/>
      <c r="X20" s="24"/>
      <c r="Y20" s="24"/>
      <c r="Z20" s="24"/>
      <c r="AA20" s="24"/>
      <c r="AB20" s="24"/>
      <c r="AC20" s="24"/>
      <c r="AD20" s="24"/>
      <c r="AE20" s="24"/>
      <c r="AF20" s="24"/>
      <c r="AG20" s="24"/>
      <c r="AH20" s="24"/>
      <c r="AI20" s="24"/>
      <c r="AJ20" s="24"/>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row>
    <row r="21" spans="1:188" ht="13.8" x14ac:dyDescent="0.25">
      <c r="A21" s="46"/>
      <c r="B21" s="46" t="s">
        <v>179</v>
      </c>
      <c r="C21" s="8"/>
      <c r="D21" s="7" t="s">
        <v>180</v>
      </c>
      <c r="E21" s="100">
        <v>7965</v>
      </c>
      <c r="F21" s="83">
        <v>6</v>
      </c>
      <c r="G21" s="102">
        <f t="shared" si="0"/>
        <v>47790</v>
      </c>
      <c r="H21" s="6"/>
      <c r="I21" s="6"/>
      <c r="J21" s="51">
        <f t="shared" si="1"/>
        <v>47790</v>
      </c>
      <c r="K21" s="63"/>
      <c r="L21" s="127"/>
      <c r="M21" s="127"/>
      <c r="N21" s="127"/>
      <c r="O21" s="127"/>
      <c r="P21" s="127"/>
      <c r="Q21" s="127"/>
      <c r="R21" s="127"/>
      <c r="S21" s="127"/>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row>
    <row r="22" spans="1:188" ht="13.8" x14ac:dyDescent="0.25">
      <c r="A22" s="46"/>
      <c r="B22" s="46" t="s">
        <v>172</v>
      </c>
      <c r="C22" s="8"/>
      <c r="D22" s="7" t="s">
        <v>160</v>
      </c>
      <c r="E22" s="100">
        <v>41000</v>
      </c>
      <c r="F22" s="83">
        <v>1</v>
      </c>
      <c r="G22" s="102">
        <f t="shared" si="0"/>
        <v>41000</v>
      </c>
      <c r="H22" s="6"/>
      <c r="I22" s="6"/>
      <c r="J22" s="51">
        <f t="shared" si="1"/>
        <v>41000</v>
      </c>
      <c r="K22" s="63"/>
      <c r="L22" s="127"/>
      <c r="M22" s="127"/>
      <c r="N22" s="127"/>
      <c r="O22" s="127"/>
      <c r="P22" s="127"/>
      <c r="Q22" s="127"/>
      <c r="R22" s="127"/>
      <c r="S22" s="127"/>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row>
    <row r="23" spans="1:188" ht="13.8" x14ac:dyDescent="0.25">
      <c r="A23" s="46"/>
      <c r="B23" s="46" t="s">
        <v>181</v>
      </c>
      <c r="C23" s="8"/>
      <c r="D23" s="7" t="s">
        <v>182</v>
      </c>
      <c r="E23" s="100">
        <v>74855</v>
      </c>
      <c r="F23" s="83">
        <v>1</v>
      </c>
      <c r="G23" s="102">
        <f t="shared" si="0"/>
        <v>74855</v>
      </c>
      <c r="H23" s="6"/>
      <c r="I23" s="6"/>
      <c r="J23" s="51">
        <f t="shared" si="1"/>
        <v>74855</v>
      </c>
      <c r="K23" s="63"/>
      <c r="L23" s="127"/>
      <c r="M23" s="127"/>
      <c r="N23" s="127"/>
      <c r="O23" s="127"/>
      <c r="P23" s="127"/>
      <c r="Q23" s="127"/>
      <c r="R23" s="127"/>
      <c r="S23" s="127"/>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c r="BB23" s="24"/>
      <c r="BC23" s="24"/>
      <c r="BD23" s="24"/>
      <c r="BE23" s="24"/>
      <c r="BF23" s="24"/>
      <c r="BG23" s="24"/>
      <c r="BH23" s="24"/>
      <c r="BI23" s="24"/>
      <c r="BJ23" s="24"/>
      <c r="BK23" s="24"/>
      <c r="BL23" s="24"/>
      <c r="BM23" s="24"/>
      <c r="BN23" s="24"/>
      <c r="BO23" s="24"/>
      <c r="BP23" s="24"/>
      <c r="BQ23" s="24"/>
      <c r="BR23" s="24"/>
      <c r="BS23" s="24"/>
      <c r="BT23" s="24"/>
      <c r="BU23" s="24"/>
      <c r="BV23" s="24"/>
      <c r="BW23" s="24"/>
      <c r="BX23" s="24"/>
      <c r="BY23" s="24"/>
      <c r="BZ23" s="24"/>
      <c r="CA23" s="24"/>
      <c r="CB23" s="24"/>
      <c r="CC23" s="24"/>
      <c r="CD23" s="24"/>
      <c r="CE23" s="24"/>
      <c r="CF23" s="24"/>
      <c r="CG23" s="24"/>
      <c r="CH23" s="24"/>
      <c r="CI23" s="24"/>
      <c r="CJ23" s="24"/>
      <c r="CK23" s="24"/>
      <c r="CL23" s="24"/>
      <c r="CM23" s="24"/>
      <c r="CN23" s="24"/>
      <c r="CO23" s="24"/>
      <c r="CP23" s="24"/>
      <c r="CQ23" s="24"/>
      <c r="CR23" s="24"/>
      <c r="CS23" s="24"/>
      <c r="CT23" s="24"/>
      <c r="CU23" s="24"/>
      <c r="CV23" s="24"/>
      <c r="CW23" s="24"/>
      <c r="CX23" s="24"/>
      <c r="CY23" s="24"/>
      <c r="CZ23" s="24"/>
      <c r="DA23" s="24"/>
      <c r="DB23" s="24"/>
      <c r="DC23" s="24"/>
      <c r="DD23" s="24"/>
      <c r="DE23" s="24"/>
      <c r="DF23" s="24"/>
      <c r="DG23" s="24"/>
      <c r="DH23" s="24"/>
      <c r="DI23" s="24"/>
      <c r="DJ23" s="24"/>
      <c r="DK23" s="24"/>
      <c r="DL23" s="24"/>
      <c r="DM23" s="24"/>
      <c r="DN23" s="24"/>
      <c r="DO23" s="24"/>
      <c r="DP23" s="24"/>
      <c r="DQ23" s="24"/>
      <c r="DR23" s="24"/>
      <c r="DS23" s="24"/>
      <c r="DT23" s="24"/>
      <c r="DU23" s="24"/>
      <c r="DV23" s="24"/>
      <c r="DW23" s="24"/>
      <c r="DX23" s="24"/>
      <c r="DY23" s="24"/>
      <c r="DZ23" s="24"/>
      <c r="EA23" s="24"/>
      <c r="EB23" s="24"/>
      <c r="EC23" s="24"/>
      <c r="ED23" s="24"/>
      <c r="EE23" s="24"/>
      <c r="EF23" s="24"/>
      <c r="EG23" s="24"/>
      <c r="EH23" s="24"/>
      <c r="EI23" s="24"/>
      <c r="EJ23" s="24"/>
      <c r="EK23" s="24"/>
      <c r="EL23" s="24"/>
      <c r="EM23" s="24"/>
      <c r="EN23" s="24"/>
      <c r="EO23" s="24"/>
      <c r="EP23" s="24"/>
      <c r="EQ23" s="24"/>
      <c r="ER23" s="24"/>
      <c r="ES23" s="24"/>
      <c r="ET23" s="24"/>
      <c r="EU23" s="24"/>
      <c r="EV23" s="24"/>
      <c r="EW23" s="24"/>
      <c r="EX23" s="24"/>
      <c r="EY23" s="24"/>
      <c r="EZ23" s="24"/>
      <c r="FA23" s="24"/>
      <c r="FB23" s="24"/>
      <c r="FC23" s="24"/>
      <c r="FD23" s="24"/>
      <c r="FE23" s="24"/>
      <c r="FF23" s="24"/>
      <c r="FG23" s="24"/>
      <c r="FH23" s="24"/>
      <c r="FI23" s="24"/>
      <c r="FJ23" s="24"/>
      <c r="FK23" s="24"/>
      <c r="FL23" s="24"/>
      <c r="FM23" s="24"/>
      <c r="FN23" s="24"/>
      <c r="FO23" s="24"/>
      <c r="FP23" s="24"/>
      <c r="FQ23" s="24"/>
      <c r="FR23" s="24"/>
      <c r="FS23" s="24"/>
      <c r="FT23" s="24"/>
      <c r="FU23" s="24"/>
      <c r="FV23" s="24"/>
      <c r="FW23" s="24"/>
      <c r="FX23" s="24"/>
      <c r="FY23" s="24"/>
      <c r="FZ23" s="24"/>
      <c r="GA23" s="24"/>
      <c r="GB23" s="24"/>
      <c r="GC23" s="24"/>
      <c r="GD23" s="24"/>
      <c r="GE23" s="24"/>
      <c r="GF23" s="24"/>
    </row>
    <row r="24" spans="1:188" ht="27.6" x14ac:dyDescent="0.25">
      <c r="A24" s="46" t="s">
        <v>183</v>
      </c>
      <c r="B24" s="46" t="s">
        <v>184</v>
      </c>
      <c r="C24" s="8"/>
      <c r="D24" s="46" t="s">
        <v>185</v>
      </c>
      <c r="E24" s="100">
        <v>7925</v>
      </c>
      <c r="F24" s="7">
        <v>6</v>
      </c>
      <c r="G24" s="100">
        <f t="shared" si="0"/>
        <v>47550</v>
      </c>
      <c r="H24" s="6"/>
      <c r="I24" s="6"/>
      <c r="J24" s="51">
        <f t="shared" si="1"/>
        <v>47550</v>
      </c>
      <c r="K24" s="63"/>
      <c r="L24" s="127"/>
      <c r="M24" s="127"/>
      <c r="N24" s="127"/>
      <c r="O24" s="127"/>
      <c r="P24" s="127"/>
      <c r="Q24" s="127"/>
      <c r="R24" s="127"/>
      <c r="S24" s="127"/>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row>
    <row r="25" spans="1:188" ht="13.8" x14ac:dyDescent="0.25">
      <c r="A25" s="46" t="s">
        <v>186</v>
      </c>
      <c r="B25" s="46" t="s">
        <v>127</v>
      </c>
      <c r="C25" s="8"/>
      <c r="D25" s="7" t="s">
        <v>187</v>
      </c>
      <c r="E25" s="100">
        <v>133096</v>
      </c>
      <c r="F25" s="7">
        <v>1</v>
      </c>
      <c r="G25" s="100">
        <f t="shared" si="0"/>
        <v>133096</v>
      </c>
      <c r="H25" s="6"/>
      <c r="I25" s="6"/>
      <c r="J25" s="51">
        <f t="shared" si="1"/>
        <v>133096</v>
      </c>
      <c r="K25" s="63"/>
      <c r="L25" s="127"/>
      <c r="M25" s="127"/>
      <c r="N25" s="127"/>
      <c r="O25" s="127"/>
      <c r="P25" s="127"/>
      <c r="Q25" s="127"/>
      <c r="R25" s="127"/>
      <c r="S25" s="127"/>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row>
    <row r="26" spans="1:188" ht="13.8" x14ac:dyDescent="0.25">
      <c r="A26" s="46"/>
      <c r="B26" s="46" t="s">
        <v>129</v>
      </c>
      <c r="C26" s="8"/>
      <c r="D26" s="7" t="s">
        <v>187</v>
      </c>
      <c r="E26" s="100">
        <v>61145</v>
      </c>
      <c r="F26" s="7">
        <v>1</v>
      </c>
      <c r="G26" s="100">
        <f t="shared" si="0"/>
        <v>61145</v>
      </c>
      <c r="H26" s="6"/>
      <c r="I26" s="6"/>
      <c r="J26" s="51">
        <f t="shared" si="1"/>
        <v>61145</v>
      </c>
      <c r="K26" s="63"/>
      <c r="L26" s="127"/>
      <c r="M26" s="127"/>
      <c r="N26" s="127"/>
      <c r="O26" s="127"/>
      <c r="P26" s="127"/>
      <c r="Q26" s="127"/>
      <c r="R26" s="127"/>
      <c r="S26" s="127"/>
      <c r="T26" s="24"/>
      <c r="U26" s="24"/>
      <c r="V26" s="24"/>
      <c r="W26" s="24"/>
      <c r="X26" s="24"/>
      <c r="Y26" s="24"/>
      <c r="Z26" s="24"/>
      <c r="AA26" s="24"/>
      <c r="AB26" s="24"/>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c r="BC26" s="24"/>
      <c r="BD26" s="24"/>
      <c r="BE26" s="24"/>
      <c r="BF26" s="24"/>
      <c r="BG26" s="24"/>
      <c r="BH26" s="24"/>
      <c r="BI26" s="24"/>
      <c r="BJ26" s="24"/>
      <c r="BK26" s="24"/>
      <c r="BL26" s="24"/>
      <c r="BM26" s="24"/>
      <c r="BN26" s="24"/>
      <c r="BO26" s="24"/>
      <c r="BP26" s="24"/>
      <c r="BQ26" s="24"/>
      <c r="BR26" s="24"/>
      <c r="BS26" s="24"/>
      <c r="BT26" s="24"/>
      <c r="BU26" s="24"/>
      <c r="BV26" s="24"/>
      <c r="BW26" s="24"/>
      <c r="BX26" s="24"/>
      <c r="BY26" s="24"/>
      <c r="BZ26" s="24"/>
      <c r="CA26" s="24"/>
      <c r="CB26" s="24"/>
      <c r="CC26" s="24"/>
      <c r="CD26" s="24"/>
      <c r="CE26" s="24"/>
      <c r="CF26" s="24"/>
      <c r="CG26" s="24"/>
      <c r="CH26" s="24"/>
      <c r="CI26" s="24"/>
      <c r="CJ26" s="24"/>
      <c r="CK26" s="24"/>
      <c r="CL26" s="24"/>
      <c r="CM26" s="24"/>
      <c r="CN26" s="24"/>
      <c r="CO26" s="24"/>
      <c r="CP26" s="24"/>
      <c r="CQ26" s="24"/>
      <c r="CR26" s="24"/>
      <c r="CS26" s="24"/>
      <c r="CT26" s="24"/>
      <c r="CU26" s="24"/>
      <c r="CV26" s="24"/>
      <c r="CW26" s="24"/>
      <c r="CX26" s="24"/>
      <c r="CY26" s="24"/>
      <c r="CZ26" s="24"/>
      <c r="DA26" s="24"/>
      <c r="DB26" s="24"/>
      <c r="DC26" s="24"/>
      <c r="DD26" s="24"/>
      <c r="DE26" s="24"/>
      <c r="DF26" s="24"/>
      <c r="DG26" s="24"/>
      <c r="DH26" s="24"/>
      <c r="DI26" s="24"/>
      <c r="DJ26" s="24"/>
      <c r="DK26" s="24"/>
      <c r="DL26" s="24"/>
      <c r="DM26" s="24"/>
      <c r="DN26" s="24"/>
      <c r="DO26" s="24"/>
      <c r="DP26" s="24"/>
      <c r="DQ26" s="24"/>
      <c r="DR26" s="24"/>
      <c r="DS26" s="24"/>
      <c r="DT26" s="24"/>
      <c r="DU26" s="24"/>
      <c r="DV26" s="24"/>
      <c r="DW26" s="24"/>
      <c r="DX26" s="24"/>
      <c r="DY26" s="24"/>
      <c r="DZ26" s="24"/>
      <c r="EA26" s="24"/>
      <c r="EB26" s="24"/>
      <c r="EC26" s="24"/>
      <c r="ED26" s="24"/>
      <c r="EE26" s="24"/>
      <c r="EF26" s="24"/>
      <c r="EG26" s="24"/>
      <c r="EH26" s="24"/>
      <c r="EI26" s="24"/>
      <c r="EJ26" s="24"/>
      <c r="EK26" s="24"/>
      <c r="EL26" s="24"/>
      <c r="EM26" s="24"/>
      <c r="EN26" s="24"/>
      <c r="EO26" s="24"/>
      <c r="EP26" s="24"/>
      <c r="EQ26" s="24"/>
      <c r="ER26" s="24"/>
      <c r="ES26" s="24"/>
      <c r="ET26" s="24"/>
      <c r="EU26" s="24"/>
      <c r="EV26" s="24"/>
      <c r="EW26" s="24"/>
      <c r="EX26" s="24"/>
      <c r="EY26" s="24"/>
      <c r="EZ26" s="24"/>
      <c r="FA26" s="24"/>
      <c r="FB26" s="24"/>
      <c r="FC26" s="24"/>
      <c r="FD26" s="24"/>
      <c r="FE26" s="24"/>
      <c r="FF26" s="24"/>
      <c r="FG26" s="24"/>
      <c r="FH26" s="24"/>
      <c r="FI26" s="24"/>
      <c r="FJ26" s="24"/>
      <c r="FK26" s="24"/>
      <c r="FL26" s="24"/>
      <c r="FM26" s="24"/>
      <c r="FN26" s="24"/>
      <c r="FO26" s="24"/>
      <c r="FP26" s="24"/>
      <c r="FQ26" s="24"/>
      <c r="FR26" s="24"/>
      <c r="FS26" s="24"/>
      <c r="FT26" s="24"/>
      <c r="FU26" s="24"/>
      <c r="FV26" s="24"/>
      <c r="FW26" s="24"/>
      <c r="FX26" s="24"/>
      <c r="FY26" s="24"/>
      <c r="FZ26" s="24"/>
      <c r="GA26" s="24"/>
      <c r="GB26" s="24"/>
      <c r="GC26" s="24"/>
      <c r="GD26" s="24"/>
      <c r="GE26" s="24"/>
      <c r="GF26" s="24"/>
    </row>
    <row r="27" spans="1:188" ht="13.8" x14ac:dyDescent="0.25">
      <c r="A27" s="46" t="s">
        <v>176</v>
      </c>
      <c r="B27" s="46" t="s">
        <v>146</v>
      </c>
      <c r="C27" s="8"/>
      <c r="D27" s="7" t="s">
        <v>117</v>
      </c>
      <c r="E27" s="100">
        <v>5988</v>
      </c>
      <c r="F27" s="7">
        <v>1</v>
      </c>
      <c r="G27" s="101">
        <f t="shared" si="0"/>
        <v>5988</v>
      </c>
      <c r="H27" s="93"/>
      <c r="I27" s="93"/>
      <c r="J27" s="51">
        <f t="shared" si="1"/>
        <v>5988</v>
      </c>
      <c r="K27" s="63"/>
      <c r="L27" s="127"/>
      <c r="M27" s="127"/>
      <c r="N27" s="127"/>
      <c r="O27" s="127"/>
      <c r="P27" s="127"/>
      <c r="Q27" s="127"/>
      <c r="R27" s="127"/>
      <c r="S27" s="127"/>
      <c r="T27" s="24"/>
      <c r="U27" s="24"/>
      <c r="V27" s="24"/>
      <c r="W27" s="24"/>
      <c r="X27" s="24"/>
      <c r="Y27" s="24"/>
      <c r="Z27" s="24"/>
      <c r="AA27" s="24"/>
      <c r="AB27" s="24"/>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c r="BC27" s="24"/>
      <c r="BD27" s="24"/>
      <c r="BE27" s="24"/>
      <c r="BF27" s="24"/>
      <c r="BG27" s="24"/>
      <c r="BH27" s="24"/>
      <c r="BI27" s="24"/>
      <c r="BJ27" s="24"/>
      <c r="BK27" s="24"/>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c r="CJ27" s="24"/>
      <c r="CK27" s="24"/>
      <c r="CL27" s="24"/>
      <c r="CM27" s="24"/>
      <c r="CN27" s="24"/>
      <c r="CO27" s="24"/>
      <c r="CP27" s="24"/>
      <c r="CQ27" s="24"/>
      <c r="CR27" s="24"/>
      <c r="CS27" s="24"/>
      <c r="CT27" s="24"/>
      <c r="CU27" s="24"/>
      <c r="CV27" s="24"/>
      <c r="CW27" s="24"/>
      <c r="CX27" s="24"/>
      <c r="CY27" s="24"/>
      <c r="CZ27" s="24"/>
      <c r="DA27" s="24"/>
      <c r="DB27" s="24"/>
      <c r="DC27" s="24"/>
      <c r="DD27" s="24"/>
      <c r="DE27" s="24"/>
      <c r="DF27" s="24"/>
      <c r="DG27" s="24"/>
      <c r="DH27" s="24"/>
      <c r="DI27" s="24"/>
      <c r="DJ27" s="24"/>
      <c r="DK27" s="24"/>
      <c r="DL27" s="24"/>
      <c r="DM27" s="24"/>
      <c r="DN27" s="24"/>
      <c r="DO27" s="24"/>
      <c r="DP27" s="24"/>
      <c r="DQ27" s="24"/>
      <c r="DR27" s="24"/>
      <c r="DS27" s="24"/>
      <c r="DT27" s="24"/>
      <c r="DU27" s="24"/>
      <c r="DV27" s="24"/>
      <c r="DW27" s="24"/>
      <c r="DX27" s="24"/>
      <c r="DY27" s="24"/>
      <c r="DZ27" s="24"/>
      <c r="EA27" s="24"/>
      <c r="EB27" s="24"/>
      <c r="EC27" s="24"/>
      <c r="ED27" s="24"/>
      <c r="EE27" s="24"/>
      <c r="EF27" s="24"/>
      <c r="EG27" s="24"/>
      <c r="EH27" s="24"/>
      <c r="EI27" s="24"/>
      <c r="EJ27" s="24"/>
      <c r="EK27" s="24"/>
      <c r="EL27" s="24"/>
      <c r="EM27" s="24"/>
      <c r="EN27" s="24"/>
      <c r="EO27" s="24"/>
      <c r="EP27" s="24"/>
      <c r="EQ27" s="24"/>
      <c r="ER27" s="24"/>
      <c r="ES27" s="24"/>
      <c r="ET27" s="24"/>
      <c r="EU27" s="24"/>
      <c r="EV27" s="24"/>
      <c r="EW27" s="24"/>
      <c r="EX27" s="24"/>
      <c r="EY27" s="24"/>
      <c r="EZ27" s="24"/>
      <c r="FA27" s="24"/>
      <c r="FB27" s="24"/>
      <c r="FC27" s="24"/>
      <c r="FD27" s="24"/>
      <c r="FE27" s="24"/>
      <c r="FF27" s="24"/>
      <c r="FG27" s="24"/>
      <c r="FH27" s="24"/>
      <c r="FI27" s="24"/>
      <c r="FJ27" s="24"/>
      <c r="FK27" s="24"/>
      <c r="FL27" s="24"/>
      <c r="FM27" s="24"/>
      <c r="FN27" s="24"/>
      <c r="FO27" s="24"/>
      <c r="FP27" s="24"/>
      <c r="FQ27" s="24"/>
      <c r="FR27" s="24"/>
      <c r="FS27" s="24"/>
      <c r="FT27" s="24"/>
      <c r="FU27" s="24"/>
      <c r="FV27" s="24"/>
      <c r="FW27" s="24"/>
      <c r="FX27" s="24"/>
      <c r="FY27" s="24"/>
      <c r="FZ27" s="24"/>
      <c r="GA27" s="24"/>
      <c r="GB27" s="24"/>
      <c r="GC27" s="24"/>
      <c r="GD27" s="24"/>
      <c r="GE27" s="24"/>
      <c r="GF27" s="24"/>
    </row>
    <row r="28" spans="1:188" ht="27.6" x14ac:dyDescent="0.25">
      <c r="A28" s="46"/>
      <c r="B28" s="46" t="s">
        <v>175</v>
      </c>
      <c r="C28" s="8"/>
      <c r="D28" s="7" t="s">
        <v>139</v>
      </c>
      <c r="E28" s="100">
        <v>38088</v>
      </c>
      <c r="F28" s="7">
        <v>1</v>
      </c>
      <c r="G28" s="101">
        <v>38088</v>
      </c>
      <c r="H28" s="93"/>
      <c r="I28" s="93"/>
      <c r="J28" s="51">
        <f t="shared" si="1"/>
        <v>38088</v>
      </c>
      <c r="K28" s="63"/>
      <c r="L28" s="127"/>
      <c r="M28" s="127"/>
      <c r="N28" s="127"/>
      <c r="O28" s="127"/>
      <c r="P28" s="127"/>
      <c r="Q28" s="127"/>
      <c r="R28" s="127"/>
      <c r="S28" s="127"/>
      <c r="T28" s="24"/>
      <c r="U28" s="24"/>
      <c r="V28" s="24"/>
      <c r="W28" s="24"/>
      <c r="X28" s="24"/>
      <c r="Y28" s="24"/>
      <c r="Z28" s="24"/>
      <c r="AA28" s="24"/>
      <c r="AB28" s="24"/>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c r="BC28" s="24"/>
      <c r="BD28" s="24"/>
      <c r="BE28" s="24"/>
      <c r="BF28" s="24"/>
      <c r="BG28" s="24"/>
      <c r="BH28" s="24"/>
      <c r="BI28" s="24"/>
      <c r="BJ28" s="24"/>
      <c r="BK28" s="24"/>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c r="CJ28" s="24"/>
      <c r="CK28" s="24"/>
      <c r="CL28" s="24"/>
      <c r="CM28" s="24"/>
      <c r="CN28" s="24"/>
      <c r="CO28" s="24"/>
      <c r="CP28" s="24"/>
      <c r="CQ28" s="24"/>
      <c r="CR28" s="24"/>
      <c r="CS28" s="24"/>
      <c r="CT28" s="24"/>
      <c r="CU28" s="24"/>
      <c r="CV28" s="24"/>
      <c r="CW28" s="24"/>
      <c r="CX28" s="24"/>
      <c r="CY28" s="24"/>
      <c r="CZ28" s="24"/>
      <c r="DA28" s="24"/>
      <c r="DB28" s="24"/>
      <c r="DC28" s="24"/>
      <c r="DD28" s="24"/>
      <c r="DE28" s="24"/>
      <c r="DF28" s="24"/>
      <c r="DG28" s="24"/>
      <c r="DH28" s="24"/>
      <c r="DI28" s="24"/>
      <c r="DJ28" s="24"/>
      <c r="DK28" s="24"/>
      <c r="DL28" s="24"/>
      <c r="DM28" s="24"/>
      <c r="DN28" s="24"/>
      <c r="DO28" s="24"/>
      <c r="DP28" s="24"/>
      <c r="DQ28" s="24"/>
      <c r="DR28" s="24"/>
      <c r="DS28" s="24"/>
      <c r="DT28" s="24"/>
      <c r="DU28" s="24"/>
      <c r="DV28" s="24"/>
      <c r="DW28" s="24"/>
      <c r="DX28" s="24"/>
      <c r="DY28" s="24"/>
      <c r="DZ28" s="24"/>
      <c r="EA28" s="24"/>
      <c r="EB28" s="24"/>
      <c r="EC28" s="24"/>
      <c r="ED28" s="24"/>
      <c r="EE28" s="24"/>
      <c r="EF28" s="24"/>
      <c r="EG28" s="24"/>
      <c r="EH28" s="24"/>
      <c r="EI28" s="24"/>
      <c r="EJ28" s="24"/>
      <c r="EK28" s="24"/>
      <c r="EL28" s="24"/>
      <c r="EM28" s="24"/>
      <c r="EN28" s="24"/>
      <c r="EO28" s="24"/>
      <c r="EP28" s="24"/>
      <c r="EQ28" s="24"/>
      <c r="ER28" s="24"/>
      <c r="ES28" s="24"/>
      <c r="ET28" s="24"/>
      <c r="EU28" s="24"/>
      <c r="EV28" s="24"/>
      <c r="EW28" s="24"/>
      <c r="EX28" s="24"/>
      <c r="EY28" s="24"/>
      <c r="EZ28" s="24"/>
      <c r="FA28" s="24"/>
      <c r="FB28" s="24"/>
      <c r="FC28" s="24"/>
      <c r="FD28" s="24"/>
      <c r="FE28" s="24"/>
      <c r="FF28" s="24"/>
      <c r="FG28" s="24"/>
      <c r="FH28" s="24"/>
      <c r="FI28" s="24"/>
      <c r="FJ28" s="24"/>
      <c r="FK28" s="24"/>
      <c r="FL28" s="24"/>
      <c r="FM28" s="24"/>
      <c r="FN28" s="24"/>
      <c r="FO28" s="24"/>
      <c r="FP28" s="24"/>
      <c r="FQ28" s="24"/>
      <c r="FR28" s="24"/>
      <c r="FS28" s="24"/>
      <c r="FT28" s="24"/>
      <c r="FU28" s="24"/>
      <c r="FV28" s="24"/>
      <c r="FW28" s="24"/>
      <c r="FX28" s="24"/>
      <c r="FY28" s="24"/>
      <c r="FZ28" s="24"/>
      <c r="GA28" s="24"/>
      <c r="GB28" s="24"/>
      <c r="GC28" s="24"/>
      <c r="GD28" s="24"/>
      <c r="GE28" s="24"/>
      <c r="GF28" s="24"/>
    </row>
    <row r="29" spans="1:188" ht="13.8" x14ac:dyDescent="0.25">
      <c r="A29" s="46" t="s">
        <v>135</v>
      </c>
      <c r="B29" s="46" t="s">
        <v>134</v>
      </c>
      <c r="C29" s="8"/>
      <c r="D29" s="7" t="s">
        <v>92</v>
      </c>
      <c r="E29" s="100">
        <v>7400</v>
      </c>
      <c r="F29" s="7">
        <v>6</v>
      </c>
      <c r="G29" s="100">
        <f t="shared" si="0"/>
        <v>44400</v>
      </c>
      <c r="H29" s="6"/>
      <c r="I29" s="6"/>
      <c r="J29" s="51">
        <f t="shared" si="1"/>
        <v>44400</v>
      </c>
      <c r="K29" s="63"/>
      <c r="L29" s="127"/>
      <c r="M29" s="127"/>
      <c r="N29" s="127"/>
      <c r="O29" s="127"/>
      <c r="P29" s="127"/>
      <c r="Q29" s="127"/>
      <c r="R29" s="127"/>
      <c r="S29" s="127"/>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c r="BC29" s="24"/>
      <c r="BD29" s="24"/>
      <c r="BE29" s="24"/>
      <c r="BF29" s="24"/>
      <c r="BG29" s="24"/>
      <c r="BH29" s="24"/>
      <c r="BI29" s="24"/>
      <c r="BJ29" s="24"/>
      <c r="BK29" s="24"/>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c r="CJ29" s="24"/>
      <c r="CK29" s="24"/>
      <c r="CL29" s="24"/>
      <c r="CM29" s="24"/>
      <c r="CN29" s="24"/>
      <c r="CO29" s="24"/>
      <c r="CP29" s="24"/>
      <c r="CQ29" s="24"/>
      <c r="CR29" s="24"/>
      <c r="CS29" s="24"/>
      <c r="CT29" s="24"/>
      <c r="CU29" s="24"/>
      <c r="CV29" s="24"/>
      <c r="CW29" s="24"/>
      <c r="CX29" s="24"/>
      <c r="CY29" s="24"/>
      <c r="CZ29" s="24"/>
      <c r="DA29" s="24"/>
      <c r="DB29" s="24"/>
      <c r="DC29" s="24"/>
      <c r="DD29" s="24"/>
      <c r="DE29" s="24"/>
      <c r="DF29" s="24"/>
      <c r="DG29" s="24"/>
      <c r="DH29" s="24"/>
      <c r="DI29" s="24"/>
      <c r="DJ29" s="24"/>
      <c r="DK29" s="24"/>
      <c r="DL29" s="24"/>
      <c r="DM29" s="24"/>
      <c r="DN29" s="24"/>
      <c r="DO29" s="24"/>
      <c r="DP29" s="24"/>
      <c r="DQ29" s="24"/>
      <c r="DR29" s="24"/>
      <c r="DS29" s="24"/>
      <c r="DT29" s="24"/>
      <c r="DU29" s="24"/>
      <c r="DV29" s="24"/>
      <c r="DW29" s="24"/>
      <c r="DX29" s="24"/>
      <c r="DY29" s="24"/>
      <c r="DZ29" s="24"/>
      <c r="EA29" s="24"/>
      <c r="EB29" s="24"/>
      <c r="EC29" s="24"/>
      <c r="ED29" s="24"/>
      <c r="EE29" s="24"/>
      <c r="EF29" s="24"/>
      <c r="EG29" s="24"/>
      <c r="EH29" s="24"/>
      <c r="EI29" s="24"/>
      <c r="EJ29" s="24"/>
      <c r="EK29" s="24"/>
      <c r="EL29" s="24"/>
      <c r="EM29" s="24"/>
      <c r="EN29" s="24"/>
      <c r="EO29" s="24"/>
      <c r="EP29" s="24"/>
      <c r="EQ29" s="24"/>
      <c r="ER29" s="24"/>
      <c r="ES29" s="24"/>
      <c r="ET29" s="24"/>
      <c r="EU29" s="24"/>
      <c r="EV29" s="24"/>
      <c r="EW29" s="24"/>
      <c r="EX29" s="24"/>
      <c r="EY29" s="24"/>
      <c r="EZ29" s="24"/>
      <c r="FA29" s="24"/>
      <c r="FB29" s="24"/>
      <c r="FC29" s="24"/>
      <c r="FD29" s="24"/>
      <c r="FE29" s="24"/>
      <c r="FF29" s="24"/>
      <c r="FG29" s="24"/>
      <c r="FH29" s="24"/>
      <c r="FI29" s="24"/>
      <c r="FJ29" s="24"/>
      <c r="FK29" s="24"/>
      <c r="FL29" s="24"/>
      <c r="FM29" s="24"/>
      <c r="FN29" s="24"/>
      <c r="FO29" s="24"/>
      <c r="FP29" s="24"/>
      <c r="FQ29" s="24"/>
      <c r="FR29" s="24"/>
      <c r="FS29" s="24"/>
      <c r="FT29" s="24"/>
      <c r="FU29" s="24"/>
      <c r="FV29" s="24"/>
      <c r="FW29" s="24"/>
      <c r="FX29" s="24"/>
      <c r="FY29" s="24"/>
      <c r="FZ29" s="24"/>
      <c r="GA29" s="24"/>
      <c r="GB29" s="24"/>
      <c r="GC29" s="24"/>
      <c r="GD29" s="24"/>
      <c r="GE29" s="24"/>
      <c r="GF29" s="24"/>
    </row>
    <row r="30" spans="1:188" ht="13.8" x14ac:dyDescent="0.25">
      <c r="A30" s="46"/>
      <c r="B30" s="46" t="s">
        <v>100</v>
      </c>
      <c r="C30" s="8"/>
      <c r="D30" s="7" t="s">
        <v>101</v>
      </c>
      <c r="E30" s="100">
        <v>4065</v>
      </c>
      <c r="F30" s="7">
        <v>6</v>
      </c>
      <c r="G30" s="100">
        <f t="shared" si="0"/>
        <v>24390</v>
      </c>
      <c r="H30" s="6"/>
      <c r="I30" s="6"/>
      <c r="J30" s="51">
        <f t="shared" si="1"/>
        <v>24390</v>
      </c>
      <c r="K30" s="63"/>
      <c r="L30" s="127"/>
      <c r="M30" s="127"/>
      <c r="N30" s="127"/>
      <c r="O30" s="127"/>
      <c r="P30" s="127"/>
      <c r="Q30" s="127"/>
      <c r="R30" s="127"/>
      <c r="S30" s="127"/>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24"/>
      <c r="CJ30" s="24"/>
      <c r="CK30" s="24"/>
      <c r="CL30" s="24"/>
      <c r="CM30" s="24"/>
      <c r="CN30" s="24"/>
      <c r="CO30" s="24"/>
      <c r="CP30" s="24"/>
      <c r="CQ30" s="24"/>
      <c r="CR30" s="24"/>
      <c r="CS30" s="24"/>
      <c r="CT30" s="24"/>
      <c r="CU30" s="24"/>
      <c r="CV30" s="24"/>
      <c r="CW30" s="24"/>
      <c r="CX30" s="24"/>
      <c r="CY30" s="24"/>
      <c r="CZ30" s="24"/>
      <c r="DA30" s="24"/>
      <c r="DB30" s="24"/>
      <c r="DC30" s="24"/>
      <c r="DD30" s="24"/>
      <c r="DE30" s="24"/>
      <c r="DF30" s="24"/>
      <c r="DG30" s="24"/>
      <c r="DH30" s="24"/>
      <c r="DI30" s="24"/>
      <c r="DJ30" s="24"/>
      <c r="DK30" s="24"/>
      <c r="DL30" s="24"/>
      <c r="DM30" s="24"/>
      <c r="DN30" s="24"/>
      <c r="DO30" s="24"/>
      <c r="DP30" s="24"/>
      <c r="DQ30" s="24"/>
      <c r="DR30" s="24"/>
      <c r="DS30" s="24"/>
      <c r="DT30" s="24"/>
      <c r="DU30" s="24"/>
      <c r="DV30" s="24"/>
      <c r="DW30" s="24"/>
      <c r="DX30" s="24"/>
      <c r="DY30" s="24"/>
      <c r="DZ30" s="24"/>
      <c r="EA30" s="24"/>
      <c r="EB30" s="24"/>
      <c r="EC30" s="24"/>
      <c r="ED30" s="24"/>
      <c r="EE30" s="24"/>
      <c r="EF30" s="24"/>
      <c r="EG30" s="24"/>
      <c r="EH30" s="24"/>
      <c r="EI30" s="24"/>
      <c r="EJ30" s="24"/>
      <c r="EK30" s="24"/>
      <c r="EL30" s="24"/>
      <c r="EM30" s="24"/>
      <c r="EN30" s="24"/>
      <c r="EO30" s="24"/>
      <c r="EP30" s="24"/>
      <c r="EQ30" s="24"/>
      <c r="ER30" s="24"/>
      <c r="ES30" s="24"/>
      <c r="ET30" s="24"/>
      <c r="EU30" s="24"/>
      <c r="EV30" s="24"/>
      <c r="EW30" s="24"/>
      <c r="EX30" s="24"/>
      <c r="EY30" s="24"/>
      <c r="EZ30" s="24"/>
      <c r="FA30" s="24"/>
      <c r="FB30" s="24"/>
      <c r="FC30" s="24"/>
      <c r="FD30" s="24"/>
      <c r="FE30" s="24"/>
      <c r="FF30" s="24"/>
      <c r="FG30" s="24"/>
      <c r="FH30" s="24"/>
      <c r="FI30" s="24"/>
      <c r="FJ30" s="24"/>
      <c r="FK30" s="24"/>
      <c r="FL30" s="24"/>
      <c r="FM30" s="24"/>
      <c r="FN30" s="24"/>
      <c r="FO30" s="24"/>
      <c r="FP30" s="24"/>
      <c r="FQ30" s="24"/>
      <c r="FR30" s="24"/>
      <c r="FS30" s="24"/>
      <c r="FT30" s="24"/>
      <c r="FU30" s="24"/>
      <c r="FV30" s="24"/>
      <c r="FW30" s="24"/>
      <c r="FX30" s="24"/>
      <c r="FY30" s="24"/>
      <c r="FZ30" s="24"/>
      <c r="GA30" s="24"/>
      <c r="GB30" s="24"/>
      <c r="GC30" s="24"/>
      <c r="GD30" s="24"/>
      <c r="GE30" s="24"/>
      <c r="GF30" s="24"/>
    </row>
    <row r="31" spans="1:188" ht="13.8" x14ac:dyDescent="0.25">
      <c r="A31" s="109"/>
      <c r="B31" s="110"/>
      <c r="C31" s="111"/>
      <c r="D31" s="112"/>
      <c r="E31" s="112"/>
      <c r="F31" s="113"/>
      <c r="G31" s="113"/>
      <c r="H31" s="6"/>
      <c r="I31" s="6"/>
      <c r="J31" s="52"/>
      <c r="K31" s="63"/>
      <c r="L31" s="127"/>
      <c r="M31" s="127"/>
      <c r="N31" s="127"/>
      <c r="O31" s="127"/>
      <c r="P31" s="127"/>
      <c r="Q31" s="127"/>
      <c r="R31" s="127"/>
      <c r="S31" s="127"/>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row>
    <row r="32" spans="1:188" ht="13.8" x14ac:dyDescent="0.25">
      <c r="A32" s="123" t="s">
        <v>8</v>
      </c>
      <c r="B32" s="124"/>
      <c r="C32" s="124"/>
      <c r="D32" s="124"/>
      <c r="E32" s="124"/>
      <c r="F32" s="125"/>
      <c r="G32" s="103">
        <f>SUM(G12:G31)</f>
        <v>722027</v>
      </c>
      <c r="H32" s="103">
        <f>SUM(H12:H31)</f>
        <v>0</v>
      </c>
      <c r="I32" s="28"/>
      <c r="J32" s="103">
        <f>SUM(J12:J31)</f>
        <v>722027</v>
      </c>
      <c r="K32" s="63"/>
      <c r="L32" s="127"/>
      <c r="M32" s="127"/>
      <c r="N32" s="127"/>
      <c r="O32" s="127"/>
      <c r="P32" s="127"/>
      <c r="Q32" s="127"/>
      <c r="R32" s="127"/>
      <c r="S32" s="127"/>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row>
    <row r="33" spans="1:188" s="17" customFormat="1" ht="15.6" x14ac:dyDescent="0.3">
      <c r="A33" s="15" t="s">
        <v>191</v>
      </c>
      <c r="B33" s="15"/>
      <c r="C33" s="115">
        <v>43040</v>
      </c>
      <c r="D33" s="15"/>
      <c r="E33" s="15"/>
      <c r="F33" s="15"/>
      <c r="G33" s="15"/>
      <c r="H33" s="16"/>
      <c r="I33" s="16"/>
      <c r="J33" s="16"/>
      <c r="K33" s="27"/>
      <c r="L33" s="127"/>
      <c r="M33" s="127"/>
      <c r="N33" s="127"/>
      <c r="O33" s="127"/>
      <c r="P33" s="127"/>
      <c r="Q33" s="127"/>
      <c r="R33" s="127"/>
      <c r="S33" s="1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c r="CW33" s="27"/>
      <c r="CX33" s="27"/>
      <c r="CY33" s="27"/>
      <c r="CZ33" s="27"/>
      <c r="DA33" s="27"/>
      <c r="DB33" s="27"/>
      <c r="DC33" s="27"/>
      <c r="DD33" s="27"/>
      <c r="DE33" s="27"/>
      <c r="DF33" s="27"/>
      <c r="DG33" s="27"/>
      <c r="DH33" s="27"/>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c r="EW33" s="27"/>
      <c r="EX33" s="27"/>
      <c r="EY33" s="27"/>
      <c r="EZ33" s="27"/>
      <c r="FA33" s="27"/>
      <c r="FB33" s="27"/>
      <c r="FC33" s="27"/>
      <c r="FD33" s="27"/>
      <c r="FE33" s="27"/>
      <c r="FF33" s="27"/>
      <c r="FG33" s="27"/>
      <c r="FH33" s="27"/>
      <c r="FI33" s="27"/>
      <c r="FJ33" s="27"/>
      <c r="FK33" s="27"/>
      <c r="FL33" s="27"/>
      <c r="FM33" s="27"/>
      <c r="FN33" s="27"/>
      <c r="FO33" s="27"/>
      <c r="FP33" s="27"/>
      <c r="FQ33" s="27"/>
      <c r="FR33" s="27"/>
      <c r="FS33" s="27"/>
      <c r="FT33" s="27"/>
      <c r="FU33" s="27"/>
      <c r="FV33" s="27"/>
      <c r="FW33" s="27"/>
      <c r="FX33" s="27"/>
      <c r="FY33" s="27"/>
      <c r="FZ33" s="27"/>
      <c r="GA33" s="27"/>
      <c r="GB33" s="27"/>
      <c r="GC33" s="27"/>
      <c r="GD33" s="27"/>
      <c r="GE33" s="27"/>
      <c r="GF33" s="27"/>
    </row>
    <row r="34" spans="1:188" ht="27.6" x14ac:dyDescent="0.25">
      <c r="A34" s="46"/>
      <c r="B34" s="46"/>
      <c r="C34" s="8"/>
      <c r="D34" s="7" t="s">
        <v>6</v>
      </c>
      <c r="E34" s="7"/>
      <c r="F34" s="7" t="s">
        <v>5</v>
      </c>
      <c r="G34" s="7"/>
      <c r="H34" s="6"/>
      <c r="I34" s="6"/>
      <c r="J34" s="52"/>
      <c r="K34" s="24"/>
      <c r="L34" s="127"/>
      <c r="M34" s="127"/>
      <c r="N34" s="127"/>
      <c r="O34" s="127"/>
      <c r="P34" s="127"/>
      <c r="Q34" s="127"/>
      <c r="R34" s="127"/>
      <c r="S34" s="127"/>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row>
    <row r="35" spans="1:188" ht="13.8" x14ac:dyDescent="0.25">
      <c r="B35" s="46"/>
      <c r="C35" s="8"/>
      <c r="D35" s="7"/>
      <c r="E35" s="7"/>
      <c r="F35" s="7"/>
      <c r="G35" s="7"/>
      <c r="H35" s="6"/>
      <c r="I35" s="6"/>
      <c r="J35" s="52"/>
      <c r="K35" s="24"/>
      <c r="L35" s="127"/>
      <c r="M35" s="127"/>
      <c r="N35" s="127"/>
      <c r="O35" s="127"/>
      <c r="P35" s="127"/>
      <c r="Q35" s="127"/>
      <c r="R35" s="127"/>
      <c r="S35" s="127"/>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row>
    <row r="36" spans="1:188" ht="13.8" x14ac:dyDescent="0.25">
      <c r="A36" s="46" t="s">
        <v>88</v>
      </c>
      <c r="B36" s="46" t="s">
        <v>89</v>
      </c>
      <c r="C36" s="8"/>
      <c r="D36" s="7" t="s">
        <v>90</v>
      </c>
      <c r="E36" s="99">
        <v>6594</v>
      </c>
      <c r="F36" s="7">
        <v>6</v>
      </c>
      <c r="G36" s="100">
        <f t="shared" ref="G36:G66" si="2">E36*F36</f>
        <v>39564</v>
      </c>
      <c r="H36" s="6"/>
      <c r="I36" s="6"/>
      <c r="J36" s="52">
        <f>G36+H36</f>
        <v>39564</v>
      </c>
      <c r="K36" s="24"/>
      <c r="L36" s="127"/>
      <c r="M36" s="127"/>
      <c r="N36" s="127"/>
      <c r="O36" s="127"/>
      <c r="P36" s="127"/>
      <c r="Q36" s="127"/>
      <c r="R36" s="127"/>
      <c r="S36" s="127"/>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row>
    <row r="37" spans="1:188" ht="13.8" x14ac:dyDescent="0.25">
      <c r="A37" s="46"/>
      <c r="B37" s="46" t="s">
        <v>91</v>
      </c>
      <c r="C37" s="8"/>
      <c r="D37" s="7" t="s">
        <v>92</v>
      </c>
      <c r="E37" s="99">
        <v>5815</v>
      </c>
      <c r="F37" s="7">
        <v>6</v>
      </c>
      <c r="G37" s="100">
        <f t="shared" si="2"/>
        <v>34890</v>
      </c>
      <c r="H37" s="6"/>
      <c r="I37" s="6"/>
      <c r="J37" s="52">
        <f t="shared" ref="J37:J93" si="3">G37+H37</f>
        <v>34890</v>
      </c>
      <c r="K37" s="24"/>
      <c r="L37" s="127"/>
      <c r="M37" s="127"/>
      <c r="N37" s="127"/>
      <c r="O37" s="127"/>
      <c r="P37" s="127"/>
      <c r="Q37" s="127"/>
      <c r="R37" s="127"/>
      <c r="S37" s="127"/>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row>
    <row r="38" spans="1:188" ht="13.8" x14ac:dyDescent="0.25">
      <c r="A38" s="46"/>
      <c r="B38" s="46" t="s">
        <v>147</v>
      </c>
      <c r="C38" s="8"/>
      <c r="D38" s="7" t="s">
        <v>92</v>
      </c>
      <c r="E38" s="99">
        <v>13000</v>
      </c>
      <c r="F38" s="7">
        <v>1</v>
      </c>
      <c r="G38" s="100">
        <f t="shared" si="2"/>
        <v>13000</v>
      </c>
      <c r="H38" s="6"/>
      <c r="I38" s="6"/>
      <c r="J38" s="52">
        <f t="shared" si="3"/>
        <v>13000</v>
      </c>
      <c r="K38" s="24"/>
      <c r="L38" s="127"/>
      <c r="M38" s="127"/>
      <c r="N38" s="127"/>
      <c r="O38" s="127"/>
      <c r="P38" s="127"/>
      <c r="Q38" s="127"/>
      <c r="R38" s="127"/>
      <c r="S38" s="127"/>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row>
    <row r="39" spans="1:188" ht="13.8" x14ac:dyDescent="0.25">
      <c r="A39" s="46"/>
      <c r="B39" s="46" t="s">
        <v>145</v>
      </c>
      <c r="C39" s="8"/>
      <c r="D39" s="7" t="s">
        <v>95</v>
      </c>
      <c r="E39" s="99">
        <v>10000</v>
      </c>
      <c r="F39" s="7">
        <v>1</v>
      </c>
      <c r="G39" s="100">
        <f t="shared" si="2"/>
        <v>10000</v>
      </c>
      <c r="H39" s="6"/>
      <c r="I39" s="6"/>
      <c r="J39" s="52">
        <f t="shared" si="3"/>
        <v>10000</v>
      </c>
      <c r="K39" s="24"/>
      <c r="L39" s="127"/>
      <c r="M39" s="127"/>
      <c r="N39" s="127"/>
      <c r="O39" s="127"/>
      <c r="P39" s="127"/>
      <c r="Q39" s="127"/>
      <c r="R39" s="127"/>
      <c r="S39" s="127"/>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row>
    <row r="40" spans="1:188" ht="13.8" x14ac:dyDescent="0.25">
      <c r="A40" s="46" t="s">
        <v>96</v>
      </c>
      <c r="B40" s="46" t="s">
        <v>97</v>
      </c>
      <c r="C40" s="8"/>
      <c r="D40" s="7" t="s">
        <v>92</v>
      </c>
      <c r="E40" s="99">
        <v>36000</v>
      </c>
      <c r="F40" s="7">
        <v>1</v>
      </c>
      <c r="G40" s="100">
        <f t="shared" si="2"/>
        <v>36000</v>
      </c>
      <c r="H40" s="6"/>
      <c r="I40" s="6"/>
      <c r="J40" s="52">
        <f t="shared" si="3"/>
        <v>36000</v>
      </c>
      <c r="K40" s="24"/>
      <c r="L40" s="127"/>
      <c r="M40" s="127"/>
      <c r="N40" s="127"/>
      <c r="O40" s="127"/>
      <c r="P40" s="127"/>
      <c r="Q40" s="127"/>
      <c r="R40" s="127"/>
      <c r="S40" s="127"/>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row>
    <row r="41" spans="1:188" ht="13.8" x14ac:dyDescent="0.25">
      <c r="A41" s="46"/>
      <c r="B41" s="46" t="s">
        <v>100</v>
      </c>
      <c r="C41" s="8"/>
      <c r="D41" s="7" t="s">
        <v>101</v>
      </c>
      <c r="E41" s="99">
        <v>2500</v>
      </c>
      <c r="F41" s="7">
        <v>1</v>
      </c>
      <c r="G41" s="100">
        <f t="shared" si="2"/>
        <v>2500</v>
      </c>
      <c r="H41" s="6"/>
      <c r="I41" s="6"/>
      <c r="J41" s="52">
        <f t="shared" si="3"/>
        <v>2500</v>
      </c>
      <c r="K41" s="24"/>
      <c r="L41" s="127"/>
      <c r="M41" s="127"/>
      <c r="N41" s="127"/>
      <c r="O41" s="127"/>
      <c r="P41" s="127"/>
      <c r="Q41" s="127"/>
      <c r="R41" s="127"/>
      <c r="S41" s="127"/>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row>
    <row r="42" spans="1:188" ht="17.399999999999999" x14ac:dyDescent="0.25">
      <c r="A42" s="46"/>
      <c r="B42" s="46" t="s">
        <v>106</v>
      </c>
      <c r="C42" s="8"/>
      <c r="D42" s="7" t="s">
        <v>107</v>
      </c>
      <c r="E42" s="99">
        <v>15000</v>
      </c>
      <c r="F42" s="7">
        <v>1</v>
      </c>
      <c r="G42" s="100">
        <f t="shared" si="2"/>
        <v>15000</v>
      </c>
      <c r="H42" s="6"/>
      <c r="I42" s="6"/>
      <c r="J42" s="52">
        <f t="shared" si="3"/>
        <v>15000</v>
      </c>
      <c r="K42" s="24"/>
      <c r="L42" s="80"/>
      <c r="M42" s="80"/>
      <c r="N42" s="80"/>
      <c r="O42" s="80"/>
      <c r="P42" s="80"/>
      <c r="Q42" s="80"/>
      <c r="R42" s="80"/>
      <c r="S42" s="80"/>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row>
    <row r="43" spans="1:188" ht="17.399999999999999" x14ac:dyDescent="0.25">
      <c r="A43" s="46"/>
      <c r="B43" s="46" t="s">
        <v>108</v>
      </c>
      <c r="C43" s="8"/>
      <c r="D43" s="7" t="s">
        <v>109</v>
      </c>
      <c r="E43" s="99">
        <v>32000</v>
      </c>
      <c r="F43" s="7">
        <v>1</v>
      </c>
      <c r="G43" s="100">
        <f t="shared" si="2"/>
        <v>32000</v>
      </c>
      <c r="H43" s="6"/>
      <c r="I43" s="6"/>
      <c r="J43" s="52">
        <f t="shared" si="3"/>
        <v>32000</v>
      </c>
      <c r="K43" s="24"/>
      <c r="L43" s="80"/>
      <c r="M43" s="80"/>
      <c r="N43" s="80"/>
      <c r="O43" s="80"/>
      <c r="P43" s="80"/>
      <c r="Q43" s="80"/>
      <c r="R43" s="80"/>
      <c r="S43" s="80"/>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row>
    <row r="44" spans="1:188" ht="13.8" x14ac:dyDescent="0.25">
      <c r="A44" s="46" t="s">
        <v>98</v>
      </c>
      <c r="B44" s="46" t="s">
        <v>99</v>
      </c>
      <c r="C44" s="8"/>
      <c r="D44" s="7" t="s">
        <v>92</v>
      </c>
      <c r="E44" s="99">
        <v>12000</v>
      </c>
      <c r="F44" s="7">
        <v>1</v>
      </c>
      <c r="G44" s="100">
        <f t="shared" si="2"/>
        <v>12000</v>
      </c>
      <c r="H44" s="6"/>
      <c r="I44" s="6"/>
      <c r="J44" s="52">
        <f t="shared" si="3"/>
        <v>12000</v>
      </c>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row>
    <row r="45" spans="1:188" ht="13.8" x14ac:dyDescent="0.25">
      <c r="A45" s="46"/>
      <c r="B45" s="46"/>
      <c r="C45" s="8"/>
      <c r="D45" s="7" t="s">
        <v>101</v>
      </c>
      <c r="E45" s="99">
        <v>2000</v>
      </c>
      <c r="F45" s="7">
        <v>1</v>
      </c>
      <c r="G45" s="100">
        <f t="shared" si="2"/>
        <v>2000</v>
      </c>
      <c r="H45" s="6"/>
      <c r="I45" s="6"/>
      <c r="J45" s="52">
        <f t="shared" si="3"/>
        <v>2000</v>
      </c>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row>
    <row r="46" spans="1:188" ht="13.8" x14ac:dyDescent="0.25">
      <c r="A46" s="46"/>
      <c r="B46" s="46" t="s">
        <v>104</v>
      </c>
      <c r="C46" s="8"/>
      <c r="D46" s="7" t="s">
        <v>105</v>
      </c>
      <c r="E46" s="99">
        <v>15000</v>
      </c>
      <c r="F46" s="7">
        <v>1</v>
      </c>
      <c r="G46" s="100">
        <f t="shared" si="2"/>
        <v>15000</v>
      </c>
      <c r="H46" s="6"/>
      <c r="I46" s="6"/>
      <c r="J46" s="52">
        <f t="shared" si="3"/>
        <v>15000</v>
      </c>
      <c r="K46" s="24"/>
      <c r="L46" s="24"/>
      <c r="M46" s="24"/>
      <c r="N46" s="24"/>
      <c r="O46" s="24"/>
      <c r="P46" s="24"/>
      <c r="Q46" s="24"/>
      <c r="R46" s="24"/>
      <c r="S46" s="24"/>
      <c r="T46" s="24"/>
      <c r="U46" s="24"/>
      <c r="V46" s="24"/>
      <c r="W46" s="24"/>
      <c r="X46" s="24"/>
      <c r="Y46" s="24"/>
      <c r="Z46" s="24"/>
      <c r="AA46" s="24"/>
      <c r="AB46" s="24"/>
      <c r="AC46" s="24"/>
      <c r="AD46" s="24"/>
      <c r="AE46" s="24"/>
      <c r="AF46" s="24"/>
      <c r="AG46" s="24"/>
      <c r="AH46" s="24"/>
      <c r="AI46" s="24"/>
      <c r="AJ46" s="24"/>
      <c r="AK46" s="24"/>
      <c r="AL46" s="24"/>
      <c r="AM46" s="24"/>
      <c r="AN46" s="24"/>
      <c r="AO46" s="24"/>
      <c r="AP46" s="24"/>
      <c r="AQ46" s="24"/>
      <c r="AR46" s="24"/>
      <c r="AS46" s="24"/>
      <c r="AT46" s="24"/>
      <c r="AU46" s="24"/>
      <c r="AV46" s="24"/>
      <c r="AW46" s="24"/>
      <c r="AX46" s="24"/>
      <c r="AY46" s="24"/>
      <c r="AZ46" s="24"/>
      <c r="BA46" s="24"/>
      <c r="BB46" s="24"/>
      <c r="BC46" s="24"/>
      <c r="BD46" s="24"/>
      <c r="BE46" s="24"/>
      <c r="BF46" s="24"/>
      <c r="BG46" s="24"/>
      <c r="BH46" s="24"/>
      <c r="BI46" s="24"/>
      <c r="BJ46" s="24"/>
      <c r="BK46" s="24"/>
      <c r="BL46" s="24"/>
      <c r="BM46" s="24"/>
      <c r="BN46" s="24"/>
      <c r="BO46" s="24"/>
      <c r="BP46" s="24"/>
      <c r="BQ46" s="24"/>
      <c r="BR46" s="24"/>
      <c r="BS46" s="24"/>
      <c r="BT46" s="24"/>
      <c r="BU46" s="24"/>
      <c r="BV46" s="24"/>
      <c r="BW46" s="24"/>
      <c r="BX46" s="24"/>
      <c r="BY46" s="24"/>
      <c r="BZ46" s="24"/>
      <c r="CA46" s="24"/>
      <c r="CB46" s="24"/>
      <c r="CC46" s="24"/>
      <c r="CD46" s="24"/>
      <c r="CE46" s="24"/>
      <c r="CF46" s="24"/>
      <c r="CG46" s="24"/>
      <c r="CH46" s="24"/>
      <c r="CI46" s="24"/>
      <c r="CJ46" s="24"/>
      <c r="CK46" s="24"/>
      <c r="CL46" s="24"/>
      <c r="CM46" s="24"/>
      <c r="CN46" s="24"/>
      <c r="CO46" s="24"/>
      <c r="CP46" s="24"/>
      <c r="CQ46" s="24"/>
      <c r="CR46" s="24"/>
      <c r="CS46" s="24"/>
      <c r="CT46" s="24"/>
      <c r="CU46" s="24"/>
      <c r="CV46" s="24"/>
      <c r="CW46" s="24"/>
      <c r="CX46" s="24"/>
      <c r="CY46" s="24"/>
      <c r="CZ46" s="24"/>
      <c r="DA46" s="24"/>
      <c r="DB46" s="24"/>
      <c r="DC46" s="24"/>
      <c r="DD46" s="24"/>
      <c r="DE46" s="24"/>
      <c r="DF46" s="24"/>
      <c r="DG46" s="24"/>
      <c r="DH46" s="24"/>
      <c r="DI46" s="24"/>
      <c r="DJ46" s="24"/>
      <c r="DK46" s="24"/>
      <c r="DL46" s="24"/>
      <c r="DM46" s="24"/>
      <c r="DN46" s="24"/>
      <c r="DO46" s="24"/>
      <c r="DP46" s="24"/>
      <c r="DQ46" s="24"/>
      <c r="DR46" s="24"/>
      <c r="DS46" s="24"/>
      <c r="DT46" s="24"/>
      <c r="DU46" s="24"/>
      <c r="DV46" s="24"/>
      <c r="DW46" s="24"/>
      <c r="DX46" s="24"/>
      <c r="DY46" s="24"/>
      <c r="DZ46" s="24"/>
      <c r="EA46" s="24"/>
      <c r="EB46" s="24"/>
      <c r="EC46" s="24"/>
      <c r="ED46" s="24"/>
      <c r="EE46" s="24"/>
      <c r="EF46" s="24"/>
      <c r="EG46" s="24"/>
      <c r="EH46" s="24"/>
      <c r="EI46" s="24"/>
      <c r="EJ46" s="24"/>
      <c r="EK46" s="24"/>
      <c r="EL46" s="24"/>
      <c r="EM46" s="24"/>
      <c r="EN46" s="24"/>
      <c r="EO46" s="24"/>
      <c r="EP46" s="24"/>
      <c r="EQ46" s="24"/>
      <c r="ER46" s="24"/>
      <c r="ES46" s="24"/>
      <c r="ET46" s="24"/>
      <c r="EU46" s="24"/>
      <c r="EV46" s="24"/>
      <c r="EW46" s="24"/>
      <c r="EX46" s="24"/>
      <c r="EY46" s="24"/>
      <c r="EZ46" s="24"/>
      <c r="FA46" s="24"/>
      <c r="FB46" s="24"/>
      <c r="FC46" s="24"/>
      <c r="FD46" s="24"/>
      <c r="FE46" s="24"/>
      <c r="FF46" s="24"/>
      <c r="FG46" s="24"/>
      <c r="FH46" s="24"/>
      <c r="FI46" s="24"/>
      <c r="FJ46" s="24"/>
      <c r="FK46" s="24"/>
      <c r="FL46" s="24"/>
      <c r="FM46" s="24"/>
      <c r="FN46" s="24"/>
      <c r="FO46" s="24"/>
      <c r="FP46" s="24"/>
      <c r="FQ46" s="24"/>
      <c r="FR46" s="24"/>
      <c r="FS46" s="24"/>
      <c r="FT46" s="24"/>
      <c r="FU46" s="24"/>
      <c r="FV46" s="24"/>
      <c r="FW46" s="24"/>
      <c r="FX46" s="24"/>
      <c r="FY46" s="24"/>
      <c r="FZ46" s="24"/>
      <c r="GA46" s="24"/>
      <c r="GB46" s="24"/>
      <c r="GC46" s="24"/>
      <c r="GD46" s="24"/>
      <c r="GE46" s="24"/>
      <c r="GF46" s="24"/>
    </row>
    <row r="47" spans="1:188" ht="13.8" x14ac:dyDescent="0.25">
      <c r="A47" s="46" t="s">
        <v>102</v>
      </c>
      <c r="B47" s="46" t="s">
        <v>100</v>
      </c>
      <c r="C47" s="8"/>
      <c r="D47" s="7" t="s">
        <v>101</v>
      </c>
      <c r="E47" s="99">
        <v>6400</v>
      </c>
      <c r="F47" s="7">
        <v>1</v>
      </c>
      <c r="G47" s="100">
        <f t="shared" si="2"/>
        <v>6400</v>
      </c>
      <c r="H47" s="6"/>
      <c r="I47" s="6"/>
      <c r="J47" s="52">
        <f t="shared" si="3"/>
        <v>6400</v>
      </c>
      <c r="K47" s="24"/>
      <c r="L47" s="24"/>
      <c r="M47" s="24"/>
      <c r="N47" s="24"/>
      <c r="O47" s="24"/>
      <c r="P47" s="24"/>
      <c r="Q47" s="24"/>
      <c r="R47" s="24"/>
      <c r="S47" s="24"/>
      <c r="T47" s="24"/>
      <c r="U47" s="24"/>
      <c r="V47" s="24"/>
      <c r="W47" s="24"/>
      <c r="X47" s="24"/>
      <c r="Y47" s="24"/>
      <c r="Z47" s="24"/>
      <c r="AA47" s="24"/>
      <c r="AB47" s="24"/>
      <c r="AC47" s="24"/>
      <c r="AD47" s="24"/>
      <c r="AE47" s="24"/>
      <c r="AF47" s="24"/>
      <c r="AG47" s="24"/>
      <c r="AH47" s="24"/>
      <c r="AI47" s="24"/>
      <c r="AJ47" s="24"/>
      <c r="AK47" s="24"/>
      <c r="AL47" s="24"/>
      <c r="AM47" s="24"/>
      <c r="AN47" s="24"/>
      <c r="AO47" s="24"/>
      <c r="AP47" s="24"/>
      <c r="AQ47" s="24"/>
      <c r="AR47" s="24"/>
      <c r="AS47" s="24"/>
      <c r="AT47" s="24"/>
      <c r="AU47" s="24"/>
      <c r="AV47" s="24"/>
      <c r="AW47" s="24"/>
      <c r="AX47" s="24"/>
      <c r="AY47" s="24"/>
      <c r="AZ47" s="24"/>
      <c r="BA47" s="24"/>
      <c r="BB47" s="24"/>
      <c r="BC47" s="24"/>
      <c r="BD47" s="24"/>
      <c r="BE47" s="24"/>
      <c r="BF47" s="24"/>
      <c r="BG47" s="24"/>
      <c r="BH47" s="24"/>
      <c r="BI47" s="24"/>
      <c r="BJ47" s="24"/>
      <c r="BK47" s="24"/>
      <c r="BL47" s="24"/>
      <c r="BM47" s="24"/>
      <c r="BN47" s="24"/>
      <c r="BO47" s="24"/>
      <c r="BP47" s="24"/>
      <c r="BQ47" s="24"/>
      <c r="BR47" s="24"/>
      <c r="BS47" s="24"/>
      <c r="BT47" s="24"/>
      <c r="BU47" s="24"/>
      <c r="BV47" s="24"/>
      <c r="BW47" s="24"/>
      <c r="BX47" s="24"/>
      <c r="BY47" s="24"/>
      <c r="BZ47" s="24"/>
      <c r="CA47" s="24"/>
      <c r="CB47" s="24"/>
      <c r="CC47" s="24"/>
      <c r="CD47" s="24"/>
      <c r="CE47" s="24"/>
      <c r="CF47" s="24"/>
      <c r="CG47" s="24"/>
      <c r="CH47" s="24"/>
      <c r="CI47" s="24"/>
      <c r="CJ47" s="24"/>
      <c r="CK47" s="24"/>
      <c r="CL47" s="24"/>
      <c r="CM47" s="24"/>
      <c r="CN47" s="24"/>
      <c r="CO47" s="24"/>
      <c r="CP47" s="24"/>
      <c r="CQ47" s="24"/>
      <c r="CR47" s="24"/>
      <c r="CS47" s="24"/>
      <c r="CT47" s="24"/>
      <c r="CU47" s="24"/>
      <c r="CV47" s="24"/>
      <c r="CW47" s="24"/>
      <c r="CX47" s="24"/>
      <c r="CY47" s="24"/>
      <c r="CZ47" s="24"/>
      <c r="DA47" s="24"/>
      <c r="DB47" s="24"/>
      <c r="DC47" s="24"/>
      <c r="DD47" s="24"/>
      <c r="DE47" s="24"/>
      <c r="DF47" s="24"/>
      <c r="DG47" s="24"/>
      <c r="DH47" s="24"/>
      <c r="DI47" s="24"/>
      <c r="DJ47" s="24"/>
      <c r="DK47" s="24"/>
      <c r="DL47" s="24"/>
      <c r="DM47" s="24"/>
      <c r="DN47" s="24"/>
      <c r="DO47" s="24"/>
      <c r="DP47" s="24"/>
      <c r="DQ47" s="24"/>
      <c r="DR47" s="24"/>
      <c r="DS47" s="24"/>
      <c r="DT47" s="24"/>
      <c r="DU47" s="24"/>
      <c r="DV47" s="24"/>
      <c r="DW47" s="24"/>
      <c r="DX47" s="24"/>
      <c r="DY47" s="24"/>
      <c r="DZ47" s="24"/>
      <c r="EA47" s="24"/>
      <c r="EB47" s="24"/>
      <c r="EC47" s="24"/>
      <c r="ED47" s="24"/>
      <c r="EE47" s="24"/>
      <c r="EF47" s="24"/>
      <c r="EG47" s="24"/>
      <c r="EH47" s="24"/>
      <c r="EI47" s="24"/>
      <c r="EJ47" s="24"/>
      <c r="EK47" s="24"/>
      <c r="EL47" s="24"/>
      <c r="EM47" s="24"/>
      <c r="EN47" s="24"/>
      <c r="EO47" s="24"/>
      <c r="EP47" s="24"/>
      <c r="EQ47" s="24"/>
      <c r="ER47" s="24"/>
      <c r="ES47" s="24"/>
      <c r="ET47" s="24"/>
      <c r="EU47" s="24"/>
      <c r="EV47" s="24"/>
      <c r="EW47" s="24"/>
      <c r="EX47" s="24"/>
      <c r="EY47" s="24"/>
      <c r="EZ47" s="24"/>
      <c r="FA47" s="24"/>
      <c r="FB47" s="24"/>
      <c r="FC47" s="24"/>
      <c r="FD47" s="24"/>
      <c r="FE47" s="24"/>
      <c r="FF47" s="24"/>
      <c r="FG47" s="24"/>
      <c r="FH47" s="24"/>
      <c r="FI47" s="24"/>
      <c r="FJ47" s="24"/>
      <c r="FK47" s="24"/>
      <c r="FL47" s="24"/>
      <c r="FM47" s="24"/>
      <c r="FN47" s="24"/>
      <c r="FO47" s="24"/>
      <c r="FP47" s="24"/>
      <c r="FQ47" s="24"/>
      <c r="FR47" s="24"/>
      <c r="FS47" s="24"/>
      <c r="FT47" s="24"/>
      <c r="FU47" s="24"/>
      <c r="FV47" s="24"/>
      <c r="FW47" s="24"/>
      <c r="FX47" s="24"/>
      <c r="FY47" s="24"/>
      <c r="FZ47" s="24"/>
      <c r="GA47" s="24"/>
      <c r="GB47" s="24"/>
      <c r="GC47" s="24"/>
      <c r="GD47" s="24"/>
      <c r="GE47" s="24"/>
      <c r="GF47" s="24"/>
    </row>
    <row r="48" spans="1:188" ht="13.8" x14ac:dyDescent="0.25">
      <c r="A48" s="46" t="s">
        <v>103</v>
      </c>
      <c r="B48" s="46" t="s">
        <v>100</v>
      </c>
      <c r="C48" s="8"/>
      <c r="D48" s="7" t="s">
        <v>101</v>
      </c>
      <c r="E48" s="99">
        <v>4185</v>
      </c>
      <c r="F48" s="7">
        <v>6</v>
      </c>
      <c r="G48" s="100">
        <f t="shared" si="2"/>
        <v>25110</v>
      </c>
      <c r="H48" s="6"/>
      <c r="I48" s="6"/>
      <c r="J48" s="52">
        <f t="shared" si="3"/>
        <v>25110</v>
      </c>
      <c r="K48" s="24"/>
      <c r="L48" s="24"/>
      <c r="M48" s="24"/>
      <c r="N48" s="24"/>
      <c r="O48" s="24"/>
      <c r="P48" s="24"/>
      <c r="Q48" s="24"/>
      <c r="R48" s="24"/>
      <c r="S48" s="24"/>
      <c r="T48" s="24"/>
      <c r="U48" s="24"/>
      <c r="V48" s="24"/>
      <c r="W48" s="24"/>
      <c r="X48" s="24"/>
      <c r="Y48" s="24"/>
      <c r="Z48" s="24"/>
      <c r="AA48" s="24"/>
      <c r="AB48" s="24"/>
      <c r="AC48" s="24"/>
      <c r="AD48" s="24"/>
      <c r="AE48" s="24"/>
      <c r="AF48" s="24"/>
      <c r="AG48" s="24"/>
      <c r="AH48" s="24"/>
      <c r="AI48" s="24"/>
      <c r="AJ48" s="24"/>
      <c r="AK48" s="24"/>
      <c r="AL48" s="24"/>
      <c r="AM48" s="24"/>
      <c r="AN48" s="24"/>
      <c r="AO48" s="24"/>
      <c r="AP48" s="24"/>
      <c r="AQ48" s="24"/>
      <c r="AR48" s="24"/>
      <c r="AS48" s="24"/>
      <c r="AT48" s="24"/>
      <c r="AU48" s="24"/>
      <c r="AV48" s="24"/>
      <c r="AW48" s="24"/>
      <c r="AX48" s="24"/>
      <c r="AY48" s="24"/>
      <c r="AZ48" s="24"/>
      <c r="BA48" s="24"/>
      <c r="BB48" s="24"/>
      <c r="BC48" s="24"/>
      <c r="BD48" s="24"/>
      <c r="BE48" s="24"/>
      <c r="BF48" s="24"/>
      <c r="BG48" s="24"/>
      <c r="BH48" s="24"/>
      <c r="BI48" s="24"/>
      <c r="BJ48" s="24"/>
      <c r="BK48" s="24"/>
      <c r="BL48" s="24"/>
      <c r="BM48" s="24"/>
      <c r="BN48" s="24"/>
      <c r="BO48" s="24"/>
      <c r="BP48" s="24"/>
      <c r="BQ48" s="24"/>
      <c r="BR48" s="24"/>
      <c r="BS48" s="24"/>
      <c r="BT48" s="24"/>
      <c r="BU48" s="24"/>
      <c r="BV48" s="24"/>
      <c r="BW48" s="24"/>
      <c r="BX48" s="24"/>
      <c r="BY48" s="24"/>
      <c r="BZ48" s="24"/>
      <c r="CA48" s="24"/>
      <c r="CB48" s="24"/>
      <c r="CC48" s="24"/>
      <c r="CD48" s="24"/>
      <c r="CE48" s="24"/>
      <c r="CF48" s="24"/>
      <c r="CG48" s="24"/>
      <c r="CH48" s="24"/>
      <c r="CI48" s="24"/>
      <c r="CJ48" s="24"/>
      <c r="CK48" s="24"/>
      <c r="CL48" s="24"/>
      <c r="CM48" s="24"/>
      <c r="CN48" s="24"/>
      <c r="CO48" s="24"/>
      <c r="CP48" s="24"/>
      <c r="CQ48" s="24"/>
      <c r="CR48" s="24"/>
      <c r="CS48" s="24"/>
      <c r="CT48" s="24"/>
      <c r="CU48" s="24"/>
      <c r="CV48" s="24"/>
      <c r="CW48" s="24"/>
      <c r="CX48" s="24"/>
      <c r="CY48" s="24"/>
      <c r="CZ48" s="24"/>
      <c r="DA48" s="24"/>
      <c r="DB48" s="24"/>
      <c r="DC48" s="24"/>
      <c r="DD48" s="24"/>
      <c r="DE48" s="24"/>
      <c r="DF48" s="24"/>
      <c r="DG48" s="24"/>
      <c r="DH48" s="24"/>
      <c r="DI48" s="24"/>
      <c r="DJ48" s="24"/>
      <c r="DK48" s="24"/>
      <c r="DL48" s="24"/>
      <c r="DM48" s="24"/>
      <c r="DN48" s="24"/>
      <c r="DO48" s="24"/>
      <c r="DP48" s="24"/>
      <c r="DQ48" s="24"/>
      <c r="DR48" s="24"/>
      <c r="DS48" s="24"/>
      <c r="DT48" s="24"/>
      <c r="DU48" s="24"/>
      <c r="DV48" s="24"/>
      <c r="DW48" s="24"/>
      <c r="DX48" s="24"/>
      <c r="DY48" s="24"/>
      <c r="DZ48" s="24"/>
      <c r="EA48" s="24"/>
      <c r="EB48" s="24"/>
      <c r="EC48" s="24"/>
      <c r="ED48" s="24"/>
      <c r="EE48" s="24"/>
      <c r="EF48" s="24"/>
      <c r="EG48" s="24"/>
      <c r="EH48" s="24"/>
      <c r="EI48" s="24"/>
      <c r="EJ48" s="24"/>
      <c r="EK48" s="24"/>
      <c r="EL48" s="24"/>
      <c r="EM48" s="24"/>
      <c r="EN48" s="24"/>
      <c r="EO48" s="24"/>
      <c r="EP48" s="24"/>
      <c r="EQ48" s="24"/>
      <c r="ER48" s="24"/>
      <c r="ES48" s="24"/>
      <c r="ET48" s="24"/>
      <c r="EU48" s="24"/>
      <c r="EV48" s="24"/>
      <c r="EW48" s="24"/>
      <c r="EX48" s="24"/>
      <c r="EY48" s="24"/>
      <c r="EZ48" s="24"/>
      <c r="FA48" s="24"/>
      <c r="FB48" s="24"/>
      <c r="FC48" s="24"/>
      <c r="FD48" s="24"/>
      <c r="FE48" s="24"/>
      <c r="FF48" s="24"/>
      <c r="FG48" s="24"/>
      <c r="FH48" s="24"/>
      <c r="FI48" s="24"/>
      <c r="FJ48" s="24"/>
      <c r="FK48" s="24"/>
      <c r="FL48" s="24"/>
      <c r="FM48" s="24"/>
      <c r="FN48" s="24"/>
      <c r="FO48" s="24"/>
      <c r="FP48" s="24"/>
      <c r="FQ48" s="24"/>
      <c r="FR48" s="24"/>
      <c r="FS48" s="24"/>
      <c r="FT48" s="24"/>
      <c r="FU48" s="24"/>
      <c r="FV48" s="24"/>
      <c r="FW48" s="24"/>
      <c r="FX48" s="24"/>
      <c r="FY48" s="24"/>
      <c r="FZ48" s="24"/>
      <c r="GA48" s="24"/>
      <c r="GB48" s="24"/>
      <c r="GC48" s="24"/>
      <c r="GD48" s="24"/>
      <c r="GE48" s="24"/>
      <c r="GF48" s="24"/>
    </row>
    <row r="49" spans="1:188" ht="13.8" x14ac:dyDescent="0.25">
      <c r="A49" s="46" t="s">
        <v>110</v>
      </c>
      <c r="B49" s="46" t="s">
        <v>111</v>
      </c>
      <c r="C49" s="8"/>
      <c r="D49" s="7" t="s">
        <v>112</v>
      </c>
      <c r="E49" s="99">
        <v>8275</v>
      </c>
      <c r="F49" s="7">
        <v>6</v>
      </c>
      <c r="G49" s="100">
        <f t="shared" si="2"/>
        <v>49650</v>
      </c>
      <c r="H49" s="6"/>
      <c r="I49" s="6"/>
      <c r="J49" s="52">
        <f t="shared" si="3"/>
        <v>49650</v>
      </c>
      <c r="K49" s="24"/>
      <c r="L49" s="24"/>
      <c r="M49" s="24"/>
      <c r="N49" s="24"/>
      <c r="O49" s="24"/>
      <c r="P49" s="24"/>
      <c r="Q49" s="24"/>
      <c r="R49" s="24"/>
      <c r="S49" s="24"/>
      <c r="T49" s="24"/>
      <c r="U49" s="24"/>
      <c r="V49" s="24"/>
      <c r="W49" s="24"/>
      <c r="X49" s="24"/>
      <c r="Y49" s="24"/>
      <c r="Z49" s="24"/>
      <c r="AA49" s="24"/>
      <c r="AB49" s="24"/>
      <c r="AC49" s="24"/>
      <c r="AD49" s="24"/>
      <c r="AE49" s="24"/>
      <c r="AF49" s="24"/>
      <c r="AG49" s="24"/>
      <c r="AH49" s="24"/>
      <c r="AI49" s="24"/>
      <c r="AJ49" s="24"/>
      <c r="AK49" s="24"/>
      <c r="AL49" s="24"/>
      <c r="AM49" s="24"/>
      <c r="AN49" s="24"/>
      <c r="AO49" s="24"/>
      <c r="AP49" s="24"/>
      <c r="AQ49" s="24"/>
      <c r="AR49" s="24"/>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4"/>
      <c r="CG49" s="24"/>
      <c r="CH49" s="24"/>
      <c r="CI49" s="24"/>
      <c r="CJ49" s="24"/>
      <c r="CK49" s="24"/>
      <c r="CL49" s="24"/>
      <c r="CM49" s="24"/>
      <c r="CN49" s="24"/>
      <c r="CO49" s="24"/>
      <c r="CP49" s="24"/>
      <c r="CQ49" s="24"/>
      <c r="CR49" s="24"/>
      <c r="CS49" s="24"/>
      <c r="CT49" s="24"/>
      <c r="CU49" s="24"/>
      <c r="CV49" s="24"/>
      <c r="CW49" s="24"/>
      <c r="CX49" s="24"/>
      <c r="CY49" s="24"/>
      <c r="CZ49" s="24"/>
      <c r="DA49" s="24"/>
      <c r="DB49" s="24"/>
      <c r="DC49" s="24"/>
      <c r="DD49" s="24"/>
      <c r="DE49" s="24"/>
      <c r="DF49" s="24"/>
      <c r="DG49" s="24"/>
      <c r="DH49" s="24"/>
      <c r="DI49" s="24"/>
      <c r="DJ49" s="24"/>
      <c r="DK49" s="24"/>
      <c r="DL49" s="24"/>
      <c r="DM49" s="24"/>
      <c r="DN49" s="24"/>
      <c r="DO49" s="24"/>
      <c r="DP49" s="24"/>
      <c r="DQ49" s="24"/>
      <c r="DR49" s="24"/>
      <c r="DS49" s="24"/>
      <c r="DT49" s="24"/>
      <c r="DU49" s="24"/>
      <c r="DV49" s="24"/>
      <c r="DW49" s="24"/>
      <c r="DX49" s="24"/>
      <c r="DY49" s="24"/>
      <c r="DZ49" s="24"/>
      <c r="EA49" s="24"/>
      <c r="EB49" s="24"/>
      <c r="EC49" s="24"/>
      <c r="ED49" s="24"/>
      <c r="EE49" s="24"/>
      <c r="EF49" s="24"/>
      <c r="EG49" s="24"/>
      <c r="EH49" s="24"/>
      <c r="EI49" s="24"/>
      <c r="EJ49" s="24"/>
      <c r="EK49" s="24"/>
      <c r="EL49" s="24"/>
      <c r="EM49" s="24"/>
      <c r="EN49" s="24"/>
      <c r="EO49" s="24"/>
      <c r="EP49" s="24"/>
      <c r="EQ49" s="24"/>
      <c r="ER49" s="24"/>
      <c r="ES49" s="24"/>
      <c r="ET49" s="24"/>
      <c r="EU49" s="24"/>
      <c r="EV49" s="24"/>
      <c r="EW49" s="24"/>
      <c r="EX49" s="24"/>
      <c r="EY49" s="24"/>
      <c r="EZ49" s="24"/>
      <c r="FA49" s="24"/>
      <c r="FB49" s="24"/>
      <c r="FC49" s="24"/>
      <c r="FD49" s="24"/>
      <c r="FE49" s="24"/>
      <c r="FF49" s="24"/>
      <c r="FG49" s="24"/>
      <c r="FH49" s="24"/>
      <c r="FI49" s="24"/>
      <c r="FJ49" s="24"/>
      <c r="FK49" s="24"/>
      <c r="FL49" s="24"/>
      <c r="FM49" s="24"/>
      <c r="FN49" s="24"/>
      <c r="FO49" s="24"/>
      <c r="FP49" s="24"/>
      <c r="FQ49" s="24"/>
      <c r="FR49" s="24"/>
      <c r="FS49" s="24"/>
      <c r="FT49" s="24"/>
      <c r="FU49" s="24"/>
      <c r="FV49" s="24"/>
      <c r="FW49" s="24"/>
      <c r="FX49" s="24"/>
      <c r="FY49" s="24"/>
      <c r="FZ49" s="24"/>
      <c r="GA49" s="24"/>
      <c r="GB49" s="24"/>
      <c r="GC49" s="24"/>
      <c r="GD49" s="24"/>
      <c r="GE49" s="24"/>
      <c r="GF49" s="24"/>
    </row>
    <row r="50" spans="1:188" ht="13.8" x14ac:dyDescent="0.25">
      <c r="A50" s="46" t="s">
        <v>113</v>
      </c>
      <c r="B50" s="46" t="s">
        <v>114</v>
      </c>
      <c r="C50" s="8"/>
      <c r="D50" s="7" t="s">
        <v>115</v>
      </c>
      <c r="E50" s="99">
        <v>22470</v>
      </c>
      <c r="F50" s="7">
        <v>1</v>
      </c>
      <c r="G50" s="100">
        <f t="shared" si="2"/>
        <v>22470</v>
      </c>
      <c r="H50" s="6"/>
      <c r="I50" s="6"/>
      <c r="J50" s="52">
        <f t="shared" si="3"/>
        <v>22470</v>
      </c>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4"/>
      <c r="BX50" s="24"/>
      <c r="BY50" s="24"/>
      <c r="BZ50" s="24"/>
      <c r="CA50" s="24"/>
      <c r="CB50" s="24"/>
      <c r="CC50" s="24"/>
      <c r="CD50" s="24"/>
      <c r="CE50" s="24"/>
      <c r="CF50" s="24"/>
      <c r="CG50" s="24"/>
      <c r="CH50" s="24"/>
      <c r="CI50" s="24"/>
      <c r="CJ50" s="24"/>
      <c r="CK50" s="24"/>
      <c r="CL50" s="24"/>
      <c r="CM50" s="24"/>
      <c r="CN50" s="24"/>
      <c r="CO50" s="24"/>
      <c r="CP50" s="24"/>
      <c r="CQ50" s="24"/>
      <c r="CR50" s="24"/>
      <c r="CS50" s="24"/>
      <c r="CT50" s="24"/>
      <c r="CU50" s="24"/>
      <c r="CV50" s="24"/>
      <c r="CW50" s="24"/>
      <c r="CX50" s="24"/>
      <c r="CY50" s="24"/>
      <c r="CZ50" s="24"/>
      <c r="DA50" s="24"/>
      <c r="DB50" s="24"/>
      <c r="DC50" s="24"/>
      <c r="DD50" s="24"/>
      <c r="DE50" s="24"/>
      <c r="DF50" s="24"/>
      <c r="DG50" s="24"/>
      <c r="DH50" s="24"/>
      <c r="DI50" s="24"/>
      <c r="DJ50" s="24"/>
      <c r="DK50" s="24"/>
      <c r="DL50" s="24"/>
      <c r="DM50" s="24"/>
      <c r="DN50" s="24"/>
      <c r="DO50" s="24"/>
      <c r="DP50" s="24"/>
      <c r="DQ50" s="24"/>
      <c r="DR50" s="24"/>
      <c r="DS50" s="24"/>
      <c r="DT50" s="24"/>
      <c r="DU50" s="24"/>
      <c r="DV50" s="24"/>
      <c r="DW50" s="24"/>
      <c r="DX50" s="24"/>
      <c r="DY50" s="24"/>
      <c r="DZ50" s="24"/>
      <c r="EA50" s="24"/>
      <c r="EB50" s="24"/>
      <c r="EC50" s="24"/>
      <c r="ED50" s="24"/>
      <c r="EE50" s="24"/>
      <c r="EF50" s="24"/>
      <c r="EG50" s="24"/>
      <c r="EH50" s="24"/>
      <c r="EI50" s="24"/>
      <c r="EJ50" s="24"/>
      <c r="EK50" s="24"/>
      <c r="EL50" s="24"/>
      <c r="EM50" s="24"/>
      <c r="EN50" s="24"/>
      <c r="EO50" s="24"/>
      <c r="EP50" s="24"/>
      <c r="EQ50" s="24"/>
      <c r="ER50" s="24"/>
      <c r="ES50" s="24"/>
      <c r="ET50" s="24"/>
      <c r="EU50" s="24"/>
      <c r="EV50" s="24"/>
      <c r="EW50" s="24"/>
      <c r="EX50" s="24"/>
      <c r="EY50" s="24"/>
      <c r="EZ50" s="24"/>
      <c r="FA50" s="24"/>
      <c r="FB50" s="24"/>
      <c r="FC50" s="24"/>
      <c r="FD50" s="24"/>
      <c r="FE50" s="24"/>
      <c r="FF50" s="24"/>
      <c r="FG50" s="24"/>
      <c r="FH50" s="24"/>
      <c r="FI50" s="24"/>
      <c r="FJ50" s="24"/>
      <c r="FK50" s="24"/>
      <c r="FL50" s="24"/>
      <c r="FM50" s="24"/>
      <c r="FN50" s="24"/>
      <c r="FO50" s="24"/>
      <c r="FP50" s="24"/>
      <c r="FQ50" s="24"/>
      <c r="FR50" s="24"/>
      <c r="FS50" s="24"/>
      <c r="FT50" s="24"/>
      <c r="FU50" s="24"/>
      <c r="FV50" s="24"/>
      <c r="FW50" s="24"/>
      <c r="FX50" s="24"/>
      <c r="FY50" s="24"/>
      <c r="FZ50" s="24"/>
      <c r="GA50" s="24"/>
      <c r="GB50" s="24"/>
      <c r="GC50" s="24"/>
      <c r="GD50" s="24"/>
      <c r="GE50" s="24"/>
      <c r="GF50" s="24"/>
    </row>
    <row r="51" spans="1:188" ht="27.6" x14ac:dyDescent="0.25">
      <c r="A51" s="46"/>
      <c r="B51" s="46" t="s">
        <v>116</v>
      </c>
      <c r="C51" s="8"/>
      <c r="D51" s="7" t="s">
        <v>124</v>
      </c>
      <c r="E51" s="99">
        <v>58050</v>
      </c>
      <c r="F51" s="7">
        <v>1</v>
      </c>
      <c r="G51" s="100">
        <f t="shared" si="2"/>
        <v>58050</v>
      </c>
      <c r="H51" s="6"/>
      <c r="I51" s="6"/>
      <c r="J51" s="52">
        <f t="shared" si="3"/>
        <v>58050</v>
      </c>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4"/>
      <c r="BX51" s="24"/>
      <c r="BY51" s="24"/>
      <c r="BZ51" s="24"/>
      <c r="CA51" s="24"/>
      <c r="CB51" s="24"/>
      <c r="CC51" s="24"/>
      <c r="CD51" s="24"/>
      <c r="CE51" s="24"/>
      <c r="CF51" s="24"/>
      <c r="CG51" s="24"/>
      <c r="CH51" s="24"/>
      <c r="CI51" s="24"/>
      <c r="CJ51" s="24"/>
      <c r="CK51" s="24"/>
      <c r="CL51" s="24"/>
      <c r="CM51" s="24"/>
      <c r="CN51" s="24"/>
      <c r="CO51" s="24"/>
      <c r="CP51" s="24"/>
      <c r="CQ51" s="24"/>
      <c r="CR51" s="24"/>
      <c r="CS51" s="24"/>
      <c r="CT51" s="24"/>
      <c r="CU51" s="24"/>
      <c r="CV51" s="24"/>
      <c r="CW51" s="24"/>
      <c r="CX51" s="24"/>
      <c r="CY51" s="24"/>
      <c r="CZ51" s="24"/>
      <c r="DA51" s="24"/>
      <c r="DB51" s="24"/>
      <c r="DC51" s="24"/>
      <c r="DD51" s="24"/>
      <c r="DE51" s="24"/>
      <c r="DF51" s="24"/>
      <c r="DG51" s="24"/>
      <c r="DH51" s="24"/>
      <c r="DI51" s="24"/>
      <c r="DJ51" s="24"/>
      <c r="DK51" s="24"/>
      <c r="DL51" s="24"/>
      <c r="DM51" s="24"/>
      <c r="DN51" s="24"/>
      <c r="DO51" s="24"/>
      <c r="DP51" s="24"/>
      <c r="DQ51" s="24"/>
      <c r="DR51" s="24"/>
      <c r="DS51" s="24"/>
      <c r="DT51" s="24"/>
      <c r="DU51" s="24"/>
      <c r="DV51" s="24"/>
      <c r="DW51" s="24"/>
      <c r="DX51" s="24"/>
      <c r="DY51" s="24"/>
      <c r="DZ51" s="24"/>
      <c r="EA51" s="24"/>
      <c r="EB51" s="24"/>
      <c r="EC51" s="24"/>
      <c r="ED51" s="24"/>
      <c r="EE51" s="24"/>
      <c r="EF51" s="24"/>
      <c r="EG51" s="24"/>
      <c r="EH51" s="24"/>
      <c r="EI51" s="24"/>
      <c r="EJ51" s="24"/>
      <c r="EK51" s="24"/>
      <c r="EL51" s="24"/>
      <c r="EM51" s="24"/>
      <c r="EN51" s="24"/>
      <c r="EO51" s="24"/>
      <c r="EP51" s="24"/>
      <c r="EQ51" s="24"/>
      <c r="ER51" s="24"/>
      <c r="ES51" s="24"/>
      <c r="ET51" s="24"/>
      <c r="EU51" s="24"/>
      <c r="EV51" s="24"/>
      <c r="EW51" s="24"/>
      <c r="EX51" s="24"/>
      <c r="EY51" s="24"/>
      <c r="EZ51" s="24"/>
      <c r="FA51" s="24"/>
      <c r="FB51" s="24"/>
      <c r="FC51" s="24"/>
      <c r="FD51" s="24"/>
      <c r="FE51" s="24"/>
      <c r="FF51" s="24"/>
      <c r="FG51" s="24"/>
      <c r="FH51" s="24"/>
      <c r="FI51" s="24"/>
      <c r="FJ51" s="24"/>
      <c r="FK51" s="24"/>
      <c r="FL51" s="24"/>
      <c r="FM51" s="24"/>
      <c r="FN51" s="24"/>
      <c r="FO51" s="24"/>
      <c r="FP51" s="24"/>
      <c r="FQ51" s="24"/>
      <c r="FR51" s="24"/>
      <c r="FS51" s="24"/>
      <c r="FT51" s="24"/>
      <c r="FU51" s="24"/>
      <c r="FV51" s="24"/>
      <c r="FW51" s="24"/>
      <c r="FX51" s="24"/>
      <c r="FY51" s="24"/>
      <c r="FZ51" s="24"/>
      <c r="GA51" s="24"/>
      <c r="GB51" s="24"/>
      <c r="GC51" s="24"/>
      <c r="GD51" s="24"/>
      <c r="GE51" s="24"/>
      <c r="GF51" s="24"/>
    </row>
    <row r="52" spans="1:188" ht="13.8" x14ac:dyDescent="0.25">
      <c r="A52" s="46"/>
      <c r="B52" s="46" t="s">
        <v>146</v>
      </c>
      <c r="C52" s="8"/>
      <c r="D52" s="7" t="s">
        <v>117</v>
      </c>
      <c r="E52" s="99">
        <v>2175</v>
      </c>
      <c r="F52" s="7">
        <v>1</v>
      </c>
      <c r="G52" s="100">
        <f t="shared" si="2"/>
        <v>2175</v>
      </c>
      <c r="H52" s="6"/>
      <c r="I52" s="6"/>
      <c r="J52" s="52">
        <f t="shared" si="3"/>
        <v>2175</v>
      </c>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4"/>
      <c r="BX52" s="24"/>
      <c r="BY52" s="24"/>
      <c r="BZ52" s="24"/>
      <c r="CA52" s="24"/>
      <c r="CB52" s="24"/>
      <c r="CC52" s="24"/>
      <c r="CD52" s="24"/>
      <c r="CE52" s="24"/>
      <c r="CF52" s="24"/>
      <c r="CG52" s="24"/>
      <c r="CH52" s="24"/>
      <c r="CI52" s="24"/>
      <c r="CJ52" s="24"/>
      <c r="CK52" s="24"/>
      <c r="CL52" s="24"/>
      <c r="CM52" s="24"/>
      <c r="CN52" s="24"/>
      <c r="CO52" s="24"/>
      <c r="CP52" s="24"/>
      <c r="CQ52" s="24"/>
      <c r="CR52" s="24"/>
      <c r="CS52" s="24"/>
      <c r="CT52" s="24"/>
      <c r="CU52" s="24"/>
      <c r="CV52" s="24"/>
      <c r="CW52" s="24"/>
      <c r="CX52" s="24"/>
      <c r="CY52" s="24"/>
      <c r="CZ52" s="24"/>
      <c r="DA52" s="24"/>
      <c r="DB52" s="24"/>
      <c r="DC52" s="24"/>
      <c r="DD52" s="24"/>
      <c r="DE52" s="24"/>
      <c r="DF52" s="24"/>
      <c r="DG52" s="24"/>
      <c r="DH52" s="24"/>
      <c r="DI52" s="24"/>
      <c r="DJ52" s="24"/>
      <c r="DK52" s="24"/>
      <c r="DL52" s="24"/>
      <c r="DM52" s="24"/>
      <c r="DN52" s="24"/>
      <c r="DO52" s="24"/>
      <c r="DP52" s="24"/>
      <c r="DQ52" s="24"/>
      <c r="DR52" s="24"/>
      <c r="DS52" s="24"/>
      <c r="DT52" s="24"/>
      <c r="DU52" s="24"/>
      <c r="DV52" s="24"/>
      <c r="DW52" s="24"/>
      <c r="DX52" s="24"/>
      <c r="DY52" s="24"/>
      <c r="DZ52" s="24"/>
      <c r="EA52" s="24"/>
      <c r="EB52" s="24"/>
      <c r="EC52" s="24"/>
      <c r="ED52" s="24"/>
      <c r="EE52" s="24"/>
      <c r="EF52" s="24"/>
      <c r="EG52" s="24"/>
      <c r="EH52" s="24"/>
      <c r="EI52" s="24"/>
      <c r="EJ52" s="24"/>
      <c r="EK52" s="24"/>
      <c r="EL52" s="24"/>
      <c r="EM52" s="24"/>
      <c r="EN52" s="24"/>
      <c r="EO52" s="24"/>
      <c r="EP52" s="24"/>
      <c r="EQ52" s="24"/>
      <c r="ER52" s="24"/>
      <c r="ES52" s="24"/>
      <c r="ET52" s="24"/>
      <c r="EU52" s="24"/>
      <c r="EV52" s="24"/>
      <c r="EW52" s="24"/>
      <c r="EX52" s="24"/>
      <c r="EY52" s="24"/>
      <c r="EZ52" s="24"/>
      <c r="FA52" s="24"/>
      <c r="FB52" s="24"/>
      <c r="FC52" s="24"/>
      <c r="FD52" s="24"/>
      <c r="FE52" s="24"/>
      <c r="FF52" s="24"/>
      <c r="FG52" s="24"/>
      <c r="FH52" s="24"/>
      <c r="FI52" s="24"/>
      <c r="FJ52" s="24"/>
      <c r="FK52" s="24"/>
      <c r="FL52" s="24"/>
      <c r="FM52" s="24"/>
      <c r="FN52" s="24"/>
      <c r="FO52" s="24"/>
      <c r="FP52" s="24"/>
      <c r="FQ52" s="24"/>
      <c r="FR52" s="24"/>
      <c r="FS52" s="24"/>
      <c r="FT52" s="24"/>
      <c r="FU52" s="24"/>
      <c r="FV52" s="24"/>
      <c r="FW52" s="24"/>
      <c r="FX52" s="24"/>
      <c r="FY52" s="24"/>
      <c r="FZ52" s="24"/>
      <c r="GA52" s="24"/>
      <c r="GB52" s="24"/>
      <c r="GC52" s="24"/>
      <c r="GD52" s="24"/>
      <c r="GE52" s="24"/>
      <c r="GF52" s="24"/>
    </row>
    <row r="53" spans="1:188" ht="13.8" x14ac:dyDescent="0.25">
      <c r="A53" s="46" t="s">
        <v>118</v>
      </c>
      <c r="B53" s="46" t="s">
        <v>119</v>
      </c>
      <c r="C53" s="8"/>
      <c r="D53" s="7" t="s">
        <v>120</v>
      </c>
      <c r="E53" s="108">
        <v>814770</v>
      </c>
      <c r="F53" s="7">
        <v>1</v>
      </c>
      <c r="G53" s="100">
        <f t="shared" si="2"/>
        <v>814770</v>
      </c>
      <c r="H53" s="6"/>
      <c r="I53" s="6"/>
      <c r="J53" s="52">
        <f t="shared" si="3"/>
        <v>814770</v>
      </c>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4"/>
      <c r="BX53" s="24"/>
      <c r="BY53" s="24"/>
      <c r="BZ53" s="24"/>
      <c r="CA53" s="24"/>
      <c r="CB53" s="24"/>
      <c r="CC53" s="24"/>
      <c r="CD53" s="24"/>
      <c r="CE53" s="24"/>
      <c r="CF53" s="24"/>
      <c r="CG53" s="24"/>
      <c r="CH53" s="24"/>
      <c r="CI53" s="24"/>
      <c r="CJ53" s="24"/>
      <c r="CK53" s="24"/>
      <c r="CL53" s="24"/>
      <c r="CM53" s="24"/>
      <c r="CN53" s="24"/>
      <c r="CO53" s="24"/>
      <c r="CP53" s="24"/>
      <c r="CQ53" s="24"/>
      <c r="CR53" s="24"/>
      <c r="CS53" s="24"/>
      <c r="CT53" s="24"/>
      <c r="CU53" s="24"/>
      <c r="CV53" s="24"/>
      <c r="CW53" s="24"/>
      <c r="CX53" s="24"/>
      <c r="CY53" s="24"/>
      <c r="CZ53" s="24"/>
      <c r="DA53" s="24"/>
      <c r="DB53" s="24"/>
      <c r="DC53" s="24"/>
      <c r="DD53" s="24"/>
      <c r="DE53" s="24"/>
      <c r="DF53" s="24"/>
      <c r="DG53" s="24"/>
      <c r="DH53" s="24"/>
      <c r="DI53" s="24"/>
      <c r="DJ53" s="24"/>
      <c r="DK53" s="24"/>
      <c r="DL53" s="24"/>
      <c r="DM53" s="24"/>
      <c r="DN53" s="24"/>
      <c r="DO53" s="24"/>
      <c r="DP53" s="24"/>
      <c r="DQ53" s="24"/>
      <c r="DR53" s="24"/>
      <c r="DS53" s="24"/>
      <c r="DT53" s="24"/>
      <c r="DU53" s="24"/>
      <c r="DV53" s="24"/>
      <c r="DW53" s="24"/>
      <c r="DX53" s="24"/>
      <c r="DY53" s="24"/>
      <c r="DZ53" s="24"/>
      <c r="EA53" s="24"/>
      <c r="EB53" s="24"/>
      <c r="EC53" s="24"/>
      <c r="ED53" s="24"/>
      <c r="EE53" s="24"/>
      <c r="EF53" s="24"/>
      <c r="EG53" s="24"/>
      <c r="EH53" s="24"/>
      <c r="EI53" s="24"/>
      <c r="EJ53" s="24"/>
      <c r="EK53" s="24"/>
      <c r="EL53" s="24"/>
      <c r="EM53" s="24"/>
      <c r="EN53" s="24"/>
      <c r="EO53" s="24"/>
      <c r="EP53" s="24"/>
      <c r="EQ53" s="24"/>
      <c r="ER53" s="24"/>
      <c r="ES53" s="24"/>
      <c r="ET53" s="24"/>
      <c r="EU53" s="24"/>
      <c r="EV53" s="24"/>
      <c r="EW53" s="24"/>
      <c r="EX53" s="24"/>
      <c r="EY53" s="24"/>
      <c r="EZ53" s="24"/>
      <c r="FA53" s="24"/>
      <c r="FB53" s="24"/>
      <c r="FC53" s="24"/>
      <c r="FD53" s="24"/>
      <c r="FE53" s="24"/>
      <c r="FF53" s="24"/>
      <c r="FG53" s="24"/>
      <c r="FH53" s="24"/>
      <c r="FI53" s="24"/>
      <c r="FJ53" s="24"/>
      <c r="FK53" s="24"/>
      <c r="FL53" s="24"/>
      <c r="FM53" s="24"/>
      <c r="FN53" s="24"/>
      <c r="FO53" s="24"/>
      <c r="FP53" s="24"/>
      <c r="FQ53" s="24"/>
      <c r="FR53" s="24"/>
      <c r="FS53" s="24"/>
      <c r="FT53" s="24"/>
      <c r="FU53" s="24"/>
      <c r="FV53" s="24"/>
      <c r="FW53" s="24"/>
      <c r="FX53" s="24"/>
      <c r="FY53" s="24"/>
      <c r="FZ53" s="24"/>
      <c r="GA53" s="24"/>
      <c r="GB53" s="24"/>
      <c r="GC53" s="24"/>
      <c r="GD53" s="24"/>
      <c r="GE53" s="24"/>
      <c r="GF53" s="24"/>
    </row>
    <row r="54" spans="1:188" ht="13.8" x14ac:dyDescent="0.25">
      <c r="A54" s="46"/>
      <c r="B54" s="46" t="s">
        <v>74</v>
      </c>
      <c r="C54" s="8"/>
      <c r="D54" s="7" t="s">
        <v>121</v>
      </c>
      <c r="E54" s="99">
        <v>603199</v>
      </c>
      <c r="F54" s="7">
        <v>1</v>
      </c>
      <c r="G54" s="100">
        <f t="shared" si="2"/>
        <v>603199</v>
      </c>
      <c r="H54" s="6"/>
      <c r="I54" s="6"/>
      <c r="J54" s="52">
        <f t="shared" si="3"/>
        <v>603199</v>
      </c>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4"/>
      <c r="BX54" s="24"/>
      <c r="BY54" s="24"/>
      <c r="BZ54" s="24"/>
      <c r="CA54" s="24"/>
      <c r="CB54" s="24"/>
      <c r="CC54" s="24"/>
      <c r="CD54" s="24"/>
      <c r="CE54" s="24"/>
      <c r="CF54" s="24"/>
      <c r="CG54" s="24"/>
      <c r="CH54" s="24"/>
      <c r="CI54" s="24"/>
      <c r="CJ54" s="24"/>
      <c r="CK54" s="24"/>
      <c r="CL54" s="24"/>
      <c r="CM54" s="24"/>
      <c r="CN54" s="24"/>
      <c r="CO54" s="24"/>
      <c r="CP54" s="24"/>
      <c r="CQ54" s="24"/>
      <c r="CR54" s="24"/>
      <c r="CS54" s="24"/>
      <c r="CT54" s="24"/>
      <c r="CU54" s="24"/>
      <c r="CV54" s="24"/>
      <c r="CW54" s="24"/>
      <c r="CX54" s="24"/>
      <c r="CY54" s="24"/>
      <c r="CZ54" s="24"/>
      <c r="DA54" s="24"/>
      <c r="DB54" s="24"/>
      <c r="DC54" s="24"/>
      <c r="DD54" s="24"/>
      <c r="DE54" s="24"/>
      <c r="DF54" s="24"/>
      <c r="DG54" s="24"/>
      <c r="DH54" s="24"/>
      <c r="DI54" s="24"/>
      <c r="DJ54" s="24"/>
      <c r="DK54" s="24"/>
      <c r="DL54" s="24"/>
      <c r="DM54" s="24"/>
      <c r="DN54" s="24"/>
      <c r="DO54" s="24"/>
      <c r="DP54" s="24"/>
      <c r="DQ54" s="24"/>
      <c r="DR54" s="24"/>
      <c r="DS54" s="24"/>
      <c r="DT54" s="24"/>
      <c r="DU54" s="24"/>
      <c r="DV54" s="24"/>
      <c r="DW54" s="24"/>
      <c r="DX54" s="24"/>
      <c r="DY54" s="24"/>
      <c r="DZ54" s="24"/>
      <c r="EA54" s="24"/>
      <c r="EB54" s="24"/>
      <c r="EC54" s="24"/>
      <c r="ED54" s="24"/>
      <c r="EE54" s="24"/>
      <c r="EF54" s="24"/>
      <c r="EG54" s="24"/>
      <c r="EH54" s="24"/>
      <c r="EI54" s="24"/>
      <c r="EJ54" s="24"/>
      <c r="EK54" s="24"/>
      <c r="EL54" s="24"/>
      <c r="EM54" s="24"/>
      <c r="EN54" s="24"/>
      <c r="EO54" s="24"/>
      <c r="EP54" s="24"/>
      <c r="EQ54" s="24"/>
      <c r="ER54" s="24"/>
      <c r="ES54" s="24"/>
      <c r="ET54" s="24"/>
      <c r="EU54" s="24"/>
      <c r="EV54" s="24"/>
      <c r="EW54" s="24"/>
      <c r="EX54" s="24"/>
      <c r="EY54" s="24"/>
      <c r="EZ54" s="24"/>
      <c r="FA54" s="24"/>
      <c r="FB54" s="24"/>
      <c r="FC54" s="24"/>
      <c r="FD54" s="24"/>
      <c r="FE54" s="24"/>
      <c r="FF54" s="24"/>
      <c r="FG54" s="24"/>
      <c r="FH54" s="24"/>
      <c r="FI54" s="24"/>
      <c r="FJ54" s="24"/>
      <c r="FK54" s="24"/>
      <c r="FL54" s="24"/>
      <c r="FM54" s="24"/>
      <c r="FN54" s="24"/>
      <c r="FO54" s="24"/>
      <c r="FP54" s="24"/>
      <c r="FQ54" s="24"/>
      <c r="FR54" s="24"/>
      <c r="FS54" s="24"/>
      <c r="FT54" s="24"/>
      <c r="FU54" s="24"/>
      <c r="FV54" s="24"/>
      <c r="FW54" s="24"/>
      <c r="FX54" s="24"/>
      <c r="FY54" s="24"/>
      <c r="FZ54" s="24"/>
      <c r="GA54" s="24"/>
      <c r="GB54" s="24"/>
      <c r="GC54" s="24"/>
      <c r="GD54" s="24"/>
      <c r="GE54" s="24"/>
      <c r="GF54" s="24"/>
    </row>
    <row r="55" spans="1:188" ht="13.8" x14ac:dyDescent="0.25">
      <c r="A55" s="46"/>
      <c r="B55" s="46" t="s">
        <v>122</v>
      </c>
      <c r="C55" s="8"/>
      <c r="D55" s="7" t="s">
        <v>123</v>
      </c>
      <c r="E55" s="99">
        <v>255229</v>
      </c>
      <c r="F55" s="7">
        <v>1</v>
      </c>
      <c r="G55" s="100">
        <f t="shared" si="2"/>
        <v>255229</v>
      </c>
      <c r="H55" s="6"/>
      <c r="I55" s="6"/>
      <c r="J55" s="52">
        <f t="shared" si="3"/>
        <v>255229</v>
      </c>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24"/>
      <c r="CX55" s="24"/>
      <c r="CY55" s="24"/>
      <c r="CZ55" s="24"/>
      <c r="DA55" s="24"/>
      <c r="DB55" s="24"/>
      <c r="DC55" s="24"/>
      <c r="DD55" s="24"/>
      <c r="DE55" s="24"/>
      <c r="DF55" s="24"/>
      <c r="DG55" s="24"/>
      <c r="DH55" s="24"/>
      <c r="DI55" s="24"/>
      <c r="DJ55" s="24"/>
      <c r="DK55" s="24"/>
      <c r="DL55" s="24"/>
      <c r="DM55" s="24"/>
      <c r="DN55" s="24"/>
      <c r="DO55" s="24"/>
      <c r="DP55" s="24"/>
      <c r="DQ55" s="24"/>
      <c r="DR55" s="24"/>
      <c r="DS55" s="24"/>
      <c r="DT55" s="24"/>
      <c r="DU55" s="24"/>
      <c r="DV55" s="24"/>
      <c r="DW55" s="24"/>
      <c r="DX55" s="24"/>
      <c r="DY55" s="24"/>
      <c r="DZ55" s="24"/>
      <c r="EA55" s="24"/>
      <c r="EB55" s="24"/>
      <c r="EC55" s="24"/>
      <c r="ED55" s="24"/>
      <c r="EE55" s="24"/>
      <c r="EF55" s="24"/>
      <c r="EG55" s="24"/>
      <c r="EH55" s="24"/>
      <c r="EI55" s="24"/>
      <c r="EJ55" s="24"/>
      <c r="EK55" s="24"/>
      <c r="EL55" s="24"/>
      <c r="EM55" s="24"/>
      <c r="EN55" s="24"/>
      <c r="EO55" s="24"/>
      <c r="EP55" s="24"/>
      <c r="EQ55" s="24"/>
      <c r="ER55" s="24"/>
      <c r="ES55" s="24"/>
      <c r="ET55" s="24"/>
      <c r="EU55" s="24"/>
      <c r="EV55" s="24"/>
      <c r="EW55" s="24"/>
      <c r="EX55" s="24"/>
      <c r="EY55" s="24"/>
      <c r="EZ55" s="24"/>
      <c r="FA55" s="24"/>
      <c r="FB55" s="24"/>
      <c r="FC55" s="24"/>
      <c r="FD55" s="24"/>
      <c r="FE55" s="24"/>
      <c r="FF55" s="24"/>
      <c r="FG55" s="24"/>
      <c r="FH55" s="24"/>
      <c r="FI55" s="24"/>
      <c r="FJ55" s="24"/>
      <c r="FK55" s="24"/>
      <c r="FL55" s="24"/>
      <c r="FM55" s="24"/>
      <c r="FN55" s="24"/>
      <c r="FO55" s="24"/>
      <c r="FP55" s="24"/>
      <c r="FQ55" s="24"/>
      <c r="FR55" s="24"/>
      <c r="FS55" s="24"/>
      <c r="FT55" s="24"/>
      <c r="FU55" s="24"/>
      <c r="FV55" s="24"/>
      <c r="FW55" s="24"/>
      <c r="FX55" s="24"/>
      <c r="FY55" s="24"/>
      <c r="FZ55" s="24"/>
      <c r="GA55" s="24"/>
      <c r="GB55" s="24"/>
      <c r="GC55" s="24"/>
      <c r="GD55" s="24"/>
      <c r="GE55" s="24"/>
      <c r="GF55" s="24"/>
    </row>
    <row r="56" spans="1:188" ht="13.8" x14ac:dyDescent="0.25">
      <c r="A56" s="46" t="s">
        <v>133</v>
      </c>
      <c r="B56" s="46" t="s">
        <v>134</v>
      </c>
      <c r="C56" s="8"/>
      <c r="D56" s="7" t="s">
        <v>92</v>
      </c>
      <c r="E56" s="99">
        <v>6180</v>
      </c>
      <c r="F56" s="94">
        <v>6</v>
      </c>
      <c r="G56" s="101">
        <f t="shared" si="2"/>
        <v>37080</v>
      </c>
      <c r="H56" s="93">
        <v>5000</v>
      </c>
      <c r="I56" s="6"/>
      <c r="J56" s="52">
        <f t="shared" si="3"/>
        <v>42080</v>
      </c>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24"/>
      <c r="AN56" s="24"/>
      <c r="AO56" s="24"/>
      <c r="AP56" s="24"/>
      <c r="AQ56" s="24"/>
      <c r="AR56" s="24"/>
      <c r="AS56" s="24"/>
      <c r="AT56" s="24"/>
      <c r="AU56" s="24"/>
      <c r="AV56" s="24"/>
      <c r="AW56" s="24"/>
      <c r="AX56" s="24"/>
      <c r="AY56" s="24"/>
      <c r="AZ56" s="24"/>
      <c r="BA56" s="24"/>
      <c r="BB56" s="24"/>
      <c r="BC56" s="24"/>
      <c r="BD56" s="24"/>
      <c r="BE56" s="24"/>
      <c r="BF56" s="24"/>
      <c r="BG56" s="24"/>
      <c r="BH56" s="24"/>
      <c r="BI56" s="24"/>
      <c r="BJ56" s="24"/>
      <c r="BK56" s="24"/>
      <c r="BL56" s="24"/>
      <c r="BM56" s="24"/>
      <c r="BN56" s="24"/>
      <c r="BO56" s="24"/>
      <c r="BP56" s="24"/>
      <c r="BQ56" s="24"/>
      <c r="BR56" s="24"/>
      <c r="BS56" s="24"/>
      <c r="BT56" s="24"/>
      <c r="BU56" s="24"/>
      <c r="BV56" s="24"/>
      <c r="BW56" s="24"/>
      <c r="BX56" s="24"/>
      <c r="BY56" s="24"/>
      <c r="BZ56" s="24"/>
      <c r="CA56" s="24"/>
      <c r="CB56" s="24"/>
      <c r="CC56" s="24"/>
      <c r="CD56" s="24"/>
      <c r="CE56" s="24"/>
      <c r="CF56" s="24"/>
      <c r="CG56" s="24"/>
      <c r="CH56" s="24"/>
      <c r="CI56" s="24"/>
      <c r="CJ56" s="24"/>
      <c r="CK56" s="24"/>
      <c r="CL56" s="24"/>
      <c r="CM56" s="24"/>
      <c r="CN56" s="24"/>
      <c r="CO56" s="24"/>
      <c r="CP56" s="24"/>
      <c r="CQ56" s="24"/>
      <c r="CR56" s="24"/>
      <c r="CS56" s="24"/>
      <c r="CT56" s="24"/>
      <c r="CU56" s="24"/>
      <c r="CV56" s="24"/>
      <c r="CW56" s="24"/>
      <c r="CX56" s="24"/>
      <c r="CY56" s="24"/>
      <c r="CZ56" s="24"/>
      <c r="DA56" s="24"/>
      <c r="DB56" s="24"/>
      <c r="DC56" s="24"/>
      <c r="DD56" s="24"/>
      <c r="DE56" s="24"/>
      <c r="DF56" s="24"/>
      <c r="DG56" s="24"/>
      <c r="DH56" s="24"/>
      <c r="DI56" s="24"/>
      <c r="DJ56" s="24"/>
      <c r="DK56" s="24"/>
      <c r="DL56" s="24"/>
      <c r="DM56" s="24"/>
      <c r="DN56" s="24"/>
      <c r="DO56" s="24"/>
      <c r="DP56" s="24"/>
      <c r="DQ56" s="24"/>
      <c r="DR56" s="24"/>
      <c r="DS56" s="24"/>
      <c r="DT56" s="24"/>
      <c r="DU56" s="24"/>
      <c r="DV56" s="24"/>
      <c r="DW56" s="24"/>
      <c r="DX56" s="24"/>
      <c r="DY56" s="24"/>
      <c r="DZ56" s="24"/>
      <c r="EA56" s="24"/>
      <c r="EB56" s="24"/>
      <c r="EC56" s="24"/>
      <c r="ED56" s="24"/>
      <c r="EE56" s="24"/>
      <c r="EF56" s="24"/>
      <c r="EG56" s="24"/>
      <c r="EH56" s="24"/>
      <c r="EI56" s="24"/>
      <c r="EJ56" s="24"/>
      <c r="EK56" s="24"/>
      <c r="EL56" s="24"/>
      <c r="EM56" s="24"/>
      <c r="EN56" s="24"/>
      <c r="EO56" s="24"/>
      <c r="EP56" s="24"/>
      <c r="EQ56" s="24"/>
      <c r="ER56" s="24"/>
      <c r="ES56" s="24"/>
      <c r="ET56" s="24"/>
      <c r="EU56" s="24"/>
      <c r="EV56" s="24"/>
      <c r="EW56" s="24"/>
      <c r="EX56" s="24"/>
      <c r="EY56" s="24"/>
      <c r="EZ56" s="24"/>
      <c r="FA56" s="24"/>
      <c r="FB56" s="24"/>
      <c r="FC56" s="24"/>
      <c r="FD56" s="24"/>
      <c r="FE56" s="24"/>
      <c r="FF56" s="24"/>
      <c r="FG56" s="24"/>
      <c r="FH56" s="24"/>
      <c r="FI56" s="24"/>
      <c r="FJ56" s="24"/>
      <c r="FK56" s="24"/>
      <c r="FL56" s="24"/>
      <c r="FM56" s="24"/>
      <c r="FN56" s="24"/>
      <c r="FO56" s="24"/>
      <c r="FP56" s="24"/>
      <c r="FQ56" s="24"/>
      <c r="FR56" s="24"/>
      <c r="FS56" s="24"/>
      <c r="FT56" s="24"/>
      <c r="FU56" s="24"/>
      <c r="FV56" s="24"/>
      <c r="FW56" s="24"/>
      <c r="FX56" s="24"/>
      <c r="FY56" s="24"/>
      <c r="FZ56" s="24"/>
      <c r="GA56" s="24"/>
      <c r="GB56" s="24"/>
      <c r="GC56" s="24"/>
      <c r="GD56" s="24"/>
      <c r="GE56" s="24"/>
      <c r="GF56" s="24"/>
    </row>
    <row r="57" spans="1:188" ht="13.8" x14ac:dyDescent="0.25">
      <c r="A57" s="46"/>
      <c r="B57" s="46" t="s">
        <v>100</v>
      </c>
      <c r="C57" s="8"/>
      <c r="D57" s="7" t="s">
        <v>101</v>
      </c>
      <c r="E57" s="99">
        <v>4065</v>
      </c>
      <c r="F57" s="94">
        <v>6</v>
      </c>
      <c r="G57" s="101">
        <f t="shared" si="2"/>
        <v>24390</v>
      </c>
      <c r="H57" s="93"/>
      <c r="I57" s="6"/>
      <c r="J57" s="52">
        <f t="shared" si="3"/>
        <v>24390</v>
      </c>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24"/>
      <c r="AP57" s="24"/>
      <c r="AQ57" s="24"/>
      <c r="AR57" s="24"/>
      <c r="AS57" s="24"/>
      <c r="AT57" s="24"/>
      <c r="AU57" s="24"/>
      <c r="AV57" s="24"/>
      <c r="AW57" s="24"/>
      <c r="AX57" s="24"/>
      <c r="AY57" s="24"/>
      <c r="AZ57" s="24"/>
      <c r="BA57" s="24"/>
      <c r="BB57" s="24"/>
      <c r="BC57" s="24"/>
      <c r="BD57" s="24"/>
      <c r="BE57" s="24"/>
      <c r="BF57" s="24"/>
      <c r="BG57" s="24"/>
      <c r="BH57" s="24"/>
      <c r="BI57" s="24"/>
      <c r="BJ57" s="24"/>
      <c r="BK57" s="24"/>
      <c r="BL57" s="24"/>
      <c r="BM57" s="24"/>
      <c r="BN57" s="24"/>
      <c r="BO57" s="24"/>
      <c r="BP57" s="24"/>
      <c r="BQ57" s="24"/>
      <c r="BR57" s="24"/>
      <c r="BS57" s="24"/>
      <c r="BT57" s="24"/>
      <c r="BU57" s="24"/>
      <c r="BV57" s="24"/>
      <c r="BW57" s="24"/>
      <c r="BX57" s="24"/>
      <c r="BY57" s="24"/>
      <c r="BZ57" s="24"/>
      <c r="CA57" s="24"/>
      <c r="CB57" s="24"/>
      <c r="CC57" s="24"/>
      <c r="CD57" s="24"/>
      <c r="CE57" s="24"/>
      <c r="CF57" s="24"/>
      <c r="CG57" s="24"/>
      <c r="CH57" s="24"/>
      <c r="CI57" s="24"/>
      <c r="CJ57" s="24"/>
      <c r="CK57" s="24"/>
      <c r="CL57" s="24"/>
      <c r="CM57" s="24"/>
      <c r="CN57" s="24"/>
      <c r="CO57" s="24"/>
      <c r="CP57" s="24"/>
      <c r="CQ57" s="24"/>
      <c r="CR57" s="24"/>
      <c r="CS57" s="24"/>
      <c r="CT57" s="24"/>
      <c r="CU57" s="24"/>
      <c r="CV57" s="24"/>
      <c r="CW57" s="24"/>
      <c r="CX57" s="24"/>
      <c r="CY57" s="24"/>
      <c r="CZ57" s="24"/>
      <c r="DA57" s="24"/>
      <c r="DB57" s="24"/>
      <c r="DC57" s="24"/>
      <c r="DD57" s="24"/>
      <c r="DE57" s="24"/>
      <c r="DF57" s="24"/>
      <c r="DG57" s="24"/>
      <c r="DH57" s="24"/>
      <c r="DI57" s="24"/>
      <c r="DJ57" s="24"/>
      <c r="DK57" s="24"/>
      <c r="DL57" s="24"/>
      <c r="DM57" s="24"/>
      <c r="DN57" s="24"/>
      <c r="DO57" s="24"/>
      <c r="DP57" s="24"/>
      <c r="DQ57" s="24"/>
      <c r="DR57" s="24"/>
      <c r="DS57" s="24"/>
      <c r="DT57" s="24"/>
      <c r="DU57" s="24"/>
      <c r="DV57" s="24"/>
      <c r="DW57" s="24"/>
      <c r="DX57" s="24"/>
      <c r="DY57" s="24"/>
      <c r="DZ57" s="24"/>
      <c r="EA57" s="24"/>
      <c r="EB57" s="24"/>
      <c r="EC57" s="24"/>
      <c r="ED57" s="24"/>
      <c r="EE57" s="24"/>
      <c r="EF57" s="24"/>
      <c r="EG57" s="24"/>
      <c r="EH57" s="24"/>
      <c r="EI57" s="24"/>
      <c r="EJ57" s="24"/>
      <c r="EK57" s="24"/>
      <c r="EL57" s="24"/>
      <c r="EM57" s="24"/>
      <c r="EN57" s="24"/>
      <c r="EO57" s="24"/>
      <c r="EP57" s="24"/>
      <c r="EQ57" s="24"/>
      <c r="ER57" s="24"/>
      <c r="ES57" s="24"/>
      <c r="ET57" s="24"/>
      <c r="EU57" s="24"/>
      <c r="EV57" s="24"/>
      <c r="EW57" s="24"/>
      <c r="EX57" s="24"/>
      <c r="EY57" s="24"/>
      <c r="EZ57" s="24"/>
      <c r="FA57" s="24"/>
      <c r="FB57" s="24"/>
      <c r="FC57" s="24"/>
      <c r="FD57" s="24"/>
      <c r="FE57" s="24"/>
      <c r="FF57" s="24"/>
      <c r="FG57" s="24"/>
      <c r="FH57" s="24"/>
      <c r="FI57" s="24"/>
      <c r="FJ57" s="24"/>
      <c r="FK57" s="24"/>
      <c r="FL57" s="24"/>
      <c r="FM57" s="24"/>
      <c r="FN57" s="24"/>
      <c r="FO57" s="24"/>
      <c r="FP57" s="24"/>
      <c r="FQ57" s="24"/>
      <c r="FR57" s="24"/>
      <c r="FS57" s="24"/>
      <c r="FT57" s="24"/>
      <c r="FU57" s="24"/>
      <c r="FV57" s="24"/>
      <c r="FW57" s="24"/>
      <c r="FX57" s="24"/>
      <c r="FY57" s="24"/>
      <c r="FZ57" s="24"/>
      <c r="GA57" s="24"/>
      <c r="GB57" s="24"/>
      <c r="GC57" s="24"/>
      <c r="GD57" s="24"/>
      <c r="GE57" s="24"/>
      <c r="GF57" s="24"/>
    </row>
    <row r="58" spans="1:188" ht="13.8" x14ac:dyDescent="0.25">
      <c r="A58" s="46" t="s">
        <v>149</v>
      </c>
      <c r="B58" s="46" t="s">
        <v>150</v>
      </c>
      <c r="C58" s="8"/>
      <c r="D58" s="7" t="s">
        <v>151</v>
      </c>
      <c r="E58" s="99">
        <v>100000</v>
      </c>
      <c r="F58" s="94">
        <v>1</v>
      </c>
      <c r="G58" s="101">
        <f t="shared" si="2"/>
        <v>100000</v>
      </c>
      <c r="H58" s="93"/>
      <c r="I58" s="6"/>
      <c r="J58" s="52">
        <f t="shared" si="3"/>
        <v>100000</v>
      </c>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24"/>
      <c r="AN58" s="24"/>
      <c r="AO58" s="24"/>
      <c r="AP58" s="24"/>
      <c r="AQ58" s="24"/>
      <c r="AR58" s="24"/>
      <c r="AS58" s="24"/>
      <c r="AT58" s="24"/>
      <c r="AU58" s="24"/>
      <c r="AV58" s="24"/>
      <c r="AW58" s="24"/>
      <c r="AX58" s="24"/>
      <c r="AY58" s="24"/>
      <c r="AZ58" s="24"/>
      <c r="BA58" s="24"/>
      <c r="BB58" s="24"/>
      <c r="BC58" s="24"/>
      <c r="BD58" s="24"/>
      <c r="BE58" s="24"/>
      <c r="BF58" s="24"/>
      <c r="BG58" s="24"/>
      <c r="BH58" s="24"/>
      <c r="BI58" s="24"/>
      <c r="BJ58" s="24"/>
      <c r="BK58" s="24"/>
      <c r="BL58" s="24"/>
      <c r="BM58" s="24"/>
      <c r="BN58" s="24"/>
      <c r="BO58" s="24"/>
      <c r="BP58" s="24"/>
      <c r="BQ58" s="24"/>
      <c r="BR58" s="24"/>
      <c r="BS58" s="24"/>
      <c r="BT58" s="24"/>
      <c r="BU58" s="24"/>
      <c r="BV58" s="24"/>
      <c r="BW58" s="24"/>
      <c r="BX58" s="24"/>
      <c r="BY58" s="24"/>
      <c r="BZ58" s="24"/>
      <c r="CA58" s="24"/>
      <c r="CB58" s="24"/>
      <c r="CC58" s="24"/>
      <c r="CD58" s="24"/>
      <c r="CE58" s="24"/>
      <c r="CF58" s="24"/>
      <c r="CG58" s="24"/>
      <c r="CH58" s="24"/>
      <c r="CI58" s="24"/>
      <c r="CJ58" s="24"/>
      <c r="CK58" s="24"/>
      <c r="CL58" s="24"/>
      <c r="CM58" s="24"/>
      <c r="CN58" s="24"/>
      <c r="CO58" s="24"/>
      <c r="CP58" s="24"/>
      <c r="CQ58" s="24"/>
      <c r="CR58" s="24"/>
      <c r="CS58" s="24"/>
      <c r="CT58" s="24"/>
      <c r="CU58" s="24"/>
      <c r="CV58" s="24"/>
      <c r="CW58" s="24"/>
      <c r="CX58" s="24"/>
      <c r="CY58" s="24"/>
      <c r="CZ58" s="24"/>
      <c r="DA58" s="24"/>
      <c r="DB58" s="24"/>
      <c r="DC58" s="24"/>
      <c r="DD58" s="24"/>
      <c r="DE58" s="24"/>
      <c r="DF58" s="24"/>
      <c r="DG58" s="24"/>
      <c r="DH58" s="24"/>
      <c r="DI58" s="24"/>
      <c r="DJ58" s="24"/>
      <c r="DK58" s="24"/>
      <c r="DL58" s="24"/>
      <c r="DM58" s="24"/>
      <c r="DN58" s="24"/>
      <c r="DO58" s="24"/>
      <c r="DP58" s="24"/>
      <c r="DQ58" s="24"/>
      <c r="DR58" s="24"/>
      <c r="DS58" s="24"/>
      <c r="DT58" s="24"/>
      <c r="DU58" s="24"/>
      <c r="DV58" s="24"/>
      <c r="DW58" s="24"/>
      <c r="DX58" s="24"/>
      <c r="DY58" s="24"/>
      <c r="DZ58" s="24"/>
      <c r="EA58" s="24"/>
      <c r="EB58" s="24"/>
      <c r="EC58" s="24"/>
      <c r="ED58" s="24"/>
      <c r="EE58" s="24"/>
      <c r="EF58" s="24"/>
      <c r="EG58" s="24"/>
      <c r="EH58" s="24"/>
      <c r="EI58" s="24"/>
      <c r="EJ58" s="24"/>
      <c r="EK58" s="24"/>
      <c r="EL58" s="24"/>
      <c r="EM58" s="24"/>
      <c r="EN58" s="24"/>
      <c r="EO58" s="24"/>
      <c r="EP58" s="24"/>
      <c r="EQ58" s="24"/>
      <c r="ER58" s="24"/>
      <c r="ES58" s="24"/>
      <c r="ET58" s="24"/>
      <c r="EU58" s="24"/>
      <c r="EV58" s="24"/>
      <c r="EW58" s="24"/>
      <c r="EX58" s="24"/>
      <c r="EY58" s="24"/>
      <c r="EZ58" s="24"/>
      <c r="FA58" s="24"/>
      <c r="FB58" s="24"/>
      <c r="FC58" s="24"/>
      <c r="FD58" s="24"/>
      <c r="FE58" s="24"/>
      <c r="FF58" s="24"/>
      <c r="FG58" s="24"/>
      <c r="FH58" s="24"/>
      <c r="FI58" s="24"/>
      <c r="FJ58" s="24"/>
      <c r="FK58" s="24"/>
      <c r="FL58" s="24"/>
      <c r="FM58" s="24"/>
      <c r="FN58" s="24"/>
      <c r="FO58" s="24"/>
      <c r="FP58" s="24"/>
      <c r="FQ58" s="24"/>
      <c r="FR58" s="24"/>
      <c r="FS58" s="24"/>
      <c r="FT58" s="24"/>
      <c r="FU58" s="24"/>
      <c r="FV58" s="24"/>
      <c r="FW58" s="24"/>
      <c r="FX58" s="24"/>
      <c r="FY58" s="24"/>
      <c r="FZ58" s="24"/>
      <c r="GA58" s="24"/>
      <c r="GB58" s="24"/>
      <c r="GC58" s="24"/>
      <c r="GD58" s="24"/>
      <c r="GE58" s="24"/>
      <c r="GF58" s="24"/>
    </row>
    <row r="59" spans="1:188" ht="13.8" x14ac:dyDescent="0.25">
      <c r="A59" s="46"/>
      <c r="B59" s="46"/>
      <c r="C59" s="8"/>
      <c r="D59" s="7"/>
      <c r="E59" s="99"/>
      <c r="F59" s="94"/>
      <c r="G59" s="101">
        <f t="shared" si="2"/>
        <v>0</v>
      </c>
      <c r="H59" s="93"/>
      <c r="I59" s="6"/>
      <c r="J59" s="52">
        <f t="shared" si="3"/>
        <v>0</v>
      </c>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row>
    <row r="60" spans="1:188" ht="13.8" x14ac:dyDescent="0.25">
      <c r="A60" s="46" t="s">
        <v>152</v>
      </c>
      <c r="B60" s="46" t="s">
        <v>155</v>
      </c>
      <c r="C60" s="8"/>
      <c r="D60" s="7" t="s">
        <v>156</v>
      </c>
      <c r="E60" s="99">
        <v>52000</v>
      </c>
      <c r="F60" s="94">
        <v>1</v>
      </c>
      <c r="G60" s="101">
        <v>64000</v>
      </c>
      <c r="H60" s="93"/>
      <c r="I60" s="6"/>
      <c r="J60" s="52">
        <f t="shared" si="3"/>
        <v>64000</v>
      </c>
      <c r="K60" s="24"/>
      <c r="L60" s="24"/>
      <c r="M60" s="24"/>
      <c r="N60" s="24"/>
      <c r="O60" s="24"/>
      <c r="P60" s="24"/>
      <c r="Q60" s="24"/>
      <c r="R60" s="24"/>
      <c r="S60" s="24"/>
      <c r="T60" s="24"/>
      <c r="U60" s="24"/>
      <c r="V60" s="24"/>
      <c r="W60" s="24"/>
      <c r="X60" s="24"/>
      <c r="Y60" s="24"/>
      <c r="Z60" s="24"/>
      <c r="AA60" s="24"/>
      <c r="AB60" s="24"/>
      <c r="AC60" s="24"/>
      <c r="AD60" s="24"/>
      <c r="AE60" s="24"/>
      <c r="AF60" s="24"/>
      <c r="AG60" s="24"/>
      <c r="AH60" s="24"/>
      <c r="AI60" s="24"/>
      <c r="AJ60" s="24"/>
      <c r="AK60" s="24"/>
      <c r="AL60" s="24"/>
      <c r="AM60" s="24"/>
      <c r="AN60" s="24"/>
      <c r="AO60" s="24"/>
      <c r="AP60" s="24"/>
      <c r="AQ60" s="24"/>
      <c r="AR60" s="24"/>
      <c r="AS60" s="24"/>
      <c r="AT60" s="24"/>
      <c r="AU60" s="24"/>
      <c r="AV60" s="24"/>
      <c r="AW60" s="24"/>
      <c r="AX60" s="24"/>
      <c r="AY60" s="24"/>
      <c r="AZ60" s="24"/>
      <c r="BA60" s="24"/>
      <c r="BB60" s="24"/>
      <c r="BC60" s="24"/>
      <c r="BD60" s="24"/>
      <c r="BE60" s="24"/>
      <c r="BF60" s="24"/>
      <c r="BG60" s="24"/>
      <c r="BH60" s="24"/>
      <c r="BI60" s="24"/>
      <c r="BJ60" s="24"/>
      <c r="BK60" s="24"/>
      <c r="BL60" s="24"/>
      <c r="BM60" s="24"/>
      <c r="BN60" s="24"/>
      <c r="BO60" s="24"/>
      <c r="BP60" s="24"/>
      <c r="BQ60" s="24"/>
      <c r="BR60" s="24"/>
      <c r="BS60" s="24"/>
      <c r="BT60" s="24"/>
      <c r="BU60" s="24"/>
      <c r="BV60" s="24"/>
      <c r="BW60" s="24"/>
      <c r="BX60" s="24"/>
      <c r="BY60" s="24"/>
      <c r="BZ60" s="24"/>
      <c r="CA60" s="24"/>
      <c r="CB60" s="24"/>
      <c r="CC60" s="24"/>
      <c r="CD60" s="24"/>
      <c r="CE60" s="24"/>
      <c r="CF60" s="24"/>
      <c r="CG60" s="24"/>
      <c r="CH60" s="24"/>
      <c r="CI60" s="24"/>
      <c r="CJ60" s="24"/>
      <c r="CK60" s="24"/>
      <c r="CL60" s="24"/>
      <c r="CM60" s="24"/>
      <c r="CN60" s="24"/>
      <c r="CO60" s="24"/>
      <c r="CP60" s="24"/>
      <c r="CQ60" s="24"/>
      <c r="CR60" s="24"/>
      <c r="CS60" s="24"/>
      <c r="CT60" s="24"/>
      <c r="CU60" s="24"/>
      <c r="CV60" s="24"/>
      <c r="CW60" s="24"/>
      <c r="CX60" s="24"/>
      <c r="CY60" s="24"/>
      <c r="CZ60" s="24"/>
      <c r="DA60" s="24"/>
      <c r="DB60" s="24"/>
      <c r="DC60" s="24"/>
      <c r="DD60" s="24"/>
      <c r="DE60" s="24"/>
      <c r="DF60" s="24"/>
      <c r="DG60" s="24"/>
      <c r="DH60" s="24"/>
      <c r="DI60" s="24"/>
      <c r="DJ60" s="24"/>
      <c r="DK60" s="24"/>
      <c r="DL60" s="24"/>
      <c r="DM60" s="24"/>
      <c r="DN60" s="24"/>
      <c r="DO60" s="24"/>
      <c r="DP60" s="24"/>
      <c r="DQ60" s="24"/>
      <c r="DR60" s="24"/>
      <c r="DS60" s="24"/>
      <c r="DT60" s="24"/>
      <c r="DU60" s="24"/>
      <c r="DV60" s="24"/>
      <c r="DW60" s="24"/>
      <c r="DX60" s="24"/>
      <c r="DY60" s="24"/>
      <c r="DZ60" s="24"/>
      <c r="EA60" s="24"/>
      <c r="EB60" s="24"/>
      <c r="EC60" s="24"/>
      <c r="ED60" s="24"/>
      <c r="EE60" s="24"/>
      <c r="EF60" s="24"/>
      <c r="EG60" s="24"/>
      <c r="EH60" s="24"/>
      <c r="EI60" s="24"/>
      <c r="EJ60" s="24"/>
      <c r="EK60" s="24"/>
      <c r="EL60" s="24"/>
      <c r="EM60" s="24"/>
      <c r="EN60" s="24"/>
      <c r="EO60" s="24"/>
      <c r="EP60" s="24"/>
      <c r="EQ60" s="24"/>
      <c r="ER60" s="24"/>
      <c r="ES60" s="24"/>
      <c r="ET60" s="24"/>
      <c r="EU60" s="24"/>
      <c r="EV60" s="24"/>
      <c r="EW60" s="24"/>
      <c r="EX60" s="24"/>
      <c r="EY60" s="24"/>
      <c r="EZ60" s="24"/>
      <c r="FA60" s="24"/>
      <c r="FB60" s="24"/>
      <c r="FC60" s="24"/>
      <c r="FD60" s="24"/>
      <c r="FE60" s="24"/>
      <c r="FF60" s="24"/>
      <c r="FG60" s="24"/>
      <c r="FH60" s="24"/>
      <c r="FI60" s="24"/>
      <c r="FJ60" s="24"/>
      <c r="FK60" s="24"/>
      <c r="FL60" s="24"/>
      <c r="FM60" s="24"/>
      <c r="FN60" s="24"/>
      <c r="FO60" s="24"/>
      <c r="FP60" s="24"/>
      <c r="FQ60" s="24"/>
      <c r="FR60" s="24"/>
      <c r="FS60" s="24"/>
      <c r="FT60" s="24"/>
      <c r="FU60" s="24"/>
      <c r="FV60" s="24"/>
      <c r="FW60" s="24"/>
      <c r="FX60" s="24"/>
      <c r="FY60" s="24"/>
      <c r="FZ60" s="24"/>
      <c r="GA60" s="24"/>
      <c r="GB60" s="24"/>
      <c r="GC60" s="24"/>
      <c r="GD60" s="24"/>
      <c r="GE60" s="24"/>
      <c r="GF60" s="24"/>
    </row>
    <row r="61" spans="1:188" ht="13.8" x14ac:dyDescent="0.25">
      <c r="A61" s="46"/>
      <c r="B61" s="46" t="s">
        <v>153</v>
      </c>
      <c r="C61" s="8"/>
      <c r="D61" s="7" t="s">
        <v>156</v>
      </c>
      <c r="E61" s="99">
        <v>55000</v>
      </c>
      <c r="F61" s="94">
        <v>1</v>
      </c>
      <c r="G61" s="101">
        <f>E61*F61</f>
        <v>55000</v>
      </c>
      <c r="H61" s="93"/>
      <c r="I61" s="6"/>
      <c r="J61" s="52">
        <f t="shared" si="3"/>
        <v>55000</v>
      </c>
      <c r="K61" s="24"/>
      <c r="L61" s="24"/>
      <c r="M61" s="24"/>
      <c r="N61" s="24"/>
      <c r="O61" s="24"/>
      <c r="P61" s="24"/>
      <c r="Q61" s="24"/>
      <c r="R61" s="24"/>
      <c r="S61" s="24"/>
      <c r="T61" s="24"/>
      <c r="U61" s="24"/>
      <c r="V61" s="24"/>
      <c r="W61" s="24"/>
      <c r="X61" s="24"/>
      <c r="Y61" s="24"/>
      <c r="Z61" s="24"/>
      <c r="AA61" s="24"/>
      <c r="AB61" s="24"/>
      <c r="AC61" s="24"/>
      <c r="AD61" s="24"/>
      <c r="AE61" s="24"/>
      <c r="AF61" s="24"/>
      <c r="AG61" s="24"/>
      <c r="AH61" s="24"/>
      <c r="AI61" s="24"/>
      <c r="AJ61" s="24"/>
      <c r="AK61" s="24"/>
      <c r="AL61" s="24"/>
      <c r="AM61" s="24"/>
      <c r="AN61" s="24"/>
      <c r="AO61" s="24"/>
      <c r="AP61" s="24"/>
      <c r="AQ61" s="24"/>
      <c r="AR61" s="24"/>
      <c r="AS61" s="24"/>
      <c r="AT61" s="24"/>
      <c r="AU61" s="24"/>
      <c r="AV61" s="24"/>
      <c r="AW61" s="24"/>
      <c r="AX61" s="24"/>
      <c r="AY61" s="24"/>
      <c r="AZ61" s="24"/>
      <c r="BA61" s="24"/>
      <c r="BB61" s="24"/>
      <c r="BC61" s="24"/>
      <c r="BD61" s="24"/>
      <c r="BE61" s="24"/>
      <c r="BF61" s="24"/>
      <c r="BG61" s="24"/>
      <c r="BH61" s="24"/>
      <c r="BI61" s="24"/>
      <c r="BJ61" s="24"/>
      <c r="BK61" s="24"/>
      <c r="BL61" s="24"/>
      <c r="BM61" s="24"/>
      <c r="BN61" s="24"/>
      <c r="BO61" s="24"/>
      <c r="BP61" s="24"/>
      <c r="BQ61" s="24"/>
      <c r="BR61" s="24"/>
      <c r="BS61" s="24"/>
      <c r="BT61" s="24"/>
      <c r="BU61" s="24"/>
      <c r="BV61" s="24"/>
      <c r="BW61" s="24"/>
      <c r="BX61" s="24"/>
      <c r="BY61" s="24"/>
      <c r="BZ61" s="24"/>
      <c r="CA61" s="24"/>
      <c r="CB61" s="24"/>
      <c r="CC61" s="24"/>
      <c r="CD61" s="24"/>
      <c r="CE61" s="24"/>
      <c r="CF61" s="24"/>
      <c r="CG61" s="24"/>
      <c r="CH61" s="24"/>
      <c r="CI61" s="24"/>
      <c r="CJ61" s="24"/>
      <c r="CK61" s="24"/>
      <c r="CL61" s="24"/>
      <c r="CM61" s="24"/>
      <c r="CN61" s="24"/>
      <c r="CO61" s="24"/>
      <c r="CP61" s="24"/>
      <c r="CQ61" s="24"/>
      <c r="CR61" s="24"/>
      <c r="CS61" s="24"/>
      <c r="CT61" s="24"/>
      <c r="CU61" s="24"/>
      <c r="CV61" s="24"/>
      <c r="CW61" s="24"/>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4"/>
      <c r="FG61" s="24"/>
      <c r="FH61" s="24"/>
      <c r="FI61" s="24"/>
      <c r="FJ61" s="24"/>
      <c r="FK61" s="24"/>
      <c r="FL61" s="24"/>
      <c r="FM61" s="24"/>
      <c r="FN61" s="24"/>
      <c r="FO61" s="24"/>
      <c r="FP61" s="24"/>
      <c r="FQ61" s="24"/>
      <c r="FR61" s="24"/>
      <c r="FS61" s="24"/>
      <c r="FT61" s="24"/>
      <c r="FU61" s="24"/>
      <c r="FV61" s="24"/>
      <c r="FW61" s="24"/>
      <c r="FX61" s="24"/>
      <c r="FY61" s="24"/>
      <c r="FZ61" s="24"/>
      <c r="GA61" s="24"/>
      <c r="GB61" s="24"/>
      <c r="GC61" s="24"/>
      <c r="GD61" s="24"/>
      <c r="GE61" s="24"/>
      <c r="GF61" s="24"/>
    </row>
    <row r="62" spans="1:188" ht="27.6" x14ac:dyDescent="0.25">
      <c r="A62" s="46"/>
      <c r="B62" s="46" t="s">
        <v>154</v>
      </c>
      <c r="C62" s="8"/>
      <c r="D62" s="7" t="s">
        <v>156</v>
      </c>
      <c r="E62" s="99">
        <v>10000</v>
      </c>
      <c r="F62" s="94">
        <v>1</v>
      </c>
      <c r="G62" s="101">
        <f t="shared" si="2"/>
        <v>10000</v>
      </c>
      <c r="H62" s="93"/>
      <c r="I62" s="6"/>
      <c r="J62" s="52">
        <f t="shared" si="3"/>
        <v>10000</v>
      </c>
      <c r="K62" s="24"/>
      <c r="L62" s="24"/>
      <c r="M62" s="24"/>
      <c r="N62" s="24"/>
      <c r="O62" s="24"/>
      <c r="P62" s="24"/>
      <c r="Q62" s="24"/>
      <c r="R62" s="24"/>
      <c r="S62" s="24"/>
      <c r="T62" s="24"/>
      <c r="U62" s="24"/>
      <c r="V62" s="24"/>
      <c r="W62" s="24"/>
      <c r="X62" s="24"/>
      <c r="Y62" s="24"/>
      <c r="Z62" s="24"/>
      <c r="AA62" s="24"/>
      <c r="AB62" s="24"/>
      <c r="AC62" s="24"/>
      <c r="AD62" s="24"/>
      <c r="AE62" s="24"/>
      <c r="AF62" s="24"/>
      <c r="AG62" s="24"/>
      <c r="AH62" s="24"/>
      <c r="AI62" s="24"/>
      <c r="AJ62" s="24"/>
      <c r="AK62" s="24"/>
      <c r="AL62" s="24"/>
      <c r="AM62" s="24"/>
      <c r="AN62" s="24"/>
      <c r="AO62" s="24"/>
      <c r="AP62" s="24"/>
      <c r="AQ62" s="24"/>
      <c r="AR62" s="24"/>
      <c r="AS62" s="24"/>
      <c r="AT62" s="24"/>
      <c r="AU62" s="24"/>
      <c r="AV62" s="24"/>
      <c r="AW62" s="24"/>
      <c r="AX62" s="24"/>
      <c r="AY62" s="24"/>
      <c r="AZ62" s="24"/>
      <c r="BA62" s="24"/>
      <c r="BB62" s="24"/>
      <c r="BC62" s="24"/>
      <c r="BD62" s="24"/>
      <c r="BE62" s="24"/>
      <c r="BF62" s="24"/>
      <c r="BG62" s="24"/>
      <c r="BH62" s="24"/>
      <c r="BI62" s="24"/>
      <c r="BJ62" s="24"/>
      <c r="BK62" s="24"/>
      <c r="BL62" s="24"/>
      <c r="BM62" s="24"/>
      <c r="BN62" s="24"/>
      <c r="BO62" s="24"/>
      <c r="BP62" s="24"/>
      <c r="BQ62" s="24"/>
      <c r="BR62" s="24"/>
      <c r="BS62" s="24"/>
      <c r="BT62" s="24"/>
      <c r="BU62" s="24"/>
      <c r="BV62" s="24"/>
      <c r="BW62" s="24"/>
      <c r="BX62" s="24"/>
      <c r="BY62" s="24"/>
      <c r="BZ62" s="24"/>
      <c r="CA62" s="24"/>
      <c r="CB62" s="24"/>
      <c r="CC62" s="24"/>
      <c r="CD62" s="24"/>
      <c r="CE62" s="24"/>
      <c r="CF62" s="24"/>
      <c r="CG62" s="24"/>
      <c r="CH62" s="24"/>
      <c r="CI62" s="24"/>
      <c r="CJ62" s="24"/>
      <c r="CK62" s="24"/>
      <c r="CL62" s="24"/>
      <c r="CM62" s="24"/>
      <c r="CN62" s="24"/>
      <c r="CO62" s="24"/>
      <c r="CP62" s="24"/>
      <c r="CQ62" s="24"/>
      <c r="CR62" s="24"/>
      <c r="CS62" s="24"/>
      <c r="CT62" s="24"/>
      <c r="CU62" s="24"/>
      <c r="CV62" s="24"/>
      <c r="CW62" s="24"/>
      <c r="CX62" s="24"/>
      <c r="CY62" s="24"/>
      <c r="CZ62" s="24"/>
      <c r="DA62" s="24"/>
      <c r="DB62" s="24"/>
      <c r="DC62" s="24"/>
      <c r="DD62" s="24"/>
      <c r="DE62" s="24"/>
      <c r="DF62" s="24"/>
      <c r="DG62" s="24"/>
      <c r="DH62" s="24"/>
      <c r="DI62" s="24"/>
      <c r="DJ62" s="24"/>
      <c r="DK62" s="24"/>
      <c r="DL62" s="24"/>
      <c r="DM62" s="24"/>
      <c r="DN62" s="24"/>
      <c r="DO62" s="24"/>
      <c r="DP62" s="24"/>
      <c r="DQ62" s="24"/>
      <c r="DR62" s="24"/>
      <c r="DS62" s="24"/>
      <c r="DT62" s="24"/>
      <c r="DU62" s="24"/>
      <c r="DV62" s="24"/>
      <c r="DW62" s="24"/>
      <c r="DX62" s="24"/>
      <c r="DY62" s="24"/>
      <c r="DZ62" s="24"/>
      <c r="EA62" s="24"/>
      <c r="EB62" s="24"/>
      <c r="EC62" s="24"/>
      <c r="ED62" s="24"/>
      <c r="EE62" s="24"/>
      <c r="EF62" s="24"/>
      <c r="EG62" s="24"/>
      <c r="EH62" s="24"/>
      <c r="EI62" s="24"/>
      <c r="EJ62" s="24"/>
      <c r="EK62" s="24"/>
      <c r="EL62" s="24"/>
      <c r="EM62" s="24"/>
      <c r="EN62" s="24"/>
      <c r="EO62" s="24"/>
      <c r="EP62" s="24"/>
      <c r="EQ62" s="24"/>
      <c r="ER62" s="24"/>
      <c r="ES62" s="24"/>
      <c r="ET62" s="24"/>
      <c r="EU62" s="24"/>
      <c r="EV62" s="24"/>
      <c r="EW62" s="24"/>
      <c r="EX62" s="24"/>
      <c r="EY62" s="24"/>
      <c r="EZ62" s="24"/>
      <c r="FA62" s="24"/>
      <c r="FB62" s="24"/>
      <c r="FC62" s="24"/>
      <c r="FD62" s="24"/>
      <c r="FE62" s="24"/>
      <c r="FF62" s="24"/>
      <c r="FG62" s="24"/>
      <c r="FH62" s="24"/>
      <c r="FI62" s="24"/>
      <c r="FJ62" s="24"/>
      <c r="FK62" s="24"/>
      <c r="FL62" s="24"/>
      <c r="FM62" s="24"/>
      <c r="FN62" s="24"/>
      <c r="FO62" s="24"/>
      <c r="FP62" s="24"/>
      <c r="FQ62" s="24"/>
      <c r="FR62" s="24"/>
      <c r="FS62" s="24"/>
      <c r="FT62" s="24"/>
      <c r="FU62" s="24"/>
      <c r="FV62" s="24"/>
      <c r="FW62" s="24"/>
      <c r="FX62" s="24"/>
      <c r="FY62" s="24"/>
      <c r="FZ62" s="24"/>
      <c r="GA62" s="24"/>
      <c r="GB62" s="24"/>
      <c r="GC62" s="24"/>
      <c r="GD62" s="24"/>
      <c r="GE62" s="24"/>
      <c r="GF62" s="24"/>
    </row>
    <row r="63" spans="1:188" ht="13.8" x14ac:dyDescent="0.25">
      <c r="A63" s="46"/>
      <c r="B63" s="46" t="s">
        <v>158</v>
      </c>
      <c r="C63" s="8"/>
      <c r="D63" s="7" t="s">
        <v>157</v>
      </c>
      <c r="E63" s="99">
        <v>0.5</v>
      </c>
      <c r="F63" s="95">
        <v>250000</v>
      </c>
      <c r="G63" s="101">
        <f t="shared" si="2"/>
        <v>125000</v>
      </c>
      <c r="H63" s="93"/>
      <c r="I63" s="6"/>
      <c r="J63" s="52">
        <f t="shared" si="3"/>
        <v>125000</v>
      </c>
      <c r="K63" s="24"/>
      <c r="L63" s="24"/>
      <c r="M63" s="24"/>
      <c r="N63" s="24"/>
      <c r="O63" s="24"/>
      <c r="P63" s="24"/>
      <c r="Q63" s="24"/>
      <c r="R63" s="24"/>
      <c r="S63" s="24"/>
      <c r="T63" s="24"/>
      <c r="U63" s="24"/>
      <c r="V63" s="24"/>
      <c r="W63" s="24"/>
      <c r="X63" s="24"/>
      <c r="Y63" s="24"/>
      <c r="Z63" s="24"/>
      <c r="AA63" s="24"/>
      <c r="AB63" s="24"/>
      <c r="AC63" s="24"/>
      <c r="AD63" s="24"/>
      <c r="AE63" s="24"/>
      <c r="AF63" s="24"/>
      <c r="AG63" s="24"/>
      <c r="AH63" s="24"/>
      <c r="AI63" s="24"/>
      <c r="AJ63" s="24"/>
      <c r="AK63" s="24"/>
      <c r="AL63" s="24"/>
      <c r="AM63" s="24"/>
      <c r="AN63" s="24"/>
      <c r="AO63" s="24"/>
      <c r="AP63" s="24"/>
      <c r="AQ63" s="24"/>
      <c r="AR63" s="24"/>
      <c r="AS63" s="24"/>
      <c r="AT63" s="24"/>
      <c r="AU63" s="24"/>
      <c r="AV63" s="24"/>
      <c r="AW63" s="24"/>
      <c r="AX63" s="24"/>
      <c r="AY63" s="24"/>
      <c r="AZ63" s="24"/>
      <c r="BA63" s="24"/>
      <c r="BB63" s="24"/>
      <c r="BC63" s="24"/>
      <c r="BD63" s="24"/>
      <c r="BE63" s="24"/>
      <c r="BF63" s="24"/>
      <c r="BG63" s="24"/>
      <c r="BH63" s="24"/>
      <c r="BI63" s="24"/>
      <c r="BJ63" s="24"/>
      <c r="BK63" s="24"/>
      <c r="BL63" s="24"/>
      <c r="BM63" s="24"/>
      <c r="BN63" s="24"/>
      <c r="BO63" s="24"/>
      <c r="BP63" s="24"/>
      <c r="BQ63" s="24"/>
      <c r="BR63" s="24"/>
      <c r="BS63" s="24"/>
      <c r="BT63" s="24"/>
      <c r="BU63" s="24"/>
      <c r="BV63" s="24"/>
      <c r="BW63" s="24"/>
      <c r="BX63" s="24"/>
      <c r="BY63" s="24"/>
      <c r="BZ63" s="24"/>
      <c r="CA63" s="24"/>
      <c r="CB63" s="24"/>
      <c r="CC63" s="24"/>
      <c r="CD63" s="24"/>
      <c r="CE63" s="24"/>
      <c r="CF63" s="24"/>
      <c r="CG63" s="24"/>
      <c r="CH63" s="24"/>
      <c r="CI63" s="24"/>
      <c r="CJ63" s="24"/>
      <c r="CK63" s="24"/>
      <c r="CL63" s="24"/>
      <c r="CM63" s="24"/>
      <c r="CN63" s="24"/>
      <c r="CO63" s="24"/>
      <c r="CP63" s="24"/>
      <c r="CQ63" s="24"/>
      <c r="CR63" s="24"/>
      <c r="CS63" s="24"/>
      <c r="CT63" s="24"/>
      <c r="CU63" s="24"/>
      <c r="CV63" s="24"/>
      <c r="CW63" s="24"/>
      <c r="CX63" s="24"/>
      <c r="CY63" s="24"/>
      <c r="CZ63" s="24"/>
      <c r="DA63" s="24"/>
      <c r="DB63" s="24"/>
      <c r="DC63" s="24"/>
      <c r="DD63" s="24"/>
      <c r="DE63" s="24"/>
      <c r="DF63" s="24"/>
      <c r="DG63" s="24"/>
      <c r="DH63" s="24"/>
      <c r="DI63" s="24"/>
      <c r="DJ63" s="24"/>
      <c r="DK63" s="24"/>
      <c r="DL63" s="24"/>
      <c r="DM63" s="24"/>
      <c r="DN63" s="24"/>
      <c r="DO63" s="24"/>
      <c r="DP63" s="24"/>
      <c r="DQ63" s="24"/>
      <c r="DR63" s="24"/>
      <c r="DS63" s="24"/>
      <c r="DT63" s="24"/>
      <c r="DU63" s="24"/>
      <c r="DV63" s="24"/>
      <c r="DW63" s="24"/>
      <c r="DX63" s="24"/>
      <c r="DY63" s="24"/>
      <c r="DZ63" s="24"/>
      <c r="EA63" s="24"/>
      <c r="EB63" s="24"/>
      <c r="EC63" s="24"/>
      <c r="ED63" s="24"/>
      <c r="EE63" s="24"/>
      <c r="EF63" s="24"/>
      <c r="EG63" s="24"/>
      <c r="EH63" s="24"/>
      <c r="EI63" s="24"/>
      <c r="EJ63" s="24"/>
      <c r="EK63" s="24"/>
      <c r="EL63" s="24"/>
      <c r="EM63" s="24"/>
      <c r="EN63" s="24"/>
      <c r="EO63" s="24"/>
      <c r="EP63" s="24"/>
      <c r="EQ63" s="24"/>
      <c r="ER63" s="24"/>
      <c r="ES63" s="24"/>
      <c r="ET63" s="24"/>
      <c r="EU63" s="24"/>
      <c r="EV63" s="24"/>
      <c r="EW63" s="24"/>
      <c r="EX63" s="24"/>
      <c r="EY63" s="24"/>
      <c r="EZ63" s="24"/>
      <c r="FA63" s="24"/>
      <c r="FB63" s="24"/>
      <c r="FC63" s="24"/>
      <c r="FD63" s="24"/>
      <c r="FE63" s="24"/>
      <c r="FF63" s="24"/>
      <c r="FG63" s="24"/>
      <c r="FH63" s="24"/>
      <c r="FI63" s="24"/>
      <c r="FJ63" s="24"/>
      <c r="FK63" s="24"/>
      <c r="FL63" s="24"/>
      <c r="FM63" s="24"/>
      <c r="FN63" s="24"/>
      <c r="FO63" s="24"/>
      <c r="FP63" s="24"/>
      <c r="FQ63" s="24"/>
      <c r="FR63" s="24"/>
      <c r="FS63" s="24"/>
      <c r="FT63" s="24"/>
      <c r="FU63" s="24"/>
      <c r="FV63" s="24"/>
      <c r="FW63" s="24"/>
      <c r="FX63" s="24"/>
      <c r="FY63" s="24"/>
      <c r="FZ63" s="24"/>
      <c r="GA63" s="24"/>
      <c r="GB63" s="24"/>
      <c r="GC63" s="24"/>
      <c r="GD63" s="24"/>
      <c r="GE63" s="24"/>
      <c r="GF63" s="24"/>
    </row>
    <row r="64" spans="1:188" ht="13.8" x14ac:dyDescent="0.25">
      <c r="A64" s="46"/>
      <c r="B64" s="46" t="s">
        <v>159</v>
      </c>
      <c r="C64" s="8"/>
      <c r="D64" s="7" t="s">
        <v>160</v>
      </c>
      <c r="E64" s="99">
        <v>45000</v>
      </c>
      <c r="F64" s="95">
        <v>1</v>
      </c>
      <c r="G64" s="101">
        <f t="shared" si="2"/>
        <v>45000</v>
      </c>
      <c r="H64" s="93"/>
      <c r="I64" s="6"/>
      <c r="J64" s="52">
        <f t="shared" si="3"/>
        <v>45000</v>
      </c>
      <c r="K64" s="24"/>
      <c r="L64" s="24"/>
      <c r="M64" s="24"/>
      <c r="N64" s="24"/>
      <c r="O64" s="24"/>
      <c r="P64" s="24"/>
      <c r="Q64" s="24"/>
      <c r="R64" s="24"/>
      <c r="S64" s="24"/>
      <c r="T64" s="24"/>
      <c r="U64" s="24"/>
      <c r="V64" s="24"/>
      <c r="W64" s="24"/>
      <c r="X64" s="24"/>
      <c r="Y64" s="24"/>
      <c r="Z64" s="24"/>
      <c r="AA64" s="24"/>
      <c r="AB64" s="24"/>
      <c r="AC64" s="24"/>
      <c r="AD64" s="24"/>
      <c r="AE64" s="24"/>
      <c r="AF64" s="24"/>
      <c r="AG64" s="24"/>
      <c r="AH64" s="24"/>
      <c r="AI64" s="24"/>
      <c r="AJ64" s="24"/>
      <c r="AK64" s="24"/>
      <c r="AL64" s="24"/>
      <c r="AM64" s="24"/>
      <c r="AN64" s="24"/>
      <c r="AO64" s="24"/>
      <c r="AP64" s="24"/>
      <c r="AQ64" s="24"/>
      <c r="AR64" s="24"/>
      <c r="AS64" s="24"/>
      <c r="AT64" s="24"/>
      <c r="AU64" s="24"/>
      <c r="AV64" s="24"/>
      <c r="AW64" s="24"/>
      <c r="AX64" s="24"/>
      <c r="AY64" s="24"/>
      <c r="AZ64" s="24"/>
      <c r="BA64" s="24"/>
      <c r="BB64" s="24"/>
      <c r="BC64" s="24"/>
      <c r="BD64" s="24"/>
      <c r="BE64" s="24"/>
      <c r="BF64" s="24"/>
      <c r="BG64" s="24"/>
      <c r="BH64" s="24"/>
      <c r="BI64" s="24"/>
      <c r="BJ64" s="24"/>
      <c r="BK64" s="24"/>
      <c r="BL64" s="24"/>
      <c r="BM64" s="24"/>
      <c r="BN64" s="24"/>
      <c r="BO64" s="24"/>
      <c r="BP64" s="24"/>
      <c r="BQ64" s="24"/>
      <c r="BR64" s="24"/>
      <c r="BS64" s="24"/>
      <c r="BT64" s="24"/>
      <c r="BU64" s="24"/>
      <c r="BV64" s="24"/>
      <c r="BW64" s="24"/>
      <c r="BX64" s="24"/>
      <c r="BY64" s="24"/>
      <c r="BZ64" s="24"/>
      <c r="CA64" s="24"/>
      <c r="CB64" s="24"/>
      <c r="CC64" s="24"/>
      <c r="CD64" s="24"/>
      <c r="CE64" s="24"/>
      <c r="CF64" s="24"/>
      <c r="CG64" s="24"/>
      <c r="CH64" s="24"/>
      <c r="CI64" s="24"/>
      <c r="CJ64" s="24"/>
      <c r="CK64" s="24"/>
      <c r="CL64" s="24"/>
      <c r="CM64" s="24"/>
      <c r="CN64" s="24"/>
      <c r="CO64" s="24"/>
      <c r="CP64" s="24"/>
      <c r="CQ64" s="24"/>
      <c r="CR64" s="24"/>
      <c r="CS64" s="24"/>
      <c r="CT64" s="24"/>
      <c r="CU64" s="24"/>
      <c r="CV64" s="24"/>
      <c r="CW64" s="24"/>
      <c r="CX64" s="24"/>
      <c r="CY64" s="24"/>
      <c r="CZ64" s="24"/>
      <c r="DA64" s="24"/>
      <c r="DB64" s="24"/>
      <c r="DC64" s="24"/>
      <c r="DD64" s="24"/>
      <c r="DE64" s="24"/>
      <c r="DF64" s="24"/>
      <c r="DG64" s="24"/>
      <c r="DH64" s="24"/>
      <c r="DI64" s="24"/>
      <c r="DJ64" s="24"/>
      <c r="DK64" s="24"/>
      <c r="DL64" s="24"/>
      <c r="DM64" s="24"/>
      <c r="DN64" s="24"/>
      <c r="DO64" s="24"/>
      <c r="DP64" s="24"/>
      <c r="DQ64" s="24"/>
      <c r="DR64" s="24"/>
      <c r="DS64" s="24"/>
      <c r="DT64" s="24"/>
      <c r="DU64" s="24"/>
      <c r="DV64" s="24"/>
      <c r="DW64" s="24"/>
      <c r="DX64" s="24"/>
      <c r="DY64" s="24"/>
      <c r="DZ64" s="24"/>
      <c r="EA64" s="24"/>
      <c r="EB64" s="24"/>
      <c r="EC64" s="24"/>
      <c r="ED64" s="24"/>
      <c r="EE64" s="24"/>
      <c r="EF64" s="24"/>
      <c r="EG64" s="24"/>
      <c r="EH64" s="24"/>
      <c r="EI64" s="24"/>
      <c r="EJ64" s="24"/>
      <c r="EK64" s="24"/>
      <c r="EL64" s="24"/>
      <c r="EM64" s="24"/>
      <c r="EN64" s="24"/>
      <c r="EO64" s="24"/>
      <c r="EP64" s="24"/>
      <c r="EQ64" s="24"/>
      <c r="ER64" s="24"/>
      <c r="ES64" s="24"/>
      <c r="ET64" s="24"/>
      <c r="EU64" s="24"/>
      <c r="EV64" s="24"/>
      <c r="EW64" s="24"/>
      <c r="EX64" s="24"/>
      <c r="EY64" s="24"/>
      <c r="EZ64" s="24"/>
      <c r="FA64" s="24"/>
      <c r="FB64" s="24"/>
      <c r="FC64" s="24"/>
      <c r="FD64" s="24"/>
      <c r="FE64" s="24"/>
      <c r="FF64" s="24"/>
      <c r="FG64" s="24"/>
      <c r="FH64" s="24"/>
      <c r="FI64" s="24"/>
      <c r="FJ64" s="24"/>
      <c r="FK64" s="24"/>
      <c r="FL64" s="24"/>
      <c r="FM64" s="24"/>
      <c r="FN64" s="24"/>
      <c r="FO64" s="24"/>
      <c r="FP64" s="24"/>
      <c r="FQ64" s="24"/>
      <c r="FR64" s="24"/>
      <c r="FS64" s="24"/>
      <c r="FT64" s="24"/>
      <c r="FU64" s="24"/>
      <c r="FV64" s="24"/>
      <c r="FW64" s="24"/>
      <c r="FX64" s="24"/>
      <c r="FY64" s="24"/>
      <c r="FZ64" s="24"/>
      <c r="GA64" s="24"/>
      <c r="GB64" s="24"/>
      <c r="GC64" s="24"/>
      <c r="GD64" s="24"/>
      <c r="GE64" s="24"/>
      <c r="GF64" s="24"/>
    </row>
    <row r="65" spans="1:188" ht="13.8" x14ac:dyDescent="0.25">
      <c r="A65" s="46"/>
      <c r="B65" s="46" t="s">
        <v>161</v>
      </c>
      <c r="C65" s="8"/>
      <c r="D65" s="7" t="s">
        <v>160</v>
      </c>
      <c r="E65" s="99">
        <v>50000</v>
      </c>
      <c r="F65" s="95">
        <v>1</v>
      </c>
      <c r="G65" s="101">
        <f t="shared" si="2"/>
        <v>50000</v>
      </c>
      <c r="H65" s="93">
        <v>30000</v>
      </c>
      <c r="I65" s="6"/>
      <c r="J65" s="52">
        <f t="shared" si="3"/>
        <v>80000</v>
      </c>
      <c r="K65" s="24"/>
      <c r="L65" s="24"/>
      <c r="M65" s="24"/>
      <c r="N65" s="24"/>
      <c r="O65" s="24"/>
      <c r="P65" s="24"/>
      <c r="Q65" s="24"/>
      <c r="R65" s="24"/>
      <c r="S65" s="24"/>
      <c r="T65" s="24"/>
      <c r="U65" s="24"/>
      <c r="V65" s="24"/>
      <c r="W65" s="24"/>
      <c r="X65" s="24"/>
      <c r="Y65" s="24"/>
      <c r="Z65" s="24"/>
      <c r="AA65" s="24"/>
      <c r="AB65" s="24"/>
      <c r="AC65" s="24"/>
      <c r="AD65" s="24"/>
      <c r="AE65" s="24"/>
      <c r="AF65" s="24"/>
      <c r="AG65" s="24"/>
      <c r="AH65" s="24"/>
      <c r="AI65" s="24"/>
      <c r="AJ65" s="24"/>
      <c r="AK65" s="24"/>
      <c r="AL65" s="24"/>
      <c r="AM65" s="24"/>
      <c r="AN65" s="24"/>
      <c r="AO65" s="24"/>
      <c r="AP65" s="24"/>
      <c r="AQ65" s="24"/>
      <c r="AR65" s="24"/>
      <c r="AS65" s="24"/>
      <c r="AT65" s="24"/>
      <c r="AU65" s="24"/>
      <c r="AV65" s="24"/>
      <c r="AW65" s="24"/>
      <c r="AX65" s="24"/>
      <c r="AY65" s="24"/>
      <c r="AZ65" s="24"/>
      <c r="BA65" s="24"/>
      <c r="BB65" s="24"/>
      <c r="BC65" s="24"/>
      <c r="BD65" s="24"/>
      <c r="BE65" s="24"/>
      <c r="BF65" s="24"/>
      <c r="BG65" s="24"/>
      <c r="BH65" s="24"/>
      <c r="BI65" s="24"/>
      <c r="BJ65" s="24"/>
      <c r="BK65" s="24"/>
      <c r="BL65" s="24"/>
      <c r="BM65" s="24"/>
      <c r="BN65" s="24"/>
      <c r="BO65" s="24"/>
      <c r="BP65" s="24"/>
      <c r="BQ65" s="24"/>
      <c r="BR65" s="24"/>
      <c r="BS65" s="24"/>
      <c r="BT65" s="24"/>
      <c r="BU65" s="24"/>
      <c r="BV65" s="24"/>
      <c r="BW65" s="24"/>
      <c r="BX65" s="24"/>
      <c r="BY65" s="24"/>
      <c r="BZ65" s="24"/>
      <c r="CA65" s="24"/>
      <c r="CB65" s="24"/>
      <c r="CC65" s="24"/>
      <c r="CD65" s="24"/>
      <c r="CE65" s="24"/>
      <c r="CF65" s="24"/>
      <c r="CG65" s="24"/>
      <c r="CH65" s="24"/>
      <c r="CI65" s="24"/>
      <c r="CJ65" s="24"/>
      <c r="CK65" s="24"/>
      <c r="CL65" s="24"/>
      <c r="CM65" s="24"/>
      <c r="CN65" s="24"/>
      <c r="CO65" s="24"/>
      <c r="CP65" s="24"/>
      <c r="CQ65" s="24"/>
      <c r="CR65" s="24"/>
      <c r="CS65" s="24"/>
      <c r="CT65" s="24"/>
      <c r="CU65" s="24"/>
      <c r="CV65" s="24"/>
      <c r="CW65" s="24"/>
      <c r="CX65" s="24"/>
      <c r="CY65" s="24"/>
      <c r="CZ65" s="24"/>
      <c r="DA65" s="24"/>
      <c r="DB65" s="24"/>
      <c r="DC65" s="24"/>
      <c r="DD65" s="24"/>
      <c r="DE65" s="24"/>
      <c r="DF65" s="24"/>
      <c r="DG65" s="24"/>
      <c r="DH65" s="24"/>
      <c r="DI65" s="24"/>
      <c r="DJ65" s="24"/>
      <c r="DK65" s="24"/>
      <c r="DL65" s="24"/>
      <c r="DM65" s="24"/>
      <c r="DN65" s="24"/>
      <c r="DO65" s="24"/>
      <c r="DP65" s="24"/>
      <c r="DQ65" s="24"/>
      <c r="DR65" s="24"/>
      <c r="DS65" s="24"/>
      <c r="DT65" s="24"/>
      <c r="DU65" s="24"/>
      <c r="DV65" s="24"/>
      <c r="DW65" s="24"/>
      <c r="DX65" s="24"/>
      <c r="DY65" s="24"/>
      <c r="DZ65" s="24"/>
      <c r="EA65" s="24"/>
      <c r="EB65" s="24"/>
      <c r="EC65" s="24"/>
      <c r="ED65" s="24"/>
      <c r="EE65" s="24"/>
      <c r="EF65" s="24"/>
      <c r="EG65" s="24"/>
      <c r="EH65" s="24"/>
      <c r="EI65" s="24"/>
      <c r="EJ65" s="24"/>
      <c r="EK65" s="24"/>
      <c r="EL65" s="24"/>
      <c r="EM65" s="24"/>
      <c r="EN65" s="24"/>
      <c r="EO65" s="24"/>
      <c r="EP65" s="24"/>
      <c r="EQ65" s="24"/>
      <c r="ER65" s="24"/>
      <c r="ES65" s="24"/>
      <c r="ET65" s="24"/>
      <c r="EU65" s="24"/>
      <c r="EV65" s="24"/>
      <c r="EW65" s="24"/>
      <c r="EX65" s="24"/>
      <c r="EY65" s="24"/>
      <c r="EZ65" s="24"/>
      <c r="FA65" s="24"/>
      <c r="FB65" s="24"/>
      <c r="FC65" s="24"/>
      <c r="FD65" s="24"/>
      <c r="FE65" s="24"/>
      <c r="FF65" s="24"/>
      <c r="FG65" s="24"/>
      <c r="FH65" s="24"/>
      <c r="FI65" s="24"/>
      <c r="FJ65" s="24"/>
      <c r="FK65" s="24"/>
      <c r="FL65" s="24"/>
      <c r="FM65" s="24"/>
      <c r="FN65" s="24"/>
      <c r="FO65" s="24"/>
      <c r="FP65" s="24"/>
      <c r="FQ65" s="24"/>
      <c r="FR65" s="24"/>
      <c r="FS65" s="24"/>
      <c r="FT65" s="24"/>
      <c r="FU65" s="24"/>
      <c r="FV65" s="24"/>
      <c r="FW65" s="24"/>
      <c r="FX65" s="24"/>
      <c r="FY65" s="24"/>
      <c r="FZ65" s="24"/>
      <c r="GA65" s="24"/>
      <c r="GB65" s="24"/>
      <c r="GC65" s="24"/>
      <c r="GD65" s="24"/>
      <c r="GE65" s="24"/>
      <c r="GF65" s="24"/>
    </row>
    <row r="66" spans="1:188" ht="13.8" x14ac:dyDescent="0.25">
      <c r="A66" s="46"/>
      <c r="B66" s="46"/>
      <c r="C66" s="8"/>
      <c r="D66" s="7"/>
      <c r="E66" s="7"/>
      <c r="F66" s="7"/>
      <c r="G66" s="7">
        <f t="shared" si="2"/>
        <v>0</v>
      </c>
      <c r="H66" s="6"/>
      <c r="I66" s="6"/>
      <c r="J66" s="52">
        <f t="shared" si="3"/>
        <v>0</v>
      </c>
      <c r="K66" s="24"/>
      <c r="L66" s="24"/>
      <c r="M66" s="24"/>
      <c r="N66" s="24"/>
      <c r="O66" s="24"/>
      <c r="P66" s="24"/>
      <c r="Q66" s="24"/>
      <c r="R66" s="24"/>
      <c r="S66" s="24"/>
      <c r="T66" s="24"/>
      <c r="U66" s="24"/>
      <c r="V66" s="24"/>
      <c r="W66" s="24"/>
      <c r="X66" s="24"/>
      <c r="Y66" s="24"/>
      <c r="Z66" s="24"/>
      <c r="AA66" s="24"/>
      <c r="AB66" s="24"/>
      <c r="AC66" s="24"/>
      <c r="AD66" s="24"/>
      <c r="AE66" s="24"/>
      <c r="AF66" s="24"/>
      <c r="AG66" s="24"/>
      <c r="AH66" s="24"/>
      <c r="AI66" s="24"/>
      <c r="AJ66" s="24"/>
      <c r="AK66" s="24"/>
      <c r="AL66" s="24"/>
      <c r="AM66" s="24"/>
      <c r="AN66" s="24"/>
      <c r="AO66" s="24"/>
      <c r="AP66" s="24"/>
      <c r="AQ66" s="24"/>
      <c r="AR66" s="24"/>
      <c r="AS66" s="24"/>
      <c r="AT66" s="24"/>
      <c r="AU66" s="24"/>
      <c r="AV66" s="24"/>
      <c r="AW66" s="24"/>
      <c r="AX66" s="24"/>
      <c r="AY66" s="24"/>
      <c r="AZ66" s="24"/>
      <c r="BA66" s="24"/>
      <c r="BB66" s="24"/>
      <c r="BC66" s="24"/>
      <c r="BD66" s="24"/>
      <c r="BE66" s="24"/>
      <c r="BF66" s="24"/>
      <c r="BG66" s="24"/>
      <c r="BH66" s="24"/>
      <c r="BI66" s="24"/>
      <c r="BJ66" s="24"/>
      <c r="BK66" s="24"/>
      <c r="BL66" s="24"/>
      <c r="BM66" s="24"/>
      <c r="BN66" s="24"/>
      <c r="BO66" s="24"/>
      <c r="BP66" s="24"/>
      <c r="BQ66" s="24"/>
      <c r="BR66" s="24"/>
      <c r="BS66" s="24"/>
      <c r="BT66" s="24"/>
      <c r="BU66" s="24"/>
      <c r="BV66" s="24"/>
      <c r="BW66" s="24"/>
      <c r="BX66" s="24"/>
      <c r="BY66" s="24"/>
      <c r="BZ66" s="24"/>
      <c r="CA66" s="24"/>
      <c r="CB66" s="24"/>
      <c r="CC66" s="24"/>
      <c r="CD66" s="24"/>
      <c r="CE66" s="24"/>
      <c r="CF66" s="24"/>
      <c r="CG66" s="24"/>
      <c r="CH66" s="24"/>
      <c r="CI66" s="24"/>
      <c r="CJ66" s="24"/>
      <c r="CK66" s="24"/>
      <c r="CL66" s="24"/>
      <c r="CM66" s="24"/>
      <c r="CN66" s="24"/>
      <c r="CO66" s="24"/>
      <c r="CP66" s="24"/>
      <c r="CQ66" s="24"/>
      <c r="CR66" s="24"/>
      <c r="CS66" s="24"/>
      <c r="CT66" s="24"/>
      <c r="CU66" s="24"/>
      <c r="CV66" s="24"/>
      <c r="CW66" s="24"/>
      <c r="CX66" s="24"/>
      <c r="CY66" s="24"/>
      <c r="CZ66" s="24"/>
      <c r="DA66" s="24"/>
      <c r="DB66" s="24"/>
      <c r="DC66" s="24"/>
      <c r="DD66" s="24"/>
      <c r="DE66" s="24"/>
      <c r="DF66" s="24"/>
      <c r="DG66" s="24"/>
      <c r="DH66" s="24"/>
      <c r="DI66" s="24"/>
      <c r="DJ66" s="24"/>
      <c r="DK66" s="24"/>
      <c r="DL66" s="24"/>
      <c r="DM66" s="24"/>
      <c r="DN66" s="24"/>
      <c r="DO66" s="24"/>
      <c r="DP66" s="24"/>
      <c r="DQ66" s="24"/>
      <c r="DR66" s="24"/>
      <c r="DS66" s="24"/>
      <c r="DT66" s="24"/>
      <c r="DU66" s="24"/>
      <c r="DV66" s="24"/>
      <c r="DW66" s="24"/>
      <c r="DX66" s="24"/>
      <c r="DY66" s="24"/>
      <c r="DZ66" s="24"/>
      <c r="EA66" s="24"/>
      <c r="EB66" s="24"/>
      <c r="EC66" s="24"/>
      <c r="ED66" s="24"/>
      <c r="EE66" s="24"/>
      <c r="EF66" s="24"/>
      <c r="EG66" s="24"/>
      <c r="EH66" s="24"/>
      <c r="EI66" s="24"/>
      <c r="EJ66" s="24"/>
      <c r="EK66" s="24"/>
      <c r="EL66" s="24"/>
      <c r="EM66" s="24"/>
      <c r="EN66" s="24"/>
      <c r="EO66" s="24"/>
      <c r="EP66" s="24"/>
      <c r="EQ66" s="24"/>
      <c r="ER66" s="24"/>
      <c r="ES66" s="24"/>
      <c r="ET66" s="24"/>
      <c r="EU66" s="24"/>
      <c r="EV66" s="24"/>
      <c r="EW66" s="24"/>
      <c r="EX66" s="24"/>
      <c r="EY66" s="24"/>
      <c r="EZ66" s="24"/>
      <c r="FA66" s="24"/>
      <c r="FB66" s="24"/>
      <c r="FC66" s="24"/>
      <c r="FD66" s="24"/>
      <c r="FE66" s="24"/>
      <c r="FF66" s="24"/>
      <c r="FG66" s="24"/>
      <c r="FH66" s="24"/>
      <c r="FI66" s="24"/>
      <c r="FJ66" s="24"/>
      <c r="FK66" s="24"/>
      <c r="FL66" s="24"/>
      <c r="FM66" s="24"/>
      <c r="FN66" s="24"/>
      <c r="FO66" s="24"/>
      <c r="FP66" s="24"/>
      <c r="FQ66" s="24"/>
      <c r="FR66" s="24"/>
      <c r="FS66" s="24"/>
      <c r="FT66" s="24"/>
      <c r="FU66" s="24"/>
      <c r="FV66" s="24"/>
      <c r="FW66" s="24"/>
      <c r="FX66" s="24"/>
      <c r="FY66" s="24"/>
      <c r="FZ66" s="24"/>
      <c r="GA66" s="24"/>
      <c r="GB66" s="24"/>
      <c r="GC66" s="24"/>
      <c r="GD66" s="24"/>
      <c r="GE66" s="24"/>
      <c r="GF66" s="24"/>
    </row>
    <row r="67" spans="1:188" ht="13.8" x14ac:dyDescent="0.25">
      <c r="A67" s="123" t="s">
        <v>8</v>
      </c>
      <c r="B67" s="124"/>
      <c r="C67" s="124"/>
      <c r="D67" s="124"/>
      <c r="E67" s="124"/>
      <c r="F67" s="125"/>
      <c r="G67" s="103">
        <f>SUM(G34:G66)</f>
        <v>2559477</v>
      </c>
      <c r="H67" s="28">
        <f>SUM(H34:H66)</f>
        <v>35000</v>
      </c>
      <c r="I67" s="28"/>
      <c r="J67" s="28">
        <f>G67+H67</f>
        <v>2594477</v>
      </c>
      <c r="K67" s="24"/>
      <c r="L67" s="24"/>
      <c r="M67" s="24"/>
      <c r="N67" s="24"/>
      <c r="O67" s="24"/>
      <c r="P67" s="24"/>
      <c r="Q67" s="24"/>
      <c r="R67" s="24"/>
      <c r="S67" s="24"/>
      <c r="T67" s="24"/>
      <c r="U67" s="24"/>
      <c r="V67" s="24"/>
      <c r="W67" s="24"/>
      <c r="X67" s="24"/>
      <c r="Y67" s="24"/>
      <c r="Z67" s="24"/>
      <c r="AA67" s="24"/>
      <c r="AB67" s="24"/>
      <c r="AC67" s="24"/>
      <c r="AD67" s="24"/>
      <c r="AE67" s="24"/>
      <c r="AF67" s="24"/>
      <c r="AG67" s="24"/>
      <c r="AH67" s="24"/>
      <c r="AI67" s="24"/>
      <c r="AJ67" s="24"/>
      <c r="AK67" s="24"/>
      <c r="AL67" s="24"/>
      <c r="AM67" s="24"/>
      <c r="AN67" s="24"/>
      <c r="AO67" s="24"/>
      <c r="AP67" s="24"/>
      <c r="AQ67" s="24"/>
      <c r="AR67" s="24"/>
      <c r="AS67" s="24"/>
      <c r="AT67" s="24"/>
      <c r="AU67" s="24"/>
      <c r="AV67" s="24"/>
      <c r="AW67" s="24"/>
      <c r="AX67" s="24"/>
      <c r="AY67" s="24"/>
      <c r="AZ67" s="24"/>
      <c r="BA67" s="24"/>
      <c r="BB67" s="24"/>
      <c r="BC67" s="24"/>
      <c r="BD67" s="24"/>
      <c r="BE67" s="24"/>
      <c r="BF67" s="24"/>
      <c r="BG67" s="24"/>
      <c r="BH67" s="24"/>
      <c r="BI67" s="24"/>
      <c r="BJ67" s="24"/>
      <c r="BK67" s="24"/>
      <c r="BL67" s="24"/>
      <c r="BM67" s="24"/>
      <c r="BN67" s="24"/>
      <c r="BO67" s="24"/>
      <c r="BP67" s="24"/>
      <c r="BQ67" s="24"/>
      <c r="BR67" s="24"/>
      <c r="BS67" s="24"/>
      <c r="BT67" s="24"/>
      <c r="BU67" s="24"/>
      <c r="BV67" s="24"/>
      <c r="BW67" s="24"/>
      <c r="BX67" s="24"/>
      <c r="BY67" s="24"/>
      <c r="BZ67" s="24"/>
      <c r="CA67" s="24"/>
      <c r="CB67" s="24"/>
      <c r="CC67" s="24"/>
      <c r="CD67" s="24"/>
      <c r="CE67" s="24"/>
      <c r="CF67" s="24"/>
      <c r="CG67" s="24"/>
      <c r="CH67" s="24"/>
      <c r="CI67" s="24"/>
      <c r="CJ67" s="24"/>
      <c r="CK67" s="24"/>
      <c r="CL67" s="24"/>
      <c r="CM67" s="24"/>
      <c r="CN67" s="24"/>
      <c r="CO67" s="24"/>
      <c r="CP67" s="24"/>
      <c r="CQ67" s="24"/>
      <c r="CR67" s="24"/>
      <c r="CS67" s="24"/>
      <c r="CT67" s="24"/>
      <c r="CU67" s="24"/>
      <c r="CV67" s="24"/>
      <c r="CW67" s="24"/>
      <c r="CX67" s="24"/>
      <c r="CY67" s="24"/>
      <c r="CZ67" s="24"/>
      <c r="DA67" s="24"/>
      <c r="DB67" s="24"/>
      <c r="DC67" s="24"/>
      <c r="DD67" s="24"/>
      <c r="DE67" s="24"/>
      <c r="DF67" s="24"/>
      <c r="DG67" s="24"/>
      <c r="DH67" s="24"/>
      <c r="DI67" s="24"/>
      <c r="DJ67" s="24"/>
      <c r="DK67" s="24"/>
      <c r="DL67" s="24"/>
      <c r="DM67" s="24"/>
      <c r="DN67" s="24"/>
      <c r="DO67" s="24"/>
      <c r="DP67" s="24"/>
      <c r="DQ67" s="24"/>
      <c r="DR67" s="24"/>
      <c r="DS67" s="24"/>
      <c r="DT67" s="24"/>
      <c r="DU67" s="24"/>
      <c r="DV67" s="24"/>
      <c r="DW67" s="24"/>
      <c r="DX67" s="24"/>
      <c r="DY67" s="24"/>
      <c r="DZ67" s="24"/>
      <c r="EA67" s="24"/>
      <c r="EB67" s="24"/>
      <c r="EC67" s="24"/>
      <c r="ED67" s="24"/>
      <c r="EE67" s="24"/>
      <c r="EF67" s="24"/>
      <c r="EG67" s="24"/>
      <c r="EH67" s="24"/>
      <c r="EI67" s="24"/>
      <c r="EJ67" s="24"/>
      <c r="EK67" s="24"/>
      <c r="EL67" s="24"/>
      <c r="EM67" s="24"/>
      <c r="EN67" s="24"/>
      <c r="EO67" s="24"/>
      <c r="EP67" s="24"/>
      <c r="EQ67" s="24"/>
      <c r="ER67" s="24"/>
      <c r="ES67" s="24"/>
      <c r="ET67" s="24"/>
      <c r="EU67" s="24"/>
      <c r="EV67" s="24"/>
      <c r="EW67" s="24"/>
      <c r="EX67" s="24"/>
      <c r="EY67" s="24"/>
      <c r="EZ67" s="24"/>
      <c r="FA67" s="24"/>
      <c r="FB67" s="24"/>
      <c r="FC67" s="24"/>
      <c r="FD67" s="24"/>
      <c r="FE67" s="24"/>
      <c r="FF67" s="24"/>
      <c r="FG67" s="24"/>
      <c r="FH67" s="24"/>
      <c r="FI67" s="24"/>
      <c r="FJ67" s="24"/>
      <c r="FK67" s="24"/>
      <c r="FL67" s="24"/>
      <c r="FM67" s="24"/>
      <c r="FN67" s="24"/>
      <c r="FO67" s="24"/>
      <c r="FP67" s="24"/>
      <c r="FQ67" s="24"/>
      <c r="FR67" s="24"/>
      <c r="FS67" s="24"/>
      <c r="FT67" s="24"/>
      <c r="FU67" s="24"/>
      <c r="FV67" s="24"/>
      <c r="FW67" s="24"/>
      <c r="FX67" s="24"/>
      <c r="FY67" s="24"/>
      <c r="FZ67" s="24"/>
      <c r="GA67" s="24"/>
      <c r="GB67" s="24"/>
      <c r="GC67" s="24"/>
      <c r="GD67" s="24"/>
      <c r="GE67" s="24"/>
      <c r="GF67" s="24"/>
    </row>
    <row r="68" spans="1:188" s="23" customFormat="1" ht="13.8" x14ac:dyDescent="0.25">
      <c r="A68" s="78" t="s">
        <v>192</v>
      </c>
      <c r="B68" s="18"/>
      <c r="C68" s="19">
        <v>43221</v>
      </c>
      <c r="D68" s="20"/>
      <c r="E68" s="20"/>
      <c r="F68" s="20"/>
      <c r="G68" s="20"/>
      <c r="H68" s="21"/>
      <c r="I68" s="21"/>
      <c r="J68" s="22"/>
      <c r="K68" s="24"/>
      <c r="L68" s="24"/>
      <c r="M68" s="24"/>
      <c r="N68" s="24"/>
      <c r="O68" s="24"/>
      <c r="P68" s="24"/>
      <c r="Q68" s="24"/>
      <c r="R68" s="24"/>
      <c r="S68" s="24"/>
      <c r="T68" s="24"/>
      <c r="U68" s="24"/>
      <c r="V68" s="24"/>
      <c r="W68" s="24"/>
      <c r="X68" s="24"/>
      <c r="Y68" s="24"/>
      <c r="Z68" s="24"/>
      <c r="AA68" s="24"/>
      <c r="AB68" s="24"/>
      <c r="AC68" s="24"/>
      <c r="AD68" s="24"/>
      <c r="AE68" s="24"/>
      <c r="AF68" s="24"/>
      <c r="AG68" s="24"/>
      <c r="AH68" s="24"/>
      <c r="AI68" s="24"/>
      <c r="AJ68" s="24"/>
      <c r="AK68" s="24"/>
      <c r="AL68" s="24"/>
      <c r="AM68" s="24"/>
      <c r="AN68" s="24"/>
      <c r="AO68" s="24"/>
      <c r="AP68" s="24"/>
      <c r="AQ68" s="24"/>
      <c r="AR68" s="24"/>
      <c r="AS68" s="24"/>
      <c r="AT68" s="24"/>
      <c r="AU68" s="24"/>
      <c r="AV68" s="24"/>
      <c r="AW68" s="24"/>
      <c r="AX68" s="24"/>
      <c r="AY68" s="24"/>
      <c r="AZ68" s="24"/>
      <c r="BA68" s="24"/>
      <c r="BB68" s="24"/>
      <c r="BC68" s="24"/>
      <c r="BD68" s="24"/>
      <c r="BE68" s="24"/>
      <c r="BF68" s="24"/>
      <c r="BG68" s="24"/>
      <c r="BH68" s="24"/>
      <c r="BI68" s="24"/>
      <c r="BJ68" s="24"/>
      <c r="BK68" s="24"/>
      <c r="BL68" s="24"/>
      <c r="BM68" s="24"/>
      <c r="BN68" s="24"/>
      <c r="BO68" s="24"/>
      <c r="BP68" s="24"/>
      <c r="BQ68" s="24"/>
      <c r="BR68" s="24"/>
      <c r="BS68" s="24"/>
      <c r="BT68" s="24"/>
      <c r="BU68" s="24"/>
      <c r="BV68" s="24"/>
      <c r="BW68" s="24"/>
      <c r="BX68" s="24"/>
      <c r="BY68" s="24"/>
      <c r="BZ68" s="24"/>
      <c r="CA68" s="24"/>
      <c r="CB68" s="24"/>
      <c r="CC68" s="24"/>
      <c r="CD68" s="24"/>
      <c r="CE68" s="24"/>
      <c r="CF68" s="24"/>
      <c r="CG68" s="24"/>
      <c r="CH68" s="24"/>
      <c r="CI68" s="24"/>
      <c r="CJ68" s="24"/>
      <c r="CK68" s="24"/>
      <c r="CL68" s="24"/>
      <c r="CM68" s="24"/>
      <c r="CN68" s="24"/>
      <c r="CO68" s="24"/>
      <c r="CP68" s="24"/>
      <c r="CQ68" s="24"/>
      <c r="CR68" s="24"/>
      <c r="CS68" s="24"/>
      <c r="CT68" s="24"/>
      <c r="CU68" s="24"/>
      <c r="CV68" s="24"/>
      <c r="CW68" s="24"/>
      <c r="CX68" s="24"/>
      <c r="CY68" s="24"/>
      <c r="CZ68" s="24"/>
      <c r="DA68" s="24"/>
      <c r="DB68" s="24"/>
      <c r="DC68" s="24"/>
      <c r="DD68" s="24"/>
      <c r="DE68" s="24"/>
      <c r="DF68" s="24"/>
      <c r="DG68" s="24"/>
      <c r="DH68" s="24"/>
      <c r="DI68" s="24"/>
      <c r="DJ68" s="24"/>
      <c r="DK68" s="24"/>
      <c r="DL68" s="24"/>
      <c r="DM68" s="24"/>
      <c r="DN68" s="24"/>
      <c r="DO68" s="24"/>
      <c r="DP68" s="24"/>
      <c r="DQ68" s="24"/>
      <c r="DR68" s="24"/>
      <c r="DS68" s="24"/>
      <c r="DT68" s="24"/>
      <c r="DU68" s="24"/>
      <c r="DV68" s="24"/>
      <c r="DW68" s="24"/>
      <c r="DX68" s="24"/>
      <c r="DY68" s="24"/>
      <c r="DZ68" s="24"/>
      <c r="EA68" s="24"/>
      <c r="EB68" s="24"/>
      <c r="EC68" s="24"/>
      <c r="ED68" s="24"/>
      <c r="EE68" s="24"/>
      <c r="EF68" s="24"/>
      <c r="EG68" s="24"/>
      <c r="EH68" s="24"/>
      <c r="EI68" s="24"/>
      <c r="EJ68" s="24"/>
      <c r="EK68" s="24"/>
      <c r="EL68" s="24"/>
      <c r="EM68" s="24"/>
      <c r="EN68" s="24"/>
      <c r="EO68" s="24"/>
      <c r="EP68" s="24"/>
      <c r="EQ68" s="24"/>
      <c r="ER68" s="24"/>
      <c r="ES68" s="24"/>
      <c r="ET68" s="24"/>
      <c r="EU68" s="24"/>
      <c r="EV68" s="24"/>
      <c r="EW68" s="24"/>
      <c r="EX68" s="24"/>
      <c r="EY68" s="24"/>
      <c r="EZ68" s="24"/>
      <c r="FA68" s="24"/>
      <c r="FB68" s="24"/>
      <c r="FC68" s="24"/>
      <c r="FD68" s="24"/>
      <c r="FE68" s="24"/>
      <c r="FF68" s="24"/>
      <c r="FG68" s="24"/>
      <c r="FH68" s="24"/>
      <c r="FI68" s="24"/>
      <c r="FJ68" s="24"/>
      <c r="FK68" s="24"/>
      <c r="FL68" s="24"/>
      <c r="FM68" s="24"/>
      <c r="FN68" s="24"/>
      <c r="FO68" s="24"/>
      <c r="FP68" s="24"/>
      <c r="FQ68" s="24"/>
      <c r="FR68" s="24"/>
      <c r="FS68" s="24"/>
      <c r="FT68" s="24"/>
      <c r="FU68" s="24"/>
      <c r="FV68" s="24"/>
      <c r="FW68" s="24"/>
      <c r="FX68" s="24"/>
      <c r="FY68" s="24"/>
      <c r="FZ68" s="24"/>
      <c r="GA68" s="24"/>
      <c r="GB68" s="24"/>
      <c r="GC68" s="24"/>
      <c r="GD68" s="24"/>
      <c r="GE68" s="24"/>
      <c r="GF68" s="24"/>
    </row>
    <row r="69" spans="1:188" ht="27.6" x14ac:dyDescent="0.25">
      <c r="A69" s="46"/>
      <c r="B69" s="46"/>
      <c r="C69" s="8"/>
      <c r="D69" s="7" t="s">
        <v>6</v>
      </c>
      <c r="E69" s="7"/>
      <c r="F69" s="7" t="s">
        <v>5</v>
      </c>
      <c r="G69" s="7"/>
      <c r="H69" s="6"/>
      <c r="I69" s="6"/>
      <c r="J69" s="52"/>
      <c r="K69" s="24"/>
      <c r="L69" s="24"/>
      <c r="M69" s="24"/>
      <c r="N69" s="24"/>
      <c r="O69" s="24"/>
      <c r="P69" s="24"/>
      <c r="Q69" s="24"/>
      <c r="R69" s="24"/>
      <c r="S69" s="24"/>
      <c r="T69" s="24"/>
      <c r="U69" s="24"/>
      <c r="V69" s="24"/>
      <c r="W69" s="24"/>
      <c r="X69" s="24"/>
      <c r="Y69" s="24"/>
      <c r="Z69" s="24"/>
      <c r="AA69" s="24"/>
      <c r="AB69" s="24"/>
      <c r="AC69" s="24"/>
      <c r="AD69" s="24"/>
      <c r="AE69" s="24"/>
      <c r="AF69" s="24"/>
      <c r="AG69" s="24"/>
      <c r="AH69" s="24"/>
      <c r="AI69" s="24"/>
      <c r="AJ69" s="24"/>
      <c r="AK69" s="24"/>
      <c r="AL69" s="24"/>
      <c r="AM69" s="24"/>
      <c r="AN69" s="24"/>
      <c r="AO69" s="24"/>
      <c r="AP69" s="24"/>
      <c r="AQ69" s="24"/>
      <c r="AR69" s="24"/>
      <c r="AS69" s="24"/>
      <c r="AT69" s="24"/>
      <c r="AU69" s="24"/>
      <c r="AV69" s="24"/>
      <c r="AW69" s="24"/>
      <c r="AX69" s="24"/>
      <c r="AY69" s="24"/>
      <c r="AZ69" s="24"/>
      <c r="BA69" s="24"/>
      <c r="BB69" s="24"/>
      <c r="BC69" s="24"/>
      <c r="BD69" s="24"/>
      <c r="BE69" s="24"/>
      <c r="BF69" s="24"/>
      <c r="BG69" s="24"/>
      <c r="BH69" s="24"/>
      <c r="BI69" s="24"/>
      <c r="BJ69" s="24"/>
      <c r="BK69" s="24"/>
      <c r="BL69" s="24"/>
      <c r="BM69" s="24"/>
      <c r="BN69" s="24"/>
      <c r="BO69" s="24"/>
      <c r="BP69" s="24"/>
      <c r="BQ69" s="24"/>
      <c r="BR69" s="24"/>
      <c r="BS69" s="24"/>
      <c r="BT69" s="24"/>
      <c r="BU69" s="24"/>
      <c r="BV69" s="24"/>
      <c r="BW69" s="24"/>
      <c r="BX69" s="24"/>
      <c r="BY69" s="24"/>
      <c r="BZ69" s="24"/>
      <c r="CA69" s="24"/>
      <c r="CB69" s="24"/>
      <c r="CC69" s="24"/>
      <c r="CD69" s="24"/>
      <c r="CE69" s="24"/>
      <c r="CF69" s="24"/>
      <c r="CG69" s="24"/>
      <c r="CH69" s="24"/>
      <c r="CI69" s="24"/>
      <c r="CJ69" s="24"/>
      <c r="CK69" s="24"/>
      <c r="CL69" s="24"/>
      <c r="CM69" s="24"/>
      <c r="CN69" s="24"/>
      <c r="CO69" s="24"/>
      <c r="CP69" s="24"/>
      <c r="CQ69" s="24"/>
      <c r="CR69" s="24"/>
      <c r="CS69" s="24"/>
      <c r="CT69" s="24"/>
      <c r="CU69" s="24"/>
      <c r="CV69" s="24"/>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24"/>
      <c r="FH69" s="24"/>
      <c r="FI69" s="24"/>
      <c r="FJ69" s="24"/>
      <c r="FK69" s="24"/>
      <c r="FL69" s="24"/>
      <c r="FM69" s="24"/>
      <c r="FN69" s="24"/>
      <c r="FO69" s="24"/>
      <c r="FP69" s="24"/>
      <c r="FQ69" s="24"/>
      <c r="FR69" s="24"/>
      <c r="FS69" s="24"/>
      <c r="FT69" s="24"/>
      <c r="FU69" s="24"/>
      <c r="FV69" s="24"/>
      <c r="FW69" s="24"/>
      <c r="FX69" s="24"/>
      <c r="FY69" s="24"/>
      <c r="FZ69" s="24"/>
      <c r="GA69" s="24"/>
      <c r="GB69" s="24"/>
      <c r="GC69" s="24"/>
      <c r="GD69" s="24"/>
      <c r="GE69" s="24"/>
      <c r="GF69" s="24"/>
    </row>
    <row r="70" spans="1:188" ht="13.8" x14ac:dyDescent="0.25">
      <c r="A70" s="46" t="s">
        <v>88</v>
      </c>
      <c r="B70" s="46" t="s">
        <v>89</v>
      </c>
      <c r="C70" s="8"/>
      <c r="D70" s="7" t="s">
        <v>90</v>
      </c>
      <c r="E70" s="100">
        <v>5200</v>
      </c>
      <c r="F70" s="7">
        <v>6</v>
      </c>
      <c r="G70" s="100">
        <f t="shared" ref="G70:G86" si="4">E70*F70</f>
        <v>31200</v>
      </c>
      <c r="H70" s="6"/>
      <c r="I70" s="6"/>
      <c r="J70" s="52">
        <f t="shared" si="3"/>
        <v>31200</v>
      </c>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row>
    <row r="71" spans="1:188" ht="13.8" x14ac:dyDescent="0.25">
      <c r="A71" s="46"/>
      <c r="B71" s="46" t="s">
        <v>93</v>
      </c>
      <c r="C71" s="8"/>
      <c r="D71" s="7" t="s">
        <v>92</v>
      </c>
      <c r="E71" s="100">
        <v>3250</v>
      </c>
      <c r="F71" s="7">
        <v>6</v>
      </c>
      <c r="G71" s="100">
        <f t="shared" si="4"/>
        <v>19500</v>
      </c>
      <c r="H71" s="6"/>
      <c r="I71" s="6"/>
      <c r="J71" s="52">
        <f t="shared" si="3"/>
        <v>19500</v>
      </c>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row>
    <row r="72" spans="1:188" ht="13.8" x14ac:dyDescent="0.25">
      <c r="A72" s="46"/>
      <c r="B72" s="46" t="s">
        <v>145</v>
      </c>
      <c r="C72" s="8"/>
      <c r="D72" s="7" t="s">
        <v>95</v>
      </c>
      <c r="E72" s="100">
        <v>2400</v>
      </c>
      <c r="F72" s="7">
        <v>1</v>
      </c>
      <c r="G72" s="100">
        <f t="shared" si="4"/>
        <v>2400</v>
      </c>
      <c r="H72" s="6"/>
      <c r="I72" s="6"/>
      <c r="J72" s="52">
        <f t="shared" si="3"/>
        <v>2400</v>
      </c>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24"/>
      <c r="AQ72" s="24"/>
      <c r="AR72" s="24"/>
      <c r="AS72" s="24"/>
      <c r="AT72" s="24"/>
      <c r="AU72" s="24"/>
      <c r="AV72" s="24"/>
      <c r="AW72" s="24"/>
      <c r="AX72" s="24"/>
      <c r="AY72" s="24"/>
      <c r="AZ72" s="24"/>
      <c r="BA72" s="24"/>
      <c r="BB72" s="24"/>
      <c r="BC72" s="24"/>
      <c r="BD72" s="24"/>
      <c r="BE72" s="24"/>
      <c r="BF72" s="24"/>
      <c r="BG72" s="24"/>
      <c r="BH72" s="24"/>
      <c r="BI72" s="24"/>
      <c r="BJ72" s="24"/>
      <c r="BK72" s="24"/>
      <c r="BL72" s="24"/>
      <c r="BM72" s="24"/>
      <c r="BN72" s="24"/>
      <c r="BO72" s="24"/>
      <c r="BP72" s="24"/>
      <c r="BQ72" s="24"/>
      <c r="BR72" s="24"/>
      <c r="BS72" s="24"/>
      <c r="BT72" s="24"/>
      <c r="BU72" s="24"/>
      <c r="BV72" s="24"/>
      <c r="BW72" s="24"/>
      <c r="BX72" s="24"/>
      <c r="BY72" s="24"/>
      <c r="BZ72" s="24"/>
      <c r="CA72" s="24"/>
      <c r="CB72" s="24"/>
      <c r="CC72" s="24"/>
      <c r="CD72" s="24"/>
      <c r="CE72" s="24"/>
      <c r="CF72" s="24"/>
      <c r="CG72" s="24"/>
      <c r="CH72" s="24"/>
      <c r="CI72" s="24"/>
      <c r="CJ72" s="24"/>
      <c r="CK72" s="24"/>
      <c r="CL72" s="24"/>
      <c r="CM72" s="24"/>
      <c r="CN72" s="24"/>
      <c r="CO72" s="24"/>
      <c r="CP72" s="24"/>
      <c r="CQ72" s="24"/>
      <c r="CR72" s="24"/>
      <c r="CS72" s="24"/>
      <c r="CT72" s="24"/>
      <c r="CU72" s="24"/>
      <c r="CV72" s="24"/>
      <c r="CW72" s="24"/>
      <c r="CX72" s="24"/>
      <c r="CY72" s="24"/>
      <c r="CZ72" s="24"/>
      <c r="DA72" s="24"/>
      <c r="DB72" s="24"/>
      <c r="DC72" s="24"/>
      <c r="DD72" s="24"/>
      <c r="DE72" s="24"/>
      <c r="DF72" s="24"/>
      <c r="DG72" s="24"/>
      <c r="DH72" s="24"/>
      <c r="DI72" s="24"/>
      <c r="DJ72" s="24"/>
      <c r="DK72" s="24"/>
      <c r="DL72" s="24"/>
      <c r="DM72" s="24"/>
      <c r="DN72" s="24"/>
      <c r="DO72" s="24"/>
      <c r="DP72" s="24"/>
      <c r="DQ72" s="24"/>
      <c r="DR72" s="24"/>
      <c r="DS72" s="24"/>
      <c r="DT72" s="24"/>
      <c r="DU72" s="24"/>
      <c r="DV72" s="24"/>
      <c r="DW72" s="24"/>
      <c r="DX72" s="24"/>
      <c r="DY72" s="24"/>
      <c r="DZ72" s="24"/>
      <c r="EA72" s="24"/>
      <c r="EB72" s="24"/>
      <c r="EC72" s="24"/>
      <c r="ED72" s="24"/>
      <c r="EE72" s="24"/>
      <c r="EF72" s="24"/>
      <c r="EG72" s="24"/>
      <c r="EH72" s="24"/>
      <c r="EI72" s="24"/>
      <c r="EJ72" s="24"/>
      <c r="EK72" s="24"/>
      <c r="EL72" s="24"/>
      <c r="EM72" s="24"/>
      <c r="EN72" s="24"/>
      <c r="EO72" s="24"/>
      <c r="EP72" s="24"/>
      <c r="EQ72" s="24"/>
      <c r="ER72" s="24"/>
      <c r="ES72" s="24"/>
      <c r="ET72" s="24"/>
      <c r="EU72" s="24"/>
      <c r="EV72" s="24"/>
      <c r="EW72" s="24"/>
      <c r="EX72" s="24"/>
      <c r="EY72" s="24"/>
      <c r="EZ72" s="24"/>
      <c r="FA72" s="24"/>
      <c r="FB72" s="24"/>
      <c r="FC72" s="24"/>
      <c r="FD72" s="24"/>
      <c r="FE72" s="24"/>
      <c r="FF72" s="24"/>
      <c r="FG72" s="24"/>
      <c r="FH72" s="24"/>
      <c r="FI72" s="24"/>
      <c r="FJ72" s="24"/>
      <c r="FK72" s="24"/>
      <c r="FL72" s="24"/>
      <c r="FM72" s="24"/>
      <c r="FN72" s="24"/>
      <c r="FO72" s="24"/>
      <c r="FP72" s="24"/>
      <c r="FQ72" s="24"/>
      <c r="FR72" s="24"/>
      <c r="FS72" s="24"/>
      <c r="FT72" s="24"/>
      <c r="FU72" s="24"/>
      <c r="FV72" s="24"/>
      <c r="FW72" s="24"/>
      <c r="FX72" s="24"/>
      <c r="FY72" s="24"/>
      <c r="FZ72" s="24"/>
      <c r="GA72" s="24"/>
      <c r="GB72" s="24"/>
      <c r="GC72" s="24"/>
      <c r="GD72" s="24"/>
      <c r="GE72" s="24"/>
      <c r="GF72" s="24"/>
    </row>
    <row r="73" spans="1:188" ht="13.8" x14ac:dyDescent="0.25">
      <c r="A73" s="46" t="s">
        <v>125</v>
      </c>
      <c r="B73" s="46" t="s">
        <v>100</v>
      </c>
      <c r="C73" s="8"/>
      <c r="D73" s="7" t="s">
        <v>101</v>
      </c>
      <c r="E73" s="100">
        <v>4400</v>
      </c>
      <c r="F73" s="7">
        <v>6</v>
      </c>
      <c r="G73" s="100">
        <f t="shared" si="4"/>
        <v>26400</v>
      </c>
      <c r="H73" s="6"/>
      <c r="I73" s="6"/>
      <c r="J73" s="52">
        <f t="shared" si="3"/>
        <v>26400</v>
      </c>
      <c r="K73" s="24"/>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c r="AL73" s="24"/>
      <c r="AM73" s="24"/>
      <c r="AN73" s="24"/>
      <c r="AO73" s="24"/>
      <c r="AP73" s="24"/>
      <c r="AQ73" s="24"/>
      <c r="AR73" s="24"/>
      <c r="AS73" s="24"/>
      <c r="AT73" s="24"/>
      <c r="AU73" s="24"/>
      <c r="AV73" s="24"/>
      <c r="AW73" s="24"/>
      <c r="AX73" s="24"/>
      <c r="AY73" s="24"/>
      <c r="AZ73" s="24"/>
      <c r="BA73" s="24"/>
      <c r="BB73" s="24"/>
      <c r="BC73" s="24"/>
      <c r="BD73" s="24"/>
      <c r="BE73" s="24"/>
      <c r="BF73" s="24"/>
      <c r="BG73" s="24"/>
      <c r="BH73" s="24"/>
      <c r="BI73" s="24"/>
      <c r="BJ73" s="24"/>
      <c r="BK73" s="24"/>
      <c r="BL73" s="24"/>
      <c r="BM73" s="24"/>
      <c r="BN73" s="24"/>
      <c r="BO73" s="24"/>
      <c r="BP73" s="24"/>
      <c r="BQ73" s="24"/>
      <c r="BR73" s="24"/>
      <c r="BS73" s="24"/>
      <c r="BT73" s="24"/>
      <c r="BU73" s="24"/>
      <c r="BV73" s="24"/>
      <c r="BW73" s="24"/>
      <c r="BX73" s="24"/>
      <c r="BY73" s="24"/>
      <c r="BZ73" s="24"/>
      <c r="CA73" s="24"/>
      <c r="CB73" s="24"/>
      <c r="CC73" s="24"/>
      <c r="CD73" s="24"/>
      <c r="CE73" s="24"/>
      <c r="CF73" s="24"/>
      <c r="CG73" s="24"/>
      <c r="CH73" s="24"/>
      <c r="CI73" s="24"/>
      <c r="CJ73" s="24"/>
      <c r="CK73" s="24"/>
      <c r="CL73" s="24"/>
      <c r="CM73" s="24"/>
      <c r="CN73" s="24"/>
      <c r="CO73" s="24"/>
      <c r="CP73" s="24"/>
      <c r="CQ73" s="24"/>
      <c r="CR73" s="24"/>
      <c r="CS73" s="24"/>
      <c r="CT73" s="24"/>
      <c r="CU73" s="24"/>
      <c r="CV73" s="24"/>
      <c r="CW73" s="24"/>
      <c r="CX73" s="24"/>
      <c r="CY73" s="24"/>
      <c r="CZ73" s="24"/>
      <c r="DA73" s="24"/>
      <c r="DB73" s="24"/>
      <c r="DC73" s="24"/>
      <c r="DD73" s="24"/>
      <c r="DE73" s="24"/>
      <c r="DF73" s="24"/>
      <c r="DG73" s="24"/>
      <c r="DH73" s="24"/>
      <c r="DI73" s="24"/>
      <c r="DJ73" s="24"/>
      <c r="DK73" s="24"/>
      <c r="DL73" s="24"/>
      <c r="DM73" s="24"/>
      <c r="DN73" s="24"/>
      <c r="DO73" s="24"/>
      <c r="DP73" s="24"/>
      <c r="DQ73" s="24"/>
      <c r="DR73" s="24"/>
      <c r="DS73" s="24"/>
      <c r="DT73" s="24"/>
      <c r="DU73" s="24"/>
      <c r="DV73" s="24"/>
      <c r="DW73" s="24"/>
      <c r="DX73" s="24"/>
      <c r="DY73" s="24"/>
      <c r="DZ73" s="24"/>
      <c r="EA73" s="24"/>
      <c r="EB73" s="24"/>
      <c r="EC73" s="24"/>
      <c r="ED73" s="24"/>
      <c r="EE73" s="24"/>
      <c r="EF73" s="24"/>
      <c r="EG73" s="24"/>
      <c r="EH73" s="24"/>
      <c r="EI73" s="24"/>
      <c r="EJ73" s="24"/>
      <c r="EK73" s="24"/>
      <c r="EL73" s="24"/>
      <c r="EM73" s="24"/>
      <c r="EN73" s="24"/>
      <c r="EO73" s="24"/>
      <c r="EP73" s="24"/>
      <c r="EQ73" s="24"/>
      <c r="ER73" s="24"/>
      <c r="ES73" s="24"/>
      <c r="ET73" s="24"/>
      <c r="EU73" s="24"/>
      <c r="EV73" s="24"/>
      <c r="EW73" s="24"/>
      <c r="EX73" s="24"/>
      <c r="EY73" s="24"/>
      <c r="EZ73" s="24"/>
      <c r="FA73" s="24"/>
      <c r="FB73" s="24"/>
      <c r="FC73" s="24"/>
      <c r="FD73" s="24"/>
      <c r="FE73" s="24"/>
      <c r="FF73" s="24"/>
      <c r="FG73" s="24"/>
      <c r="FH73" s="24"/>
      <c r="FI73" s="24"/>
      <c r="FJ73" s="24"/>
      <c r="FK73" s="24"/>
      <c r="FL73" s="24"/>
      <c r="FM73" s="24"/>
      <c r="FN73" s="24"/>
      <c r="FO73" s="24"/>
      <c r="FP73" s="24"/>
      <c r="FQ73" s="24"/>
      <c r="FR73" s="24"/>
      <c r="FS73" s="24"/>
      <c r="FT73" s="24"/>
      <c r="FU73" s="24"/>
      <c r="FV73" s="24"/>
      <c r="FW73" s="24"/>
      <c r="FX73" s="24"/>
      <c r="FY73" s="24"/>
      <c r="FZ73" s="24"/>
      <c r="GA73" s="24"/>
      <c r="GB73" s="24"/>
      <c r="GC73" s="24"/>
      <c r="GD73" s="24"/>
      <c r="GE73" s="24"/>
      <c r="GF73" s="24"/>
    </row>
    <row r="74" spans="1:188" ht="13.8" x14ac:dyDescent="0.25">
      <c r="A74" s="46"/>
      <c r="B74" s="46" t="s">
        <v>128</v>
      </c>
      <c r="C74" s="8"/>
      <c r="D74" s="7" t="s">
        <v>112</v>
      </c>
      <c r="E74" s="100">
        <v>7925</v>
      </c>
      <c r="F74" s="94">
        <v>6</v>
      </c>
      <c r="G74" s="101">
        <f t="shared" si="4"/>
        <v>47550</v>
      </c>
      <c r="H74" s="6"/>
      <c r="I74" s="6"/>
      <c r="J74" s="52">
        <f t="shared" si="3"/>
        <v>47550</v>
      </c>
      <c r="K74" s="24"/>
      <c r="L74" s="24"/>
      <c r="M74" s="24"/>
      <c r="N74" s="24"/>
      <c r="O74" s="24"/>
      <c r="P74" s="24"/>
      <c r="Q74" s="24"/>
      <c r="R74" s="24"/>
      <c r="S74" s="24"/>
      <c r="T74" s="24"/>
      <c r="U74" s="24"/>
      <c r="V74" s="24"/>
      <c r="W74" s="24"/>
      <c r="X74" s="24"/>
      <c r="Y74" s="24"/>
      <c r="Z74" s="24"/>
      <c r="AA74" s="24"/>
      <c r="AB74" s="24"/>
      <c r="AC74" s="24"/>
      <c r="AD74" s="24"/>
      <c r="AE74" s="24"/>
      <c r="AF74" s="24"/>
      <c r="AG74" s="24"/>
      <c r="AH74" s="24"/>
      <c r="AI74" s="24"/>
      <c r="AJ74" s="24"/>
      <c r="AK74" s="24"/>
      <c r="AL74" s="24"/>
      <c r="AM74" s="24"/>
      <c r="AN74" s="24"/>
      <c r="AO74" s="24"/>
      <c r="AP74" s="24"/>
      <c r="AQ74" s="24"/>
      <c r="AR74" s="24"/>
      <c r="AS74" s="24"/>
      <c r="AT74" s="24"/>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c r="CK74" s="24"/>
      <c r="CL74" s="24"/>
      <c r="CM74" s="24"/>
      <c r="CN74" s="24"/>
      <c r="CO74" s="24"/>
      <c r="CP74" s="24"/>
      <c r="CQ74" s="24"/>
      <c r="CR74" s="24"/>
      <c r="CS74" s="24"/>
      <c r="CT74" s="24"/>
      <c r="CU74" s="24"/>
      <c r="CV74" s="24"/>
      <c r="CW74" s="24"/>
      <c r="CX74" s="24"/>
      <c r="CY74" s="24"/>
      <c r="CZ74" s="24"/>
      <c r="DA74" s="24"/>
      <c r="DB74" s="24"/>
      <c r="DC74" s="24"/>
      <c r="DD74" s="24"/>
      <c r="DE74" s="24"/>
      <c r="DF74" s="24"/>
      <c r="DG74" s="24"/>
      <c r="DH74" s="24"/>
      <c r="DI74" s="24"/>
      <c r="DJ74" s="24"/>
      <c r="DK74" s="24"/>
      <c r="DL74" s="24"/>
      <c r="DM74" s="24"/>
      <c r="DN74" s="24"/>
      <c r="DO74" s="24"/>
      <c r="DP74" s="24"/>
      <c r="DQ74" s="24"/>
      <c r="DR74" s="24"/>
      <c r="DS74" s="24"/>
      <c r="DT74" s="24"/>
      <c r="DU74" s="24"/>
      <c r="DV74" s="24"/>
      <c r="DW74" s="24"/>
      <c r="DX74" s="24"/>
      <c r="DY74" s="24"/>
      <c r="DZ74" s="24"/>
      <c r="EA74" s="24"/>
      <c r="EB74" s="24"/>
      <c r="EC74" s="24"/>
      <c r="ED74" s="24"/>
      <c r="EE74" s="24"/>
      <c r="EF74" s="24"/>
      <c r="EG74" s="24"/>
      <c r="EH74" s="24"/>
      <c r="EI74" s="24"/>
      <c r="EJ74" s="24"/>
      <c r="EK74" s="24"/>
      <c r="EL74" s="24"/>
      <c r="EM74" s="24"/>
      <c r="EN74" s="24"/>
      <c r="EO74" s="24"/>
      <c r="EP74" s="24"/>
      <c r="EQ74" s="24"/>
      <c r="ER74" s="24"/>
      <c r="ES74" s="24"/>
      <c r="ET74" s="24"/>
      <c r="EU74" s="24"/>
      <c r="EV74" s="24"/>
      <c r="EW74" s="24"/>
      <c r="EX74" s="24"/>
      <c r="EY74" s="24"/>
      <c r="EZ74" s="24"/>
      <c r="FA74" s="24"/>
      <c r="FB74" s="24"/>
      <c r="FC74" s="24"/>
      <c r="FD74" s="24"/>
      <c r="FE74" s="24"/>
      <c r="FF74" s="24"/>
      <c r="FG74" s="24"/>
      <c r="FH74" s="24"/>
      <c r="FI74" s="24"/>
      <c r="FJ74" s="24"/>
      <c r="FK74" s="24"/>
      <c r="FL74" s="24"/>
      <c r="FM74" s="24"/>
      <c r="FN74" s="24"/>
      <c r="FO74" s="24"/>
      <c r="FP74" s="24"/>
      <c r="FQ74" s="24"/>
      <c r="FR74" s="24"/>
      <c r="FS74" s="24"/>
      <c r="FT74" s="24"/>
      <c r="FU74" s="24"/>
      <c r="FV74" s="24"/>
      <c r="FW74" s="24"/>
      <c r="FX74" s="24"/>
      <c r="FY74" s="24"/>
      <c r="FZ74" s="24"/>
      <c r="GA74" s="24"/>
      <c r="GB74" s="24"/>
      <c r="GC74" s="24"/>
      <c r="GD74" s="24"/>
      <c r="GE74" s="24"/>
      <c r="GF74" s="24"/>
    </row>
    <row r="75" spans="1:188" ht="13.8" x14ac:dyDescent="0.25">
      <c r="A75" s="46"/>
      <c r="B75" s="46" t="s">
        <v>122</v>
      </c>
      <c r="C75" s="8"/>
      <c r="D75" s="7" t="s">
        <v>123</v>
      </c>
      <c r="E75" s="100">
        <v>187670</v>
      </c>
      <c r="F75" s="94">
        <v>1</v>
      </c>
      <c r="G75" s="101">
        <f t="shared" si="4"/>
        <v>187670</v>
      </c>
      <c r="H75" s="6"/>
      <c r="I75" s="6"/>
      <c r="J75" s="52">
        <f t="shared" si="3"/>
        <v>187670</v>
      </c>
      <c r="K75" s="24"/>
      <c r="L75" s="24"/>
      <c r="M75" s="24"/>
      <c r="N75" s="24"/>
      <c r="O75" s="24"/>
      <c r="P75" s="24"/>
      <c r="Q75" s="24"/>
      <c r="R75" s="24"/>
      <c r="S75" s="24"/>
      <c r="T75" s="24"/>
      <c r="U75" s="24"/>
      <c r="V75" s="24"/>
      <c r="W75" s="24"/>
      <c r="X75" s="24"/>
      <c r="Y75" s="24"/>
      <c r="Z75" s="24"/>
      <c r="AA75" s="24"/>
      <c r="AB75" s="24"/>
      <c r="AC75" s="24"/>
      <c r="AD75" s="24"/>
      <c r="AE75" s="24"/>
      <c r="AF75" s="24"/>
      <c r="AG75" s="24"/>
      <c r="AH75" s="24"/>
      <c r="AI75" s="24"/>
      <c r="AJ75" s="24"/>
      <c r="AK75" s="24"/>
      <c r="AL75" s="24"/>
      <c r="AM75" s="24"/>
      <c r="AN75" s="24"/>
      <c r="AO75" s="24"/>
      <c r="AP75" s="24"/>
      <c r="AQ75" s="24"/>
      <c r="AR75" s="24"/>
      <c r="AS75" s="24"/>
      <c r="AT75" s="24"/>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c r="CK75" s="24"/>
      <c r="CL75" s="24"/>
      <c r="CM75" s="24"/>
      <c r="CN75" s="24"/>
      <c r="CO75" s="24"/>
      <c r="CP75" s="24"/>
      <c r="CQ75" s="24"/>
      <c r="CR75" s="24"/>
      <c r="CS75" s="24"/>
      <c r="CT75" s="24"/>
      <c r="CU75" s="24"/>
      <c r="CV75" s="24"/>
      <c r="CW75" s="24"/>
      <c r="CX75" s="24"/>
      <c r="CY75" s="24"/>
      <c r="CZ75" s="24"/>
      <c r="DA75" s="24"/>
      <c r="DB75" s="24"/>
      <c r="DC75" s="24"/>
      <c r="DD75" s="24"/>
      <c r="DE75" s="24"/>
      <c r="DF75" s="24"/>
      <c r="DG75" s="24"/>
      <c r="DH75" s="24"/>
      <c r="DI75" s="24"/>
      <c r="DJ75" s="24"/>
      <c r="DK75" s="24"/>
      <c r="DL75" s="24"/>
      <c r="DM75" s="24"/>
      <c r="DN75" s="24"/>
      <c r="DO75" s="24"/>
      <c r="DP75" s="24"/>
      <c r="DQ75" s="24"/>
      <c r="DR75" s="24"/>
      <c r="DS75" s="24"/>
      <c r="DT75" s="24"/>
      <c r="DU75" s="24"/>
      <c r="DV75" s="24"/>
      <c r="DW75" s="24"/>
      <c r="DX75" s="24"/>
      <c r="DY75" s="24"/>
      <c r="DZ75" s="24"/>
      <c r="EA75" s="24"/>
      <c r="EB75" s="24"/>
      <c r="EC75" s="24"/>
      <c r="ED75" s="24"/>
      <c r="EE75" s="24"/>
      <c r="EF75" s="24"/>
      <c r="EG75" s="24"/>
      <c r="EH75" s="24"/>
      <c r="EI75" s="24"/>
      <c r="EJ75" s="24"/>
      <c r="EK75" s="24"/>
      <c r="EL75" s="24"/>
      <c r="EM75" s="24"/>
      <c r="EN75" s="24"/>
      <c r="EO75" s="24"/>
      <c r="EP75" s="24"/>
      <c r="EQ75" s="24"/>
      <c r="ER75" s="24"/>
      <c r="ES75" s="24"/>
      <c r="ET75" s="24"/>
      <c r="EU75" s="24"/>
      <c r="EV75" s="24"/>
      <c r="EW75" s="24"/>
      <c r="EX75" s="24"/>
      <c r="EY75" s="24"/>
      <c r="EZ75" s="24"/>
      <c r="FA75" s="24"/>
      <c r="FB75" s="24"/>
      <c r="FC75" s="24"/>
      <c r="FD75" s="24"/>
      <c r="FE75" s="24"/>
      <c r="FF75" s="24"/>
      <c r="FG75" s="24"/>
      <c r="FH75" s="24"/>
      <c r="FI75" s="24"/>
      <c r="FJ75" s="24"/>
      <c r="FK75" s="24"/>
      <c r="FL75" s="24"/>
      <c r="FM75" s="24"/>
      <c r="FN75" s="24"/>
      <c r="FO75" s="24"/>
      <c r="FP75" s="24"/>
      <c r="FQ75" s="24"/>
      <c r="FR75" s="24"/>
      <c r="FS75" s="24"/>
      <c r="FT75" s="24"/>
      <c r="FU75" s="24"/>
      <c r="FV75" s="24"/>
      <c r="FW75" s="24"/>
      <c r="FX75" s="24"/>
      <c r="FY75" s="24"/>
      <c r="FZ75" s="24"/>
      <c r="GA75" s="24"/>
      <c r="GB75" s="24"/>
      <c r="GC75" s="24"/>
      <c r="GD75" s="24"/>
      <c r="GE75" s="24"/>
      <c r="GF75" s="24"/>
    </row>
    <row r="76" spans="1:188" ht="13.8" x14ac:dyDescent="0.25">
      <c r="A76" s="46"/>
      <c r="B76" s="46" t="s">
        <v>140</v>
      </c>
      <c r="C76" s="8"/>
      <c r="D76" s="7" t="s">
        <v>115</v>
      </c>
      <c r="E76" s="100">
        <v>3965</v>
      </c>
      <c r="F76" s="94">
        <v>1</v>
      </c>
      <c r="G76" s="101">
        <f t="shared" si="4"/>
        <v>3965</v>
      </c>
      <c r="H76" s="6"/>
      <c r="I76" s="6"/>
      <c r="J76" s="52">
        <f t="shared" si="3"/>
        <v>3965</v>
      </c>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c r="AL76" s="24"/>
      <c r="AM76" s="24"/>
      <c r="AN76" s="24"/>
      <c r="AO76" s="24"/>
      <c r="AP76" s="24"/>
      <c r="AQ76" s="24"/>
      <c r="AR76" s="24"/>
      <c r="AS76" s="24"/>
      <c r="AT76" s="24"/>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c r="CK76" s="24"/>
      <c r="CL76" s="24"/>
      <c r="CM76" s="24"/>
      <c r="CN76" s="24"/>
      <c r="CO76" s="24"/>
      <c r="CP76" s="24"/>
      <c r="CQ76" s="24"/>
      <c r="CR76" s="24"/>
      <c r="CS76" s="24"/>
      <c r="CT76" s="24"/>
      <c r="CU76" s="24"/>
      <c r="CV76" s="24"/>
      <c r="CW76" s="24"/>
      <c r="CX76" s="24"/>
      <c r="CY76" s="24"/>
      <c r="CZ76" s="24"/>
      <c r="DA76" s="24"/>
      <c r="DB76" s="24"/>
      <c r="DC76" s="24"/>
      <c r="DD76" s="24"/>
      <c r="DE76" s="24"/>
      <c r="DF76" s="24"/>
      <c r="DG76" s="24"/>
      <c r="DH76" s="24"/>
      <c r="DI76" s="24"/>
      <c r="DJ76" s="24"/>
      <c r="DK76" s="24"/>
      <c r="DL76" s="24"/>
      <c r="DM76" s="24"/>
      <c r="DN76" s="24"/>
      <c r="DO76" s="24"/>
      <c r="DP76" s="24"/>
      <c r="DQ76" s="24"/>
      <c r="DR76" s="24"/>
      <c r="DS76" s="24"/>
      <c r="DT76" s="24"/>
      <c r="DU76" s="24"/>
      <c r="DV76" s="24"/>
      <c r="DW76" s="24"/>
      <c r="DX76" s="24"/>
      <c r="DY76" s="24"/>
      <c r="DZ76" s="24"/>
      <c r="EA76" s="24"/>
      <c r="EB76" s="24"/>
      <c r="EC76" s="24"/>
      <c r="ED76" s="24"/>
      <c r="EE76" s="24"/>
      <c r="EF76" s="24"/>
      <c r="EG76" s="24"/>
      <c r="EH76" s="24"/>
      <c r="EI76" s="24"/>
      <c r="EJ76" s="24"/>
      <c r="EK76" s="24"/>
      <c r="EL76" s="24"/>
      <c r="EM76" s="24"/>
      <c r="EN76" s="24"/>
      <c r="EO76" s="24"/>
      <c r="EP76" s="24"/>
      <c r="EQ76" s="24"/>
      <c r="ER76" s="24"/>
      <c r="ES76" s="24"/>
      <c r="ET76" s="24"/>
      <c r="EU76" s="24"/>
      <c r="EV76" s="24"/>
      <c r="EW76" s="24"/>
      <c r="EX76" s="24"/>
      <c r="EY76" s="24"/>
      <c r="EZ76" s="24"/>
      <c r="FA76" s="24"/>
      <c r="FB76" s="24"/>
      <c r="FC76" s="24"/>
      <c r="FD76" s="24"/>
      <c r="FE76" s="24"/>
      <c r="FF76" s="24"/>
      <c r="FG76" s="24"/>
      <c r="FH76" s="24"/>
      <c r="FI76" s="24"/>
      <c r="FJ76" s="24"/>
      <c r="FK76" s="24"/>
      <c r="FL76" s="24"/>
      <c r="FM76" s="24"/>
      <c r="FN76" s="24"/>
      <c r="FO76" s="24"/>
      <c r="FP76" s="24"/>
      <c r="FQ76" s="24"/>
      <c r="FR76" s="24"/>
      <c r="FS76" s="24"/>
      <c r="FT76" s="24"/>
      <c r="FU76" s="24"/>
      <c r="FV76" s="24"/>
      <c r="FW76" s="24"/>
      <c r="FX76" s="24"/>
      <c r="FY76" s="24"/>
      <c r="FZ76" s="24"/>
      <c r="GA76" s="24"/>
      <c r="GB76" s="24"/>
      <c r="GC76" s="24"/>
      <c r="GD76" s="24"/>
      <c r="GE76" s="24"/>
      <c r="GF76" s="24"/>
    </row>
    <row r="77" spans="1:188" ht="13.8" x14ac:dyDescent="0.25">
      <c r="A77" s="46"/>
      <c r="B77" s="46" t="s">
        <v>172</v>
      </c>
      <c r="C77" s="8"/>
      <c r="D77" s="7" t="s">
        <v>160</v>
      </c>
      <c r="E77" s="100">
        <v>53000</v>
      </c>
      <c r="F77" s="94">
        <v>1</v>
      </c>
      <c r="G77" s="101">
        <f t="shared" si="4"/>
        <v>53000</v>
      </c>
      <c r="H77" s="6"/>
      <c r="I77" s="6"/>
      <c r="J77" s="52">
        <f t="shared" si="3"/>
        <v>53000</v>
      </c>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c r="AL77" s="24"/>
      <c r="AM77" s="24"/>
      <c r="AN77" s="24"/>
      <c r="AO77" s="24"/>
      <c r="AP77" s="24"/>
      <c r="AQ77" s="24"/>
      <c r="AR77" s="24"/>
      <c r="AS77" s="24"/>
      <c r="AT77" s="24"/>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c r="CK77" s="24"/>
      <c r="CL77" s="24"/>
      <c r="CM77" s="24"/>
      <c r="CN77" s="24"/>
      <c r="CO77" s="24"/>
      <c r="CP77" s="24"/>
      <c r="CQ77" s="24"/>
      <c r="CR77" s="24"/>
      <c r="CS77" s="24"/>
      <c r="CT77" s="24"/>
      <c r="CU77" s="24"/>
      <c r="CV77" s="24"/>
      <c r="CW77" s="24"/>
      <c r="CX77" s="24"/>
      <c r="CY77" s="24"/>
      <c r="CZ77" s="24"/>
      <c r="DA77" s="24"/>
      <c r="DB77" s="24"/>
      <c r="DC77" s="24"/>
      <c r="DD77" s="24"/>
      <c r="DE77" s="24"/>
      <c r="DF77" s="24"/>
      <c r="DG77" s="24"/>
      <c r="DH77" s="24"/>
      <c r="DI77" s="24"/>
      <c r="DJ77" s="24"/>
      <c r="DK77" s="24"/>
      <c r="DL77" s="24"/>
      <c r="DM77" s="24"/>
      <c r="DN77" s="24"/>
      <c r="DO77" s="24"/>
      <c r="DP77" s="24"/>
      <c r="DQ77" s="24"/>
      <c r="DR77" s="24"/>
      <c r="DS77" s="24"/>
      <c r="DT77" s="24"/>
      <c r="DU77" s="24"/>
      <c r="DV77" s="24"/>
      <c r="DW77" s="24"/>
      <c r="DX77" s="24"/>
      <c r="DY77" s="24"/>
      <c r="DZ77" s="24"/>
      <c r="EA77" s="24"/>
      <c r="EB77" s="24"/>
      <c r="EC77" s="24"/>
      <c r="ED77" s="24"/>
      <c r="EE77" s="24"/>
      <c r="EF77" s="24"/>
      <c r="EG77" s="24"/>
      <c r="EH77" s="24"/>
      <c r="EI77" s="24"/>
      <c r="EJ77" s="24"/>
      <c r="EK77" s="24"/>
      <c r="EL77" s="24"/>
      <c r="EM77" s="24"/>
      <c r="EN77" s="24"/>
      <c r="EO77" s="24"/>
      <c r="EP77" s="24"/>
      <c r="EQ77" s="24"/>
      <c r="ER77" s="24"/>
      <c r="ES77" s="24"/>
      <c r="ET77" s="24"/>
      <c r="EU77" s="24"/>
      <c r="EV77" s="24"/>
      <c r="EW77" s="24"/>
      <c r="EX77" s="24"/>
      <c r="EY77" s="24"/>
      <c r="EZ77" s="24"/>
      <c r="FA77" s="24"/>
      <c r="FB77" s="24"/>
      <c r="FC77" s="24"/>
      <c r="FD77" s="24"/>
      <c r="FE77" s="24"/>
      <c r="FF77" s="24"/>
      <c r="FG77" s="24"/>
      <c r="FH77" s="24"/>
      <c r="FI77" s="24"/>
      <c r="FJ77" s="24"/>
      <c r="FK77" s="24"/>
      <c r="FL77" s="24"/>
      <c r="FM77" s="24"/>
      <c r="FN77" s="24"/>
      <c r="FO77" s="24"/>
      <c r="FP77" s="24"/>
      <c r="FQ77" s="24"/>
      <c r="FR77" s="24"/>
      <c r="FS77" s="24"/>
      <c r="FT77" s="24"/>
      <c r="FU77" s="24"/>
      <c r="FV77" s="24"/>
      <c r="FW77" s="24"/>
      <c r="FX77" s="24"/>
      <c r="FY77" s="24"/>
      <c r="FZ77" s="24"/>
      <c r="GA77" s="24"/>
      <c r="GB77" s="24"/>
      <c r="GC77" s="24"/>
      <c r="GD77" s="24"/>
      <c r="GE77" s="24"/>
      <c r="GF77" s="24"/>
    </row>
    <row r="78" spans="1:188" ht="13.8" x14ac:dyDescent="0.25">
      <c r="A78" s="46"/>
      <c r="B78" s="46" t="s">
        <v>159</v>
      </c>
      <c r="C78" s="8"/>
      <c r="D78" s="7" t="s">
        <v>160</v>
      </c>
      <c r="E78" s="100">
        <v>75000</v>
      </c>
      <c r="F78" s="94">
        <v>1</v>
      </c>
      <c r="G78" s="101">
        <f t="shared" si="4"/>
        <v>75000</v>
      </c>
      <c r="H78" s="6"/>
      <c r="I78" s="6"/>
      <c r="J78" s="52">
        <f t="shared" si="3"/>
        <v>75000</v>
      </c>
      <c r="K78" s="24"/>
      <c r="L78" s="24"/>
      <c r="M78" s="24"/>
      <c r="N78" s="24"/>
      <c r="O78" s="24"/>
      <c r="P78" s="24"/>
      <c r="Q78" s="24"/>
      <c r="R78" s="24"/>
      <c r="S78" s="24"/>
      <c r="T78" s="24"/>
      <c r="U78" s="24"/>
      <c r="V78" s="24"/>
      <c r="W78" s="24"/>
      <c r="X78" s="24"/>
      <c r="Y78" s="24"/>
      <c r="Z78" s="24"/>
      <c r="AA78" s="24"/>
      <c r="AB78" s="24"/>
      <c r="AC78" s="24"/>
      <c r="AD78" s="24"/>
      <c r="AE78" s="24"/>
      <c r="AF78" s="24"/>
      <c r="AG78" s="24"/>
      <c r="AH78" s="24"/>
      <c r="AI78" s="24"/>
      <c r="AJ78" s="24"/>
      <c r="AK78" s="24"/>
      <c r="AL78" s="24"/>
      <c r="AM78" s="24"/>
      <c r="AN78" s="24"/>
      <c r="AO78" s="24"/>
      <c r="AP78" s="24"/>
      <c r="AQ78" s="24"/>
      <c r="AR78" s="24"/>
      <c r="AS78" s="24"/>
      <c r="AT78" s="24"/>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c r="CK78" s="24"/>
      <c r="CL78" s="24"/>
      <c r="CM78" s="24"/>
      <c r="CN78" s="24"/>
      <c r="CO78" s="24"/>
      <c r="CP78" s="24"/>
      <c r="CQ78" s="24"/>
      <c r="CR78" s="24"/>
      <c r="CS78" s="24"/>
      <c r="CT78" s="24"/>
      <c r="CU78" s="24"/>
      <c r="CV78" s="24"/>
      <c r="CW78" s="24"/>
      <c r="CX78" s="24"/>
      <c r="CY78" s="24"/>
      <c r="CZ78" s="24"/>
      <c r="DA78" s="24"/>
      <c r="DB78" s="24"/>
      <c r="DC78" s="24"/>
      <c r="DD78" s="24"/>
      <c r="DE78" s="24"/>
      <c r="DF78" s="24"/>
      <c r="DG78" s="24"/>
      <c r="DH78" s="24"/>
      <c r="DI78" s="24"/>
      <c r="DJ78" s="24"/>
      <c r="DK78" s="24"/>
      <c r="DL78" s="24"/>
      <c r="DM78" s="24"/>
      <c r="DN78" s="24"/>
      <c r="DO78" s="24"/>
      <c r="DP78" s="24"/>
      <c r="DQ78" s="24"/>
      <c r="DR78" s="24"/>
      <c r="DS78" s="24"/>
      <c r="DT78" s="24"/>
      <c r="DU78" s="24"/>
      <c r="DV78" s="24"/>
      <c r="DW78" s="24"/>
      <c r="DX78" s="24"/>
      <c r="DY78" s="24"/>
      <c r="DZ78" s="24"/>
      <c r="EA78" s="24"/>
      <c r="EB78" s="24"/>
      <c r="EC78" s="24"/>
      <c r="ED78" s="24"/>
      <c r="EE78" s="24"/>
      <c r="EF78" s="24"/>
      <c r="EG78" s="24"/>
      <c r="EH78" s="24"/>
      <c r="EI78" s="24"/>
      <c r="EJ78" s="24"/>
      <c r="EK78" s="24"/>
      <c r="EL78" s="24"/>
      <c r="EM78" s="24"/>
      <c r="EN78" s="24"/>
      <c r="EO78" s="24"/>
      <c r="EP78" s="24"/>
      <c r="EQ78" s="24"/>
      <c r="ER78" s="24"/>
      <c r="ES78" s="24"/>
      <c r="ET78" s="24"/>
      <c r="EU78" s="24"/>
      <c r="EV78" s="24"/>
      <c r="EW78" s="24"/>
      <c r="EX78" s="24"/>
      <c r="EY78" s="24"/>
      <c r="EZ78" s="24"/>
      <c r="FA78" s="24"/>
      <c r="FB78" s="24"/>
      <c r="FC78" s="24"/>
      <c r="FD78" s="24"/>
      <c r="FE78" s="24"/>
      <c r="FF78" s="24"/>
      <c r="FG78" s="24"/>
      <c r="FH78" s="24"/>
      <c r="FI78" s="24"/>
      <c r="FJ78" s="24"/>
      <c r="FK78" s="24"/>
      <c r="FL78" s="24"/>
      <c r="FM78" s="24"/>
      <c r="FN78" s="24"/>
      <c r="FO78" s="24"/>
      <c r="FP78" s="24"/>
      <c r="FQ78" s="24"/>
      <c r="FR78" s="24"/>
      <c r="FS78" s="24"/>
      <c r="FT78" s="24"/>
      <c r="FU78" s="24"/>
      <c r="FV78" s="24"/>
      <c r="FW78" s="24"/>
      <c r="FX78" s="24"/>
      <c r="FY78" s="24"/>
      <c r="FZ78" s="24"/>
      <c r="GA78" s="24"/>
      <c r="GB78" s="24"/>
      <c r="GC78" s="24"/>
      <c r="GD78" s="24"/>
      <c r="GE78" s="24"/>
      <c r="GF78" s="24"/>
    </row>
    <row r="79" spans="1:188" ht="13.8" x14ac:dyDescent="0.25">
      <c r="A79" s="46"/>
      <c r="B79" s="46" t="s">
        <v>188</v>
      </c>
      <c r="C79" s="8"/>
      <c r="D79" s="7" t="s">
        <v>160</v>
      </c>
      <c r="E79" s="100">
        <v>150000</v>
      </c>
      <c r="F79" s="94">
        <v>1</v>
      </c>
      <c r="G79" s="101">
        <f t="shared" si="4"/>
        <v>150000</v>
      </c>
      <c r="H79" s="6"/>
      <c r="I79" s="6"/>
      <c r="J79" s="52">
        <f t="shared" si="3"/>
        <v>150000</v>
      </c>
      <c r="K79" s="24"/>
      <c r="L79" s="24"/>
      <c r="M79" s="24"/>
      <c r="N79" s="24"/>
      <c r="O79" s="24"/>
      <c r="P79" s="24"/>
      <c r="Q79" s="24"/>
      <c r="R79" s="24"/>
      <c r="S79" s="24"/>
      <c r="T79" s="24"/>
      <c r="U79" s="24"/>
      <c r="V79" s="24"/>
      <c r="W79" s="24"/>
      <c r="X79" s="24"/>
      <c r="Y79" s="24"/>
      <c r="Z79" s="24"/>
      <c r="AA79" s="24"/>
      <c r="AB79" s="24"/>
      <c r="AC79" s="24"/>
      <c r="AD79" s="24"/>
      <c r="AE79" s="24"/>
      <c r="AF79" s="24"/>
      <c r="AG79" s="24"/>
      <c r="AH79" s="24"/>
      <c r="AI79" s="24"/>
      <c r="AJ79" s="24"/>
      <c r="AK79" s="24"/>
      <c r="AL79" s="24"/>
      <c r="AM79" s="24"/>
      <c r="AN79" s="24"/>
      <c r="AO79" s="24"/>
      <c r="AP79" s="24"/>
      <c r="AQ79" s="24"/>
      <c r="AR79" s="24"/>
      <c r="AS79" s="24"/>
      <c r="AT79" s="24"/>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c r="CK79" s="24"/>
      <c r="CL79" s="24"/>
      <c r="CM79" s="24"/>
      <c r="CN79" s="24"/>
      <c r="CO79" s="24"/>
      <c r="CP79" s="24"/>
      <c r="CQ79" s="24"/>
      <c r="CR79" s="24"/>
      <c r="CS79" s="24"/>
      <c r="CT79" s="24"/>
      <c r="CU79" s="24"/>
      <c r="CV79" s="24"/>
      <c r="CW79" s="24"/>
      <c r="CX79" s="24"/>
      <c r="CY79" s="24"/>
      <c r="CZ79" s="24"/>
      <c r="DA79" s="24"/>
      <c r="DB79" s="24"/>
      <c r="DC79" s="24"/>
      <c r="DD79" s="24"/>
      <c r="DE79" s="24"/>
      <c r="DF79" s="24"/>
      <c r="DG79" s="24"/>
      <c r="DH79" s="24"/>
      <c r="DI79" s="24"/>
      <c r="DJ79" s="24"/>
      <c r="DK79" s="24"/>
      <c r="DL79" s="24"/>
      <c r="DM79" s="24"/>
      <c r="DN79" s="24"/>
      <c r="DO79" s="24"/>
      <c r="DP79" s="24"/>
      <c r="DQ79" s="24"/>
      <c r="DR79" s="24"/>
      <c r="DS79" s="24"/>
      <c r="DT79" s="24"/>
      <c r="DU79" s="24"/>
      <c r="DV79" s="24"/>
      <c r="DW79" s="24"/>
      <c r="DX79" s="24"/>
      <c r="DY79" s="24"/>
      <c r="DZ79" s="24"/>
      <c r="EA79" s="24"/>
      <c r="EB79" s="24"/>
      <c r="EC79" s="24"/>
      <c r="ED79" s="24"/>
      <c r="EE79" s="24"/>
      <c r="EF79" s="24"/>
      <c r="EG79" s="24"/>
      <c r="EH79" s="24"/>
      <c r="EI79" s="24"/>
      <c r="EJ79" s="24"/>
      <c r="EK79" s="24"/>
      <c r="EL79" s="24"/>
      <c r="EM79" s="24"/>
      <c r="EN79" s="24"/>
      <c r="EO79" s="24"/>
      <c r="EP79" s="24"/>
      <c r="EQ79" s="24"/>
      <c r="ER79" s="24"/>
      <c r="ES79" s="24"/>
      <c r="ET79" s="24"/>
      <c r="EU79" s="24"/>
      <c r="EV79" s="24"/>
      <c r="EW79" s="24"/>
      <c r="EX79" s="24"/>
      <c r="EY79" s="24"/>
      <c r="EZ79" s="24"/>
      <c r="FA79" s="24"/>
      <c r="FB79" s="24"/>
      <c r="FC79" s="24"/>
      <c r="FD79" s="24"/>
      <c r="FE79" s="24"/>
      <c r="FF79" s="24"/>
      <c r="FG79" s="24"/>
      <c r="FH79" s="24"/>
      <c r="FI79" s="24"/>
      <c r="FJ79" s="24"/>
      <c r="FK79" s="24"/>
      <c r="FL79" s="24"/>
      <c r="FM79" s="24"/>
      <c r="FN79" s="24"/>
      <c r="FO79" s="24"/>
      <c r="FP79" s="24"/>
      <c r="FQ79" s="24"/>
      <c r="FR79" s="24"/>
      <c r="FS79" s="24"/>
      <c r="FT79" s="24"/>
      <c r="FU79" s="24"/>
      <c r="FV79" s="24"/>
      <c r="FW79" s="24"/>
      <c r="FX79" s="24"/>
      <c r="FY79" s="24"/>
      <c r="FZ79" s="24"/>
      <c r="GA79" s="24"/>
      <c r="GB79" s="24"/>
      <c r="GC79" s="24"/>
      <c r="GD79" s="24"/>
      <c r="GE79" s="24"/>
      <c r="GF79" s="24"/>
    </row>
    <row r="80" spans="1:188" ht="13.8" x14ac:dyDescent="0.25">
      <c r="A80" s="46" t="s">
        <v>126</v>
      </c>
      <c r="B80" s="46" t="s">
        <v>127</v>
      </c>
      <c r="C80" s="8"/>
      <c r="D80" s="7" t="s">
        <v>177</v>
      </c>
      <c r="E80" s="100">
        <v>656640</v>
      </c>
      <c r="F80" s="7">
        <v>0.5</v>
      </c>
      <c r="G80" s="100">
        <f t="shared" si="4"/>
        <v>328320</v>
      </c>
      <c r="H80" s="6"/>
      <c r="I80" s="6"/>
      <c r="J80" s="52">
        <f t="shared" si="3"/>
        <v>328320</v>
      </c>
      <c r="K80" s="24"/>
      <c r="L80" s="24"/>
      <c r="M80" s="24"/>
      <c r="N80" s="24"/>
      <c r="O80" s="24"/>
      <c r="P80" s="24"/>
      <c r="Q80" s="24"/>
      <c r="R80" s="24"/>
      <c r="S80" s="24"/>
      <c r="T80" s="24"/>
      <c r="U80" s="24"/>
      <c r="V80" s="24"/>
      <c r="W80" s="24"/>
      <c r="X80" s="24"/>
      <c r="Y80" s="24"/>
      <c r="Z80" s="24"/>
      <c r="AA80" s="24"/>
      <c r="AB80" s="24"/>
      <c r="AC80" s="24"/>
      <c r="AD80" s="24"/>
      <c r="AE80" s="24"/>
      <c r="AF80" s="24"/>
      <c r="AG80" s="24"/>
      <c r="AH80" s="24"/>
      <c r="AI80" s="24"/>
      <c r="AJ80" s="24"/>
      <c r="AK80" s="24"/>
      <c r="AL80" s="24"/>
      <c r="AM80" s="24"/>
      <c r="AN80" s="24"/>
      <c r="AO80" s="24"/>
      <c r="AP80" s="24"/>
      <c r="AQ80" s="24"/>
      <c r="AR80" s="24"/>
      <c r="AS80" s="24"/>
      <c r="AT80" s="24"/>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c r="CK80" s="24"/>
      <c r="CL80" s="24"/>
      <c r="CM80" s="24"/>
      <c r="CN80" s="24"/>
      <c r="CO80" s="24"/>
      <c r="CP80" s="24"/>
      <c r="CQ80" s="24"/>
      <c r="CR80" s="24"/>
      <c r="CS80" s="24"/>
      <c r="CT80" s="24"/>
      <c r="CU80" s="24"/>
      <c r="CV80" s="24"/>
      <c r="CW80" s="24"/>
      <c r="CX80" s="24"/>
      <c r="CY80" s="24"/>
      <c r="CZ80" s="24"/>
      <c r="DA80" s="24"/>
      <c r="DB80" s="24"/>
      <c r="DC80" s="24"/>
      <c r="DD80" s="24"/>
      <c r="DE80" s="24"/>
      <c r="DF80" s="24"/>
      <c r="DG80" s="24"/>
      <c r="DH80" s="24"/>
      <c r="DI80" s="24"/>
      <c r="DJ80" s="24"/>
      <c r="DK80" s="24"/>
      <c r="DL80" s="24"/>
      <c r="DM80" s="24"/>
      <c r="DN80" s="24"/>
      <c r="DO80" s="24"/>
      <c r="DP80" s="24"/>
      <c r="DQ80" s="24"/>
      <c r="DR80" s="24"/>
      <c r="DS80" s="24"/>
      <c r="DT80" s="24"/>
      <c r="DU80" s="24"/>
      <c r="DV80" s="24"/>
      <c r="DW80" s="24"/>
      <c r="DX80" s="24"/>
      <c r="DY80" s="24"/>
      <c r="DZ80" s="24"/>
      <c r="EA80" s="24"/>
      <c r="EB80" s="24"/>
      <c r="EC80" s="24"/>
      <c r="ED80" s="24"/>
      <c r="EE80" s="24"/>
      <c r="EF80" s="24"/>
      <c r="EG80" s="24"/>
      <c r="EH80" s="24"/>
      <c r="EI80" s="24"/>
      <c r="EJ80" s="24"/>
      <c r="EK80" s="24"/>
      <c r="EL80" s="24"/>
      <c r="EM80" s="24"/>
      <c r="EN80" s="24"/>
      <c r="EO80" s="24"/>
      <c r="EP80" s="24"/>
      <c r="EQ80" s="24"/>
      <c r="ER80" s="24"/>
      <c r="ES80" s="24"/>
      <c r="ET80" s="24"/>
      <c r="EU80" s="24"/>
      <c r="EV80" s="24"/>
      <c r="EW80" s="24"/>
      <c r="EX80" s="24"/>
      <c r="EY80" s="24"/>
      <c r="EZ80" s="24"/>
      <c r="FA80" s="24"/>
      <c r="FB80" s="24"/>
      <c r="FC80" s="24"/>
      <c r="FD80" s="24"/>
      <c r="FE80" s="24"/>
      <c r="FF80" s="24"/>
      <c r="FG80" s="24"/>
      <c r="FH80" s="24"/>
      <c r="FI80" s="24"/>
      <c r="FJ80" s="24"/>
      <c r="FK80" s="24"/>
      <c r="FL80" s="24"/>
      <c r="FM80" s="24"/>
      <c r="FN80" s="24"/>
      <c r="FO80" s="24"/>
      <c r="FP80" s="24"/>
      <c r="FQ80" s="24"/>
      <c r="FR80" s="24"/>
      <c r="FS80" s="24"/>
      <c r="FT80" s="24"/>
      <c r="FU80" s="24"/>
      <c r="FV80" s="24"/>
      <c r="FW80" s="24"/>
      <c r="FX80" s="24"/>
      <c r="FY80" s="24"/>
      <c r="FZ80" s="24"/>
      <c r="GA80" s="24"/>
      <c r="GB80" s="24"/>
      <c r="GC80" s="24"/>
      <c r="GD80" s="24"/>
      <c r="GE80" s="24"/>
      <c r="GF80" s="24"/>
    </row>
    <row r="81" spans="1:188" ht="13.8" x14ac:dyDescent="0.25">
      <c r="A81" s="46"/>
      <c r="B81" s="46" t="s">
        <v>129</v>
      </c>
      <c r="C81" s="8"/>
      <c r="D81" s="7" t="s">
        <v>177</v>
      </c>
      <c r="E81" s="100">
        <v>107328</v>
      </c>
      <c r="F81" s="7">
        <v>0.5</v>
      </c>
      <c r="G81" s="100">
        <f t="shared" si="4"/>
        <v>53664</v>
      </c>
      <c r="H81" s="6"/>
      <c r="I81" s="6"/>
      <c r="J81" s="52">
        <f t="shared" si="3"/>
        <v>53664</v>
      </c>
      <c r="K81" s="24"/>
      <c r="L81" s="24"/>
      <c r="M81" s="24"/>
      <c r="N81" s="24"/>
      <c r="O81" s="24"/>
      <c r="P81" s="24"/>
      <c r="Q81" s="24"/>
      <c r="R81" s="24"/>
      <c r="S81" s="24"/>
      <c r="T81" s="24"/>
      <c r="U81" s="24"/>
      <c r="V81" s="24"/>
      <c r="W81" s="24"/>
      <c r="X81" s="24"/>
      <c r="Y81" s="24"/>
      <c r="Z81" s="24"/>
      <c r="AA81" s="24"/>
      <c r="AB81" s="24"/>
      <c r="AC81" s="24"/>
      <c r="AD81" s="24"/>
      <c r="AE81" s="24"/>
      <c r="AF81" s="24"/>
      <c r="AG81" s="24"/>
      <c r="AH81" s="24"/>
      <c r="AI81" s="24"/>
      <c r="AJ81" s="24"/>
      <c r="AK81" s="24"/>
      <c r="AL81" s="24"/>
      <c r="AM81" s="24"/>
      <c r="AN81" s="24"/>
      <c r="AO81" s="24"/>
      <c r="AP81" s="24"/>
      <c r="AQ81" s="24"/>
      <c r="AR81" s="24"/>
      <c r="AS81" s="24"/>
      <c r="AT81" s="24"/>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c r="CK81" s="24"/>
      <c r="CL81" s="24"/>
      <c r="CM81" s="24"/>
      <c r="CN81" s="24"/>
      <c r="CO81" s="24"/>
      <c r="CP81" s="24"/>
      <c r="CQ81" s="24"/>
      <c r="CR81" s="24"/>
      <c r="CS81" s="24"/>
      <c r="CT81" s="24"/>
      <c r="CU81" s="24"/>
      <c r="CV81" s="24"/>
      <c r="CW81" s="24"/>
      <c r="CX81" s="24"/>
      <c r="CY81" s="24"/>
      <c r="CZ81" s="24"/>
      <c r="DA81" s="24"/>
      <c r="DB81" s="24"/>
      <c r="DC81" s="24"/>
      <c r="DD81" s="24"/>
      <c r="DE81" s="24"/>
      <c r="DF81" s="24"/>
      <c r="DG81" s="24"/>
      <c r="DH81" s="24"/>
      <c r="DI81" s="24"/>
      <c r="DJ81" s="24"/>
      <c r="DK81" s="24"/>
      <c r="DL81" s="24"/>
      <c r="DM81" s="24"/>
      <c r="DN81" s="24"/>
      <c r="DO81" s="24"/>
      <c r="DP81" s="24"/>
      <c r="DQ81" s="24"/>
      <c r="DR81" s="24"/>
      <c r="DS81" s="24"/>
      <c r="DT81" s="24"/>
      <c r="DU81" s="24"/>
      <c r="DV81" s="24"/>
      <c r="DW81" s="24"/>
      <c r="DX81" s="24"/>
      <c r="DY81" s="24"/>
      <c r="DZ81" s="24"/>
      <c r="EA81" s="24"/>
      <c r="EB81" s="24"/>
      <c r="EC81" s="24"/>
      <c r="ED81" s="24"/>
      <c r="EE81" s="24"/>
      <c r="EF81" s="24"/>
      <c r="EG81" s="24"/>
      <c r="EH81" s="24"/>
      <c r="EI81" s="24"/>
      <c r="EJ81" s="24"/>
      <c r="EK81" s="24"/>
      <c r="EL81" s="24"/>
      <c r="EM81" s="24"/>
      <c r="EN81" s="24"/>
      <c r="EO81" s="24"/>
      <c r="EP81" s="24"/>
      <c r="EQ81" s="24"/>
      <c r="ER81" s="24"/>
      <c r="ES81" s="24"/>
      <c r="ET81" s="24"/>
      <c r="EU81" s="24"/>
      <c r="EV81" s="24"/>
      <c r="EW81" s="24"/>
      <c r="EX81" s="24"/>
      <c r="EY81" s="24"/>
      <c r="EZ81" s="24"/>
      <c r="FA81" s="24"/>
      <c r="FB81" s="24"/>
      <c r="FC81" s="24"/>
      <c r="FD81" s="24"/>
      <c r="FE81" s="24"/>
      <c r="FF81" s="24"/>
      <c r="FG81" s="24"/>
      <c r="FH81" s="24"/>
      <c r="FI81" s="24"/>
      <c r="FJ81" s="24"/>
      <c r="FK81" s="24"/>
      <c r="FL81" s="24"/>
      <c r="FM81" s="24"/>
      <c r="FN81" s="24"/>
      <c r="FO81" s="24"/>
      <c r="FP81" s="24"/>
      <c r="FQ81" s="24"/>
      <c r="FR81" s="24"/>
      <c r="FS81" s="24"/>
      <c r="FT81" s="24"/>
      <c r="FU81" s="24"/>
      <c r="FV81" s="24"/>
      <c r="FW81" s="24"/>
      <c r="FX81" s="24"/>
      <c r="FY81" s="24"/>
      <c r="FZ81" s="24"/>
      <c r="GA81" s="24"/>
      <c r="GB81" s="24"/>
      <c r="GC81" s="24"/>
      <c r="GD81" s="24"/>
      <c r="GE81" s="24"/>
      <c r="GF81" s="24"/>
    </row>
    <row r="82" spans="1:188" ht="13.8" x14ac:dyDescent="0.25">
      <c r="A82" s="46" t="s">
        <v>130</v>
      </c>
      <c r="B82" s="46" t="s">
        <v>131</v>
      </c>
      <c r="C82" s="8"/>
      <c r="D82" s="7" t="s">
        <v>132</v>
      </c>
      <c r="E82" s="100">
        <v>5000</v>
      </c>
      <c r="F82" s="7">
        <v>6</v>
      </c>
      <c r="G82" s="100">
        <f t="shared" si="4"/>
        <v>30000</v>
      </c>
      <c r="H82" s="6"/>
      <c r="I82" s="6"/>
      <c r="J82" s="52">
        <f t="shared" si="3"/>
        <v>30000</v>
      </c>
      <c r="K82" s="24"/>
      <c r="L82" s="24"/>
      <c r="M82" s="24"/>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24"/>
      <c r="CW82" s="24"/>
      <c r="CX82" s="24"/>
      <c r="CY82" s="24"/>
      <c r="CZ82" s="24"/>
      <c r="DA82" s="24"/>
      <c r="DB82" s="24"/>
      <c r="DC82" s="24"/>
      <c r="DD82" s="24"/>
      <c r="DE82" s="24"/>
      <c r="DF82" s="24"/>
      <c r="DG82" s="24"/>
      <c r="DH82" s="24"/>
      <c r="DI82" s="24"/>
      <c r="DJ82" s="24"/>
      <c r="DK82" s="24"/>
      <c r="DL82" s="24"/>
      <c r="DM82" s="24"/>
      <c r="DN82" s="24"/>
      <c r="DO82" s="24"/>
      <c r="DP82" s="24"/>
      <c r="DQ82" s="24"/>
      <c r="DR82" s="24"/>
      <c r="DS82" s="24"/>
      <c r="DT82" s="24"/>
      <c r="DU82" s="24"/>
      <c r="DV82" s="24"/>
      <c r="DW82" s="24"/>
      <c r="DX82" s="24"/>
      <c r="DY82" s="24"/>
      <c r="DZ82" s="24"/>
      <c r="EA82" s="24"/>
      <c r="EB82" s="24"/>
      <c r="EC82" s="24"/>
      <c r="ED82" s="24"/>
      <c r="EE82" s="24"/>
      <c r="EF82" s="24"/>
      <c r="EG82" s="24"/>
      <c r="EH82" s="24"/>
      <c r="EI82" s="24"/>
      <c r="EJ82" s="24"/>
      <c r="EK82" s="24"/>
      <c r="EL82" s="24"/>
      <c r="EM82" s="24"/>
      <c r="EN82" s="24"/>
      <c r="EO82" s="24"/>
      <c r="EP82" s="24"/>
      <c r="EQ82" s="24"/>
      <c r="ER82" s="24"/>
      <c r="ES82" s="24"/>
      <c r="ET82" s="24"/>
      <c r="EU82" s="24"/>
      <c r="EV82" s="24"/>
      <c r="EW82" s="24"/>
      <c r="EX82" s="24"/>
      <c r="EY82" s="24"/>
      <c r="EZ82" s="24"/>
      <c r="FA82" s="24"/>
      <c r="FB82" s="24"/>
      <c r="FC82" s="24"/>
      <c r="FD82" s="24"/>
      <c r="FE82" s="24"/>
      <c r="FF82" s="24"/>
      <c r="FG82" s="24"/>
      <c r="FH82" s="24"/>
      <c r="FI82" s="24"/>
      <c r="FJ82" s="24"/>
      <c r="FK82" s="24"/>
      <c r="FL82" s="24"/>
      <c r="FM82" s="24"/>
      <c r="FN82" s="24"/>
      <c r="FO82" s="24"/>
      <c r="FP82" s="24"/>
      <c r="FQ82" s="24"/>
      <c r="FR82" s="24"/>
      <c r="FS82" s="24"/>
      <c r="FT82" s="24"/>
      <c r="FU82" s="24"/>
      <c r="FV82" s="24"/>
      <c r="FW82" s="24"/>
      <c r="FX82" s="24"/>
      <c r="FY82" s="24"/>
      <c r="FZ82" s="24"/>
      <c r="GA82" s="24"/>
      <c r="GB82" s="24"/>
      <c r="GC82" s="24"/>
      <c r="GD82" s="24"/>
      <c r="GE82" s="24"/>
      <c r="GF82" s="24"/>
    </row>
    <row r="83" spans="1:188" ht="13.8" x14ac:dyDescent="0.25">
      <c r="A83" s="46" t="s">
        <v>174</v>
      </c>
      <c r="B83" s="46" t="s">
        <v>100</v>
      </c>
      <c r="C83" s="8"/>
      <c r="D83" s="7" t="s">
        <v>101</v>
      </c>
      <c r="E83" s="100">
        <v>6560</v>
      </c>
      <c r="F83" s="7">
        <v>2</v>
      </c>
      <c r="G83" s="100">
        <f t="shared" si="4"/>
        <v>13120</v>
      </c>
      <c r="H83" s="6"/>
      <c r="I83" s="6"/>
      <c r="J83" s="52">
        <f t="shared" si="3"/>
        <v>13120</v>
      </c>
      <c r="K83" s="24"/>
      <c r="L83" s="24"/>
      <c r="M83" s="24"/>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24"/>
      <c r="CW83" s="24"/>
      <c r="CX83" s="24"/>
      <c r="CY83" s="24"/>
      <c r="CZ83" s="24"/>
      <c r="DA83" s="24"/>
      <c r="DB83" s="24"/>
      <c r="DC83" s="24"/>
      <c r="DD83" s="24"/>
      <c r="DE83" s="24"/>
      <c r="DF83" s="24"/>
      <c r="DG83" s="24"/>
      <c r="DH83" s="24"/>
      <c r="DI83" s="24"/>
      <c r="DJ83" s="24"/>
      <c r="DK83" s="24"/>
      <c r="DL83" s="24"/>
      <c r="DM83" s="24"/>
      <c r="DN83" s="24"/>
      <c r="DO83" s="24"/>
      <c r="DP83" s="24"/>
      <c r="DQ83" s="24"/>
      <c r="DR83" s="24"/>
      <c r="DS83" s="24"/>
      <c r="DT83" s="24"/>
      <c r="DU83" s="24"/>
      <c r="DV83" s="24"/>
      <c r="DW83" s="24"/>
      <c r="DX83" s="24"/>
      <c r="DY83" s="24"/>
      <c r="DZ83" s="24"/>
      <c r="EA83" s="24"/>
      <c r="EB83" s="24"/>
      <c r="EC83" s="24"/>
      <c r="ED83" s="24"/>
      <c r="EE83" s="24"/>
      <c r="EF83" s="24"/>
      <c r="EG83" s="24"/>
      <c r="EH83" s="24"/>
      <c r="EI83" s="24"/>
      <c r="EJ83" s="24"/>
      <c r="EK83" s="24"/>
      <c r="EL83" s="24"/>
      <c r="EM83" s="24"/>
      <c r="EN83" s="24"/>
      <c r="EO83" s="24"/>
      <c r="EP83" s="24"/>
      <c r="EQ83" s="24"/>
      <c r="ER83" s="24"/>
      <c r="ES83" s="24"/>
      <c r="ET83" s="24"/>
      <c r="EU83" s="24"/>
      <c r="EV83" s="24"/>
      <c r="EW83" s="24"/>
      <c r="EX83" s="24"/>
      <c r="EY83" s="24"/>
      <c r="EZ83" s="24"/>
      <c r="FA83" s="24"/>
      <c r="FB83" s="24"/>
      <c r="FC83" s="24"/>
      <c r="FD83" s="24"/>
      <c r="FE83" s="24"/>
      <c r="FF83" s="24"/>
      <c r="FG83" s="24"/>
      <c r="FH83" s="24"/>
      <c r="FI83" s="24"/>
      <c r="FJ83" s="24"/>
      <c r="FK83" s="24"/>
      <c r="FL83" s="24"/>
      <c r="FM83" s="24"/>
      <c r="FN83" s="24"/>
      <c r="FO83" s="24"/>
      <c r="FP83" s="24"/>
      <c r="FQ83" s="24"/>
      <c r="FR83" s="24"/>
      <c r="FS83" s="24"/>
      <c r="FT83" s="24"/>
      <c r="FU83" s="24"/>
      <c r="FV83" s="24"/>
      <c r="FW83" s="24"/>
      <c r="FX83" s="24"/>
      <c r="FY83" s="24"/>
      <c r="FZ83" s="24"/>
      <c r="GA83" s="24"/>
      <c r="GB83" s="24"/>
      <c r="GC83" s="24"/>
      <c r="GD83" s="24"/>
      <c r="GE83" s="24"/>
      <c r="GF83" s="24"/>
    </row>
    <row r="84" spans="1:188" ht="13.8" x14ac:dyDescent="0.25">
      <c r="A84" s="46"/>
      <c r="B84" s="46" t="s">
        <v>134</v>
      </c>
      <c r="C84" s="8"/>
      <c r="D84" s="7" t="s">
        <v>92</v>
      </c>
      <c r="E84" s="100">
        <v>9150</v>
      </c>
      <c r="F84" s="7">
        <v>2</v>
      </c>
      <c r="G84" s="100">
        <f t="shared" si="4"/>
        <v>18300</v>
      </c>
      <c r="H84" s="6"/>
      <c r="I84" s="6"/>
      <c r="J84" s="52">
        <f t="shared" si="3"/>
        <v>18300</v>
      </c>
      <c r="K84" s="24"/>
      <c r="L84" s="24"/>
      <c r="M84" s="24"/>
      <c r="N84" s="24"/>
      <c r="O84" s="24"/>
      <c r="P84" s="24"/>
      <c r="Q84" s="24"/>
      <c r="R84" s="24"/>
      <c r="S84" s="24"/>
      <c r="T84" s="24"/>
      <c r="U84" s="24"/>
      <c r="V84" s="24"/>
      <c r="W84" s="24"/>
      <c r="X84" s="24"/>
      <c r="Y84" s="24"/>
      <c r="Z84" s="24"/>
      <c r="AA84" s="24"/>
      <c r="AB84" s="24"/>
      <c r="AC84" s="24"/>
      <c r="AD84" s="24"/>
      <c r="AE84" s="24"/>
      <c r="AF84" s="24"/>
      <c r="AG84" s="24"/>
      <c r="AH84" s="24"/>
      <c r="AI84" s="24"/>
      <c r="AJ84" s="24"/>
      <c r="AK84" s="24"/>
      <c r="AL84" s="24"/>
      <c r="AM84" s="24"/>
      <c r="AN84" s="24"/>
      <c r="AO84" s="24"/>
      <c r="AP84" s="24"/>
      <c r="AQ84" s="24"/>
      <c r="AR84" s="24"/>
      <c r="AS84" s="24"/>
      <c r="AT84" s="24"/>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c r="CK84" s="24"/>
      <c r="CL84" s="24"/>
      <c r="CM84" s="24"/>
      <c r="CN84" s="24"/>
      <c r="CO84" s="24"/>
      <c r="CP84" s="24"/>
      <c r="CQ84" s="24"/>
      <c r="CR84" s="24"/>
      <c r="CS84" s="24"/>
      <c r="CT84" s="24"/>
      <c r="CU84" s="24"/>
      <c r="CV84" s="24"/>
      <c r="CW84" s="24"/>
      <c r="CX84" s="24"/>
      <c r="CY84" s="24"/>
      <c r="CZ84" s="24"/>
      <c r="DA84" s="24"/>
      <c r="DB84" s="24"/>
      <c r="DC84" s="24"/>
      <c r="DD84" s="24"/>
      <c r="DE84" s="24"/>
      <c r="DF84" s="24"/>
      <c r="DG84" s="24"/>
      <c r="DH84" s="24"/>
      <c r="DI84" s="24"/>
      <c r="DJ84" s="24"/>
      <c r="DK84" s="24"/>
      <c r="DL84" s="24"/>
      <c r="DM84" s="24"/>
      <c r="DN84" s="24"/>
      <c r="DO84" s="24"/>
      <c r="DP84" s="24"/>
      <c r="DQ84" s="24"/>
      <c r="DR84" s="24"/>
      <c r="DS84" s="24"/>
      <c r="DT84" s="24"/>
      <c r="DU84" s="24"/>
      <c r="DV84" s="24"/>
      <c r="DW84" s="24"/>
      <c r="DX84" s="24"/>
      <c r="DY84" s="24"/>
      <c r="DZ84" s="24"/>
      <c r="EA84" s="24"/>
      <c r="EB84" s="24"/>
      <c r="EC84" s="24"/>
      <c r="ED84" s="24"/>
      <c r="EE84" s="24"/>
      <c r="EF84" s="24"/>
      <c r="EG84" s="24"/>
      <c r="EH84" s="24"/>
      <c r="EI84" s="24"/>
      <c r="EJ84" s="24"/>
      <c r="EK84" s="24"/>
      <c r="EL84" s="24"/>
      <c r="EM84" s="24"/>
      <c r="EN84" s="24"/>
      <c r="EO84" s="24"/>
      <c r="EP84" s="24"/>
      <c r="EQ84" s="24"/>
      <c r="ER84" s="24"/>
      <c r="ES84" s="24"/>
      <c r="ET84" s="24"/>
      <c r="EU84" s="24"/>
      <c r="EV84" s="24"/>
      <c r="EW84" s="24"/>
      <c r="EX84" s="24"/>
      <c r="EY84" s="24"/>
      <c r="EZ84" s="24"/>
      <c r="FA84" s="24"/>
      <c r="FB84" s="24"/>
      <c r="FC84" s="24"/>
      <c r="FD84" s="24"/>
      <c r="FE84" s="24"/>
      <c r="FF84" s="24"/>
      <c r="FG84" s="24"/>
      <c r="FH84" s="24"/>
      <c r="FI84" s="24"/>
      <c r="FJ84" s="24"/>
      <c r="FK84" s="24"/>
      <c r="FL84" s="24"/>
      <c r="FM84" s="24"/>
      <c r="FN84" s="24"/>
      <c r="FO84" s="24"/>
      <c r="FP84" s="24"/>
      <c r="FQ84" s="24"/>
      <c r="FR84" s="24"/>
      <c r="FS84" s="24"/>
      <c r="FT84" s="24"/>
      <c r="FU84" s="24"/>
      <c r="FV84" s="24"/>
      <c r="FW84" s="24"/>
      <c r="FX84" s="24"/>
      <c r="FY84" s="24"/>
      <c r="FZ84" s="24"/>
      <c r="GA84" s="24"/>
      <c r="GB84" s="24"/>
      <c r="GC84" s="24"/>
      <c r="GD84" s="24"/>
      <c r="GE84" s="24"/>
      <c r="GF84" s="24"/>
    </row>
    <row r="85" spans="1:188" ht="13.8" x14ac:dyDescent="0.25">
      <c r="A85" s="46" t="s">
        <v>135</v>
      </c>
      <c r="B85" s="46" t="s">
        <v>134</v>
      </c>
      <c r="C85" s="8"/>
      <c r="D85" s="7" t="s">
        <v>92</v>
      </c>
      <c r="E85" s="100">
        <v>6720</v>
      </c>
      <c r="F85" s="7">
        <v>6</v>
      </c>
      <c r="G85" s="100">
        <f t="shared" si="4"/>
        <v>40320</v>
      </c>
      <c r="H85" s="6">
        <v>5000</v>
      </c>
      <c r="I85" s="6"/>
      <c r="J85" s="52">
        <f t="shared" si="3"/>
        <v>45320</v>
      </c>
      <c r="K85" s="24"/>
      <c r="L85" s="24"/>
      <c r="M85" s="24"/>
      <c r="N85" s="24"/>
      <c r="O85" s="24"/>
      <c r="P85" s="24"/>
      <c r="Q85" s="24"/>
      <c r="R85" s="24"/>
      <c r="S85" s="24"/>
      <c r="T85" s="24"/>
      <c r="U85" s="24"/>
      <c r="V85" s="24"/>
      <c r="W85" s="24"/>
      <c r="X85" s="24"/>
      <c r="Y85" s="24"/>
      <c r="Z85" s="24"/>
      <c r="AA85" s="24"/>
      <c r="AB85" s="24"/>
      <c r="AC85" s="24"/>
      <c r="AD85" s="24"/>
      <c r="AE85" s="24"/>
      <c r="AF85" s="24"/>
      <c r="AG85" s="24"/>
      <c r="AH85" s="24"/>
      <c r="AI85" s="24"/>
      <c r="AJ85" s="24"/>
      <c r="AK85" s="24"/>
      <c r="AL85" s="24"/>
      <c r="AM85" s="24"/>
      <c r="AN85" s="24"/>
      <c r="AO85" s="24"/>
      <c r="AP85" s="24"/>
      <c r="AQ85" s="24"/>
      <c r="AR85" s="24"/>
      <c r="AS85" s="24"/>
      <c r="AT85" s="24"/>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c r="CK85" s="24"/>
      <c r="CL85" s="24"/>
      <c r="CM85" s="24"/>
      <c r="CN85" s="24"/>
      <c r="CO85" s="24"/>
      <c r="CP85" s="24"/>
      <c r="CQ85" s="24"/>
      <c r="CR85" s="24"/>
      <c r="CS85" s="24"/>
      <c r="CT85" s="24"/>
      <c r="CU85" s="24"/>
      <c r="CV85" s="24"/>
      <c r="CW85" s="24"/>
      <c r="CX85" s="24"/>
      <c r="CY85" s="24"/>
      <c r="CZ85" s="24"/>
      <c r="DA85" s="24"/>
      <c r="DB85" s="24"/>
      <c r="DC85" s="24"/>
      <c r="DD85" s="24"/>
      <c r="DE85" s="24"/>
      <c r="DF85" s="24"/>
      <c r="DG85" s="24"/>
      <c r="DH85" s="24"/>
      <c r="DI85" s="24"/>
      <c r="DJ85" s="24"/>
      <c r="DK85" s="24"/>
      <c r="DL85" s="24"/>
      <c r="DM85" s="24"/>
      <c r="DN85" s="24"/>
      <c r="DO85" s="24"/>
      <c r="DP85" s="24"/>
      <c r="DQ85" s="24"/>
      <c r="DR85" s="24"/>
      <c r="DS85" s="24"/>
      <c r="DT85" s="24"/>
      <c r="DU85" s="24"/>
      <c r="DV85" s="24"/>
      <c r="DW85" s="24"/>
      <c r="DX85" s="24"/>
      <c r="DY85" s="24"/>
      <c r="DZ85" s="24"/>
      <c r="EA85" s="24"/>
      <c r="EB85" s="24"/>
      <c r="EC85" s="24"/>
      <c r="ED85" s="24"/>
      <c r="EE85" s="24"/>
      <c r="EF85" s="24"/>
      <c r="EG85" s="24"/>
      <c r="EH85" s="24"/>
      <c r="EI85" s="24"/>
      <c r="EJ85" s="24"/>
      <c r="EK85" s="24"/>
      <c r="EL85" s="24"/>
      <c r="EM85" s="24"/>
      <c r="EN85" s="24"/>
      <c r="EO85" s="24"/>
      <c r="EP85" s="24"/>
      <c r="EQ85" s="24"/>
      <c r="ER85" s="24"/>
      <c r="ES85" s="24"/>
      <c r="ET85" s="24"/>
      <c r="EU85" s="24"/>
      <c r="EV85" s="24"/>
      <c r="EW85" s="24"/>
      <c r="EX85" s="24"/>
      <c r="EY85" s="24"/>
      <c r="EZ85" s="24"/>
      <c r="FA85" s="24"/>
      <c r="FB85" s="24"/>
      <c r="FC85" s="24"/>
      <c r="FD85" s="24"/>
      <c r="FE85" s="24"/>
      <c r="FF85" s="24"/>
      <c r="FG85" s="24"/>
      <c r="FH85" s="24"/>
      <c r="FI85" s="24"/>
      <c r="FJ85" s="24"/>
      <c r="FK85" s="24"/>
      <c r="FL85" s="24"/>
      <c r="FM85" s="24"/>
      <c r="FN85" s="24"/>
      <c r="FO85" s="24"/>
      <c r="FP85" s="24"/>
      <c r="FQ85" s="24"/>
      <c r="FR85" s="24"/>
      <c r="FS85" s="24"/>
      <c r="FT85" s="24"/>
      <c r="FU85" s="24"/>
      <c r="FV85" s="24"/>
      <c r="FW85" s="24"/>
      <c r="FX85" s="24"/>
      <c r="FY85" s="24"/>
      <c r="FZ85" s="24"/>
      <c r="GA85" s="24"/>
      <c r="GB85" s="24"/>
      <c r="GC85" s="24"/>
      <c r="GD85" s="24"/>
      <c r="GE85" s="24"/>
      <c r="GF85" s="24"/>
    </row>
    <row r="86" spans="1:188" ht="13.8" x14ac:dyDescent="0.25">
      <c r="A86" s="46"/>
      <c r="B86" s="46" t="s">
        <v>100</v>
      </c>
      <c r="C86" s="8"/>
      <c r="D86" s="7" t="s">
        <v>101</v>
      </c>
      <c r="E86" s="100">
        <v>4065</v>
      </c>
      <c r="F86" s="7">
        <v>6</v>
      </c>
      <c r="G86" s="100">
        <f t="shared" si="4"/>
        <v>24390</v>
      </c>
      <c r="H86" s="6"/>
      <c r="I86" s="6"/>
      <c r="J86" s="52">
        <f t="shared" si="3"/>
        <v>24390</v>
      </c>
      <c r="K86" s="24"/>
      <c r="L86" s="24"/>
      <c r="M86" s="24"/>
      <c r="N86" s="24"/>
      <c r="O86" s="24"/>
      <c r="P86" s="24"/>
      <c r="Q86" s="24"/>
      <c r="R86" s="24"/>
      <c r="S86" s="24"/>
      <c r="T86" s="24"/>
      <c r="U86" s="24"/>
      <c r="V86" s="24"/>
      <c r="W86" s="24"/>
      <c r="X86" s="24"/>
      <c r="Y86" s="24"/>
      <c r="Z86" s="24"/>
      <c r="AA86" s="24"/>
      <c r="AB86" s="24"/>
      <c r="AC86" s="24"/>
      <c r="AD86" s="24"/>
      <c r="AE86" s="24"/>
      <c r="AF86" s="24"/>
      <c r="AG86" s="24"/>
      <c r="AH86" s="24"/>
      <c r="AI86" s="24"/>
      <c r="AJ86" s="24"/>
      <c r="AK86" s="24"/>
      <c r="AL86" s="24"/>
      <c r="AM86" s="24"/>
      <c r="AN86" s="24"/>
      <c r="AO86" s="24"/>
      <c r="AP86" s="24"/>
      <c r="AQ86" s="24"/>
      <c r="AR86" s="24"/>
      <c r="AS86" s="24"/>
      <c r="AT86" s="24"/>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c r="CK86" s="24"/>
      <c r="CL86" s="24"/>
      <c r="CM86" s="24"/>
      <c r="CN86" s="24"/>
      <c r="CO86" s="24"/>
      <c r="CP86" s="24"/>
      <c r="CQ86" s="24"/>
      <c r="CR86" s="24"/>
      <c r="CS86" s="24"/>
      <c r="CT86" s="24"/>
      <c r="CU86" s="24"/>
      <c r="CV86" s="24"/>
      <c r="CW86" s="24"/>
      <c r="CX86" s="24"/>
      <c r="CY86" s="24"/>
      <c r="CZ86" s="24"/>
      <c r="DA86" s="24"/>
      <c r="DB86" s="24"/>
      <c r="DC86" s="24"/>
      <c r="DD86" s="24"/>
      <c r="DE86" s="24"/>
      <c r="DF86" s="24"/>
      <c r="DG86" s="24"/>
      <c r="DH86" s="24"/>
      <c r="DI86" s="24"/>
      <c r="DJ86" s="24"/>
      <c r="DK86" s="24"/>
      <c r="DL86" s="24"/>
      <c r="DM86" s="24"/>
      <c r="DN86" s="24"/>
      <c r="DO86" s="24"/>
      <c r="DP86" s="24"/>
      <c r="DQ86" s="24"/>
      <c r="DR86" s="24"/>
      <c r="DS86" s="24"/>
      <c r="DT86" s="24"/>
      <c r="DU86" s="24"/>
      <c r="DV86" s="24"/>
      <c r="DW86" s="24"/>
      <c r="DX86" s="24"/>
      <c r="DY86" s="24"/>
      <c r="DZ86" s="24"/>
      <c r="EA86" s="24"/>
      <c r="EB86" s="24"/>
      <c r="EC86" s="24"/>
      <c r="ED86" s="24"/>
      <c r="EE86" s="24"/>
      <c r="EF86" s="24"/>
      <c r="EG86" s="24"/>
      <c r="EH86" s="24"/>
      <c r="EI86" s="24"/>
      <c r="EJ86" s="24"/>
      <c r="EK86" s="24"/>
      <c r="EL86" s="24"/>
      <c r="EM86" s="24"/>
      <c r="EN86" s="24"/>
      <c r="EO86" s="24"/>
      <c r="EP86" s="24"/>
      <c r="EQ86" s="24"/>
      <c r="ER86" s="24"/>
      <c r="ES86" s="24"/>
      <c r="ET86" s="24"/>
      <c r="EU86" s="24"/>
      <c r="EV86" s="24"/>
      <c r="EW86" s="24"/>
      <c r="EX86" s="24"/>
      <c r="EY86" s="24"/>
      <c r="EZ86" s="24"/>
      <c r="FA86" s="24"/>
      <c r="FB86" s="24"/>
      <c r="FC86" s="24"/>
      <c r="FD86" s="24"/>
      <c r="FE86" s="24"/>
      <c r="FF86" s="24"/>
      <c r="FG86" s="24"/>
      <c r="FH86" s="24"/>
      <c r="FI86" s="24"/>
      <c r="FJ86" s="24"/>
      <c r="FK86" s="24"/>
      <c r="FL86" s="24"/>
      <c r="FM86" s="24"/>
      <c r="FN86" s="24"/>
      <c r="FO86" s="24"/>
      <c r="FP86" s="24"/>
      <c r="FQ86" s="24"/>
      <c r="FR86" s="24"/>
      <c r="FS86" s="24"/>
      <c r="FT86" s="24"/>
      <c r="FU86" s="24"/>
      <c r="FV86" s="24"/>
      <c r="FW86" s="24"/>
      <c r="FX86" s="24"/>
      <c r="FY86" s="24"/>
      <c r="FZ86" s="24"/>
      <c r="GA86" s="24"/>
      <c r="GB86" s="24"/>
      <c r="GC86" s="24"/>
      <c r="GD86" s="24"/>
      <c r="GE86" s="24"/>
      <c r="GF86" s="24"/>
    </row>
    <row r="87" spans="1:188" ht="13.8" x14ac:dyDescent="0.25">
      <c r="A87" s="46"/>
      <c r="B87" s="46"/>
      <c r="C87" s="8"/>
      <c r="D87" s="7"/>
      <c r="E87" s="7"/>
      <c r="F87" s="7"/>
      <c r="G87" s="7"/>
      <c r="H87" s="6"/>
      <c r="I87" s="6"/>
      <c r="J87" s="52"/>
      <c r="K87" s="24"/>
      <c r="L87" s="24"/>
      <c r="M87" s="24"/>
      <c r="N87" s="24"/>
      <c r="O87" s="24"/>
      <c r="P87" s="24"/>
      <c r="Q87" s="24"/>
      <c r="R87" s="24"/>
      <c r="S87" s="24"/>
      <c r="T87" s="24"/>
      <c r="U87" s="24"/>
      <c r="V87" s="24"/>
      <c r="W87" s="24"/>
      <c r="X87" s="24"/>
      <c r="Y87" s="24"/>
      <c r="Z87" s="24"/>
      <c r="AA87" s="24"/>
      <c r="AB87" s="24"/>
      <c r="AC87" s="24"/>
      <c r="AD87" s="24"/>
      <c r="AE87" s="24"/>
      <c r="AF87" s="24"/>
      <c r="AG87" s="24"/>
      <c r="AH87" s="24"/>
      <c r="AI87" s="24"/>
      <c r="AJ87" s="24"/>
      <c r="AK87" s="24"/>
      <c r="AL87" s="24"/>
      <c r="AM87" s="24"/>
      <c r="AN87" s="24"/>
      <c r="AO87" s="24"/>
      <c r="AP87" s="24"/>
      <c r="AQ87" s="24"/>
      <c r="AR87" s="24"/>
      <c r="AS87" s="24"/>
      <c r="AT87" s="24"/>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c r="CK87" s="24"/>
      <c r="CL87" s="24"/>
      <c r="CM87" s="24"/>
      <c r="CN87" s="24"/>
      <c r="CO87" s="24"/>
      <c r="CP87" s="24"/>
      <c r="CQ87" s="24"/>
      <c r="CR87" s="24"/>
      <c r="CS87" s="24"/>
      <c r="CT87" s="24"/>
      <c r="CU87" s="24"/>
      <c r="CV87" s="24"/>
      <c r="CW87" s="24"/>
      <c r="CX87" s="24"/>
      <c r="CY87" s="24"/>
      <c r="CZ87" s="24"/>
      <c r="DA87" s="24"/>
      <c r="DB87" s="24"/>
      <c r="DC87" s="24"/>
      <c r="DD87" s="24"/>
      <c r="DE87" s="24"/>
      <c r="DF87" s="24"/>
      <c r="DG87" s="24"/>
      <c r="DH87" s="24"/>
      <c r="DI87" s="24"/>
      <c r="DJ87" s="24"/>
      <c r="DK87" s="24"/>
      <c r="DL87" s="24"/>
      <c r="DM87" s="24"/>
      <c r="DN87" s="24"/>
      <c r="DO87" s="24"/>
      <c r="DP87" s="24"/>
      <c r="DQ87" s="24"/>
      <c r="DR87" s="24"/>
      <c r="DS87" s="24"/>
      <c r="DT87" s="24"/>
      <c r="DU87" s="24"/>
      <c r="DV87" s="24"/>
      <c r="DW87" s="24"/>
      <c r="DX87" s="24"/>
      <c r="DY87" s="24"/>
      <c r="DZ87" s="24"/>
      <c r="EA87" s="24"/>
      <c r="EB87" s="24"/>
      <c r="EC87" s="24"/>
      <c r="ED87" s="24"/>
      <c r="EE87" s="24"/>
      <c r="EF87" s="24"/>
      <c r="EG87" s="24"/>
      <c r="EH87" s="24"/>
      <c r="EI87" s="24"/>
      <c r="EJ87" s="24"/>
      <c r="EK87" s="24"/>
      <c r="EL87" s="24"/>
      <c r="EM87" s="24"/>
      <c r="EN87" s="24"/>
      <c r="EO87" s="24"/>
      <c r="EP87" s="24"/>
      <c r="EQ87" s="24"/>
      <c r="ER87" s="24"/>
      <c r="ES87" s="24"/>
      <c r="ET87" s="24"/>
      <c r="EU87" s="24"/>
      <c r="EV87" s="24"/>
      <c r="EW87" s="24"/>
      <c r="EX87" s="24"/>
      <c r="EY87" s="24"/>
      <c r="EZ87" s="24"/>
      <c r="FA87" s="24"/>
      <c r="FB87" s="24"/>
      <c r="FC87" s="24"/>
      <c r="FD87" s="24"/>
      <c r="FE87" s="24"/>
      <c r="FF87" s="24"/>
      <c r="FG87" s="24"/>
      <c r="FH87" s="24"/>
      <c r="FI87" s="24"/>
      <c r="FJ87" s="24"/>
      <c r="FK87" s="24"/>
      <c r="FL87" s="24"/>
      <c r="FM87" s="24"/>
      <c r="FN87" s="24"/>
      <c r="FO87" s="24"/>
      <c r="FP87" s="24"/>
      <c r="FQ87" s="24"/>
      <c r="FR87" s="24"/>
      <c r="FS87" s="24"/>
      <c r="FT87" s="24"/>
      <c r="FU87" s="24"/>
      <c r="FV87" s="24"/>
      <c r="FW87" s="24"/>
      <c r="FX87" s="24"/>
      <c r="FY87" s="24"/>
      <c r="FZ87" s="24"/>
      <c r="GA87" s="24"/>
      <c r="GB87" s="24"/>
      <c r="GC87" s="24"/>
      <c r="GD87" s="24"/>
      <c r="GE87" s="24"/>
      <c r="GF87" s="24"/>
    </row>
    <row r="88" spans="1:188" ht="13.8" x14ac:dyDescent="0.25">
      <c r="A88" s="46"/>
      <c r="B88" s="46"/>
      <c r="C88" s="8"/>
      <c r="D88" s="7"/>
      <c r="E88" s="7"/>
      <c r="F88" s="7"/>
      <c r="G88" s="7"/>
      <c r="H88" s="6"/>
      <c r="I88" s="6"/>
      <c r="J88" s="52"/>
      <c r="K88" s="24"/>
      <c r="L88" s="24"/>
      <c r="M88" s="24"/>
      <c r="N88" s="24"/>
      <c r="O88" s="24"/>
      <c r="P88" s="24"/>
      <c r="Q88" s="24"/>
      <c r="R88" s="24"/>
      <c r="S88" s="24"/>
      <c r="T88" s="24"/>
      <c r="U88" s="24"/>
      <c r="V88" s="24"/>
      <c r="W88" s="24"/>
      <c r="X88" s="24"/>
      <c r="Y88" s="24"/>
      <c r="Z88" s="24"/>
      <c r="AA88" s="24"/>
      <c r="AB88" s="24"/>
      <c r="AC88" s="24"/>
      <c r="AD88" s="24"/>
      <c r="AE88" s="24"/>
      <c r="AF88" s="24"/>
      <c r="AG88" s="24"/>
      <c r="AH88" s="24"/>
      <c r="AI88" s="24"/>
      <c r="AJ88" s="24"/>
      <c r="AK88" s="24"/>
      <c r="AL88" s="24"/>
      <c r="AM88" s="24"/>
      <c r="AN88" s="24"/>
      <c r="AO88" s="24"/>
      <c r="AP88" s="24"/>
      <c r="AQ88" s="24"/>
      <c r="AR88" s="24"/>
      <c r="AS88" s="24"/>
      <c r="AT88" s="24"/>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c r="CK88" s="24"/>
      <c r="CL88" s="24"/>
      <c r="CM88" s="24"/>
      <c r="CN88" s="24"/>
      <c r="CO88" s="24"/>
      <c r="CP88" s="24"/>
      <c r="CQ88" s="24"/>
      <c r="CR88" s="24"/>
      <c r="CS88" s="24"/>
      <c r="CT88" s="24"/>
      <c r="CU88" s="24"/>
      <c r="CV88" s="24"/>
      <c r="CW88" s="24"/>
      <c r="CX88" s="24"/>
      <c r="CY88" s="24"/>
      <c r="CZ88" s="24"/>
      <c r="DA88" s="24"/>
      <c r="DB88" s="24"/>
      <c r="DC88" s="24"/>
      <c r="DD88" s="24"/>
      <c r="DE88" s="24"/>
      <c r="DF88" s="24"/>
      <c r="DG88" s="24"/>
      <c r="DH88" s="24"/>
      <c r="DI88" s="24"/>
      <c r="DJ88" s="24"/>
      <c r="DK88" s="24"/>
      <c r="DL88" s="24"/>
      <c r="DM88" s="24"/>
      <c r="DN88" s="24"/>
      <c r="DO88" s="24"/>
      <c r="DP88" s="24"/>
      <c r="DQ88" s="24"/>
      <c r="DR88" s="24"/>
      <c r="DS88" s="24"/>
      <c r="DT88" s="24"/>
      <c r="DU88" s="24"/>
      <c r="DV88" s="24"/>
      <c r="DW88" s="24"/>
      <c r="DX88" s="24"/>
      <c r="DY88" s="24"/>
      <c r="DZ88" s="24"/>
      <c r="EA88" s="24"/>
      <c r="EB88" s="24"/>
      <c r="EC88" s="24"/>
      <c r="ED88" s="24"/>
      <c r="EE88" s="24"/>
      <c r="EF88" s="24"/>
      <c r="EG88" s="24"/>
      <c r="EH88" s="24"/>
      <c r="EI88" s="24"/>
      <c r="EJ88" s="24"/>
      <c r="EK88" s="24"/>
      <c r="EL88" s="24"/>
      <c r="EM88" s="24"/>
      <c r="EN88" s="24"/>
      <c r="EO88" s="24"/>
      <c r="EP88" s="24"/>
      <c r="EQ88" s="24"/>
      <c r="ER88" s="24"/>
      <c r="ES88" s="24"/>
      <c r="ET88" s="24"/>
      <c r="EU88" s="24"/>
      <c r="EV88" s="24"/>
      <c r="EW88" s="24"/>
      <c r="EX88" s="24"/>
      <c r="EY88" s="24"/>
      <c r="EZ88" s="24"/>
      <c r="FA88" s="24"/>
      <c r="FB88" s="24"/>
      <c r="FC88" s="24"/>
      <c r="FD88" s="24"/>
      <c r="FE88" s="24"/>
      <c r="FF88" s="24"/>
      <c r="FG88" s="24"/>
      <c r="FH88" s="24"/>
      <c r="FI88" s="24"/>
      <c r="FJ88" s="24"/>
      <c r="FK88" s="24"/>
      <c r="FL88" s="24"/>
      <c r="FM88" s="24"/>
      <c r="FN88" s="24"/>
      <c r="FO88" s="24"/>
      <c r="FP88" s="24"/>
      <c r="FQ88" s="24"/>
      <c r="FR88" s="24"/>
      <c r="FS88" s="24"/>
      <c r="FT88" s="24"/>
      <c r="FU88" s="24"/>
      <c r="FV88" s="24"/>
      <c r="FW88" s="24"/>
      <c r="FX88" s="24"/>
      <c r="FY88" s="24"/>
      <c r="FZ88" s="24"/>
      <c r="GA88" s="24"/>
      <c r="GB88" s="24"/>
      <c r="GC88" s="24"/>
      <c r="GD88" s="24"/>
      <c r="GE88" s="24"/>
      <c r="GF88" s="24"/>
    </row>
    <row r="89" spans="1:188" ht="13.8" x14ac:dyDescent="0.25">
      <c r="A89" s="46"/>
      <c r="B89" s="46"/>
      <c r="C89" s="8"/>
      <c r="D89" s="7"/>
      <c r="E89" s="7"/>
      <c r="F89" s="7"/>
      <c r="G89" s="7"/>
      <c r="H89" s="6"/>
      <c r="I89" s="6"/>
      <c r="J89" s="52"/>
      <c r="K89" s="24"/>
      <c r="L89" s="24"/>
      <c r="M89" s="24"/>
      <c r="N89" s="24"/>
      <c r="O89" s="24"/>
      <c r="P89" s="24"/>
      <c r="Q89" s="24"/>
      <c r="R89" s="24"/>
      <c r="S89" s="24"/>
      <c r="T89" s="24"/>
      <c r="U89" s="24"/>
      <c r="V89" s="24"/>
      <c r="W89" s="24"/>
      <c r="X89" s="24"/>
      <c r="Y89" s="24"/>
      <c r="Z89" s="24"/>
      <c r="AA89" s="24"/>
      <c r="AB89" s="24"/>
      <c r="AC89" s="24"/>
      <c r="AD89" s="24"/>
      <c r="AE89" s="24"/>
      <c r="AF89" s="24"/>
      <c r="AG89" s="24"/>
      <c r="AH89" s="24"/>
      <c r="AI89" s="24"/>
      <c r="AJ89" s="24"/>
      <c r="AK89" s="24"/>
      <c r="AL89" s="24"/>
      <c r="AM89" s="24"/>
      <c r="AN89" s="24"/>
      <c r="AO89" s="24"/>
      <c r="AP89" s="24"/>
      <c r="AQ89" s="24"/>
      <c r="AR89" s="24"/>
      <c r="AS89" s="24"/>
      <c r="AT89" s="24"/>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c r="CK89" s="24"/>
      <c r="CL89" s="24"/>
      <c r="CM89" s="24"/>
      <c r="CN89" s="24"/>
      <c r="CO89" s="24"/>
      <c r="CP89" s="24"/>
      <c r="CQ89" s="24"/>
      <c r="CR89" s="24"/>
      <c r="CS89" s="24"/>
      <c r="CT89" s="24"/>
      <c r="CU89" s="24"/>
      <c r="CV89" s="24"/>
      <c r="CW89" s="24"/>
      <c r="CX89" s="24"/>
      <c r="CY89" s="24"/>
      <c r="CZ89" s="24"/>
      <c r="DA89" s="24"/>
      <c r="DB89" s="24"/>
      <c r="DC89" s="24"/>
      <c r="DD89" s="24"/>
      <c r="DE89" s="24"/>
      <c r="DF89" s="24"/>
      <c r="DG89" s="24"/>
      <c r="DH89" s="24"/>
      <c r="DI89" s="24"/>
      <c r="DJ89" s="24"/>
      <c r="DK89" s="24"/>
      <c r="DL89" s="24"/>
      <c r="DM89" s="24"/>
      <c r="DN89" s="24"/>
      <c r="DO89" s="24"/>
      <c r="DP89" s="24"/>
      <c r="DQ89" s="24"/>
      <c r="DR89" s="24"/>
      <c r="DS89" s="24"/>
      <c r="DT89" s="24"/>
      <c r="DU89" s="24"/>
      <c r="DV89" s="24"/>
      <c r="DW89" s="24"/>
      <c r="DX89" s="24"/>
      <c r="DY89" s="24"/>
      <c r="DZ89" s="24"/>
      <c r="EA89" s="24"/>
      <c r="EB89" s="24"/>
      <c r="EC89" s="24"/>
      <c r="ED89" s="24"/>
      <c r="EE89" s="24"/>
      <c r="EF89" s="24"/>
      <c r="EG89" s="24"/>
      <c r="EH89" s="24"/>
      <c r="EI89" s="24"/>
      <c r="EJ89" s="24"/>
      <c r="EK89" s="24"/>
      <c r="EL89" s="24"/>
      <c r="EM89" s="24"/>
      <c r="EN89" s="24"/>
      <c r="EO89" s="24"/>
      <c r="EP89" s="24"/>
      <c r="EQ89" s="24"/>
      <c r="ER89" s="24"/>
      <c r="ES89" s="24"/>
      <c r="ET89" s="24"/>
      <c r="EU89" s="24"/>
      <c r="EV89" s="24"/>
      <c r="EW89" s="24"/>
      <c r="EX89" s="24"/>
      <c r="EY89" s="24"/>
      <c r="EZ89" s="24"/>
      <c r="FA89" s="24"/>
      <c r="FB89" s="24"/>
      <c r="FC89" s="24"/>
      <c r="FD89" s="24"/>
      <c r="FE89" s="24"/>
      <c r="FF89" s="24"/>
      <c r="FG89" s="24"/>
      <c r="FH89" s="24"/>
      <c r="FI89" s="24"/>
      <c r="FJ89" s="24"/>
      <c r="FK89" s="24"/>
      <c r="FL89" s="24"/>
      <c r="FM89" s="24"/>
      <c r="FN89" s="24"/>
      <c r="FO89" s="24"/>
      <c r="FP89" s="24"/>
      <c r="FQ89" s="24"/>
      <c r="FR89" s="24"/>
      <c r="FS89" s="24"/>
      <c r="FT89" s="24"/>
      <c r="FU89" s="24"/>
      <c r="FV89" s="24"/>
      <c r="FW89" s="24"/>
      <c r="FX89" s="24"/>
      <c r="FY89" s="24"/>
      <c r="FZ89" s="24"/>
      <c r="GA89" s="24"/>
      <c r="GB89" s="24"/>
      <c r="GC89" s="24"/>
      <c r="GD89" s="24"/>
      <c r="GE89" s="24"/>
      <c r="GF89" s="24"/>
    </row>
    <row r="90" spans="1:188" ht="13.8" x14ac:dyDescent="0.25">
      <c r="A90" s="46"/>
      <c r="B90" s="46"/>
      <c r="C90" s="8"/>
      <c r="D90" s="7"/>
      <c r="E90" s="7"/>
      <c r="F90" s="7"/>
      <c r="G90" s="7"/>
      <c r="H90" s="6"/>
      <c r="I90" s="6"/>
      <c r="J90" s="52"/>
      <c r="K90" s="24"/>
      <c r="L90" s="24"/>
      <c r="M90" s="24"/>
      <c r="N90" s="24"/>
      <c r="O90" s="24"/>
      <c r="P90" s="24"/>
      <c r="Q90" s="24"/>
      <c r="R90" s="24"/>
      <c r="S90" s="24"/>
      <c r="T90" s="24"/>
      <c r="U90" s="24"/>
      <c r="V90" s="24"/>
      <c r="W90" s="24"/>
      <c r="X90" s="24"/>
      <c r="Y90" s="24"/>
      <c r="Z90" s="24"/>
      <c r="AA90" s="24"/>
      <c r="AB90" s="24"/>
      <c r="AC90" s="24"/>
      <c r="AD90" s="24"/>
      <c r="AE90" s="24"/>
      <c r="AF90" s="24"/>
      <c r="AG90" s="24"/>
      <c r="AH90" s="24"/>
      <c r="AI90" s="24"/>
      <c r="AJ90" s="24"/>
      <c r="AK90" s="24"/>
      <c r="AL90" s="24"/>
      <c r="AM90" s="24"/>
      <c r="AN90" s="24"/>
      <c r="AO90" s="24"/>
      <c r="AP90" s="24"/>
      <c r="AQ90" s="24"/>
      <c r="AR90" s="24"/>
      <c r="AS90" s="24"/>
      <c r="AT90" s="24"/>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c r="CK90" s="24"/>
      <c r="CL90" s="24"/>
      <c r="CM90" s="24"/>
      <c r="CN90" s="24"/>
      <c r="CO90" s="24"/>
      <c r="CP90" s="24"/>
      <c r="CQ90" s="24"/>
      <c r="CR90" s="24"/>
      <c r="CS90" s="24"/>
      <c r="CT90" s="24"/>
      <c r="CU90" s="24"/>
      <c r="CV90" s="24"/>
      <c r="CW90" s="24"/>
      <c r="CX90" s="24"/>
      <c r="CY90" s="24"/>
      <c r="CZ90" s="24"/>
      <c r="DA90" s="24"/>
      <c r="DB90" s="24"/>
      <c r="DC90" s="24"/>
      <c r="DD90" s="24"/>
      <c r="DE90" s="24"/>
      <c r="DF90" s="24"/>
      <c r="DG90" s="24"/>
      <c r="DH90" s="24"/>
      <c r="DI90" s="24"/>
      <c r="DJ90" s="24"/>
      <c r="DK90" s="24"/>
      <c r="DL90" s="24"/>
      <c r="DM90" s="24"/>
      <c r="DN90" s="24"/>
      <c r="DO90" s="24"/>
      <c r="DP90" s="24"/>
      <c r="DQ90" s="24"/>
      <c r="DR90" s="24"/>
      <c r="DS90" s="24"/>
      <c r="DT90" s="24"/>
      <c r="DU90" s="24"/>
      <c r="DV90" s="24"/>
      <c r="DW90" s="24"/>
      <c r="DX90" s="24"/>
      <c r="DY90" s="24"/>
      <c r="DZ90" s="24"/>
      <c r="EA90" s="24"/>
      <c r="EB90" s="24"/>
      <c r="EC90" s="24"/>
      <c r="ED90" s="24"/>
      <c r="EE90" s="24"/>
      <c r="EF90" s="24"/>
      <c r="EG90" s="24"/>
      <c r="EH90" s="24"/>
      <c r="EI90" s="24"/>
      <c r="EJ90" s="24"/>
      <c r="EK90" s="24"/>
      <c r="EL90" s="24"/>
      <c r="EM90" s="24"/>
      <c r="EN90" s="24"/>
      <c r="EO90" s="24"/>
      <c r="EP90" s="24"/>
      <c r="EQ90" s="24"/>
      <c r="ER90" s="24"/>
      <c r="ES90" s="24"/>
      <c r="ET90" s="24"/>
      <c r="EU90" s="24"/>
      <c r="EV90" s="24"/>
      <c r="EW90" s="24"/>
      <c r="EX90" s="24"/>
      <c r="EY90" s="24"/>
      <c r="EZ90" s="24"/>
      <c r="FA90" s="24"/>
      <c r="FB90" s="24"/>
      <c r="FC90" s="24"/>
      <c r="FD90" s="24"/>
      <c r="FE90" s="24"/>
      <c r="FF90" s="24"/>
      <c r="FG90" s="24"/>
      <c r="FH90" s="24"/>
      <c r="FI90" s="24"/>
      <c r="FJ90" s="24"/>
      <c r="FK90" s="24"/>
      <c r="FL90" s="24"/>
      <c r="FM90" s="24"/>
      <c r="FN90" s="24"/>
      <c r="FO90" s="24"/>
      <c r="FP90" s="24"/>
      <c r="FQ90" s="24"/>
      <c r="FR90" s="24"/>
      <c r="FS90" s="24"/>
      <c r="FT90" s="24"/>
      <c r="FU90" s="24"/>
      <c r="FV90" s="24"/>
      <c r="FW90" s="24"/>
      <c r="FX90" s="24"/>
      <c r="FY90" s="24"/>
      <c r="FZ90" s="24"/>
      <c r="GA90" s="24"/>
      <c r="GB90" s="24"/>
      <c r="GC90" s="24"/>
      <c r="GD90" s="24"/>
      <c r="GE90" s="24"/>
      <c r="GF90" s="24"/>
    </row>
    <row r="91" spans="1:188" ht="13.8" x14ac:dyDescent="0.25">
      <c r="A91" s="46"/>
      <c r="B91" s="46"/>
      <c r="C91" s="8"/>
      <c r="D91" s="7"/>
      <c r="E91" s="7"/>
      <c r="F91" s="7"/>
      <c r="G91" s="7"/>
      <c r="H91" s="6"/>
      <c r="I91" s="6"/>
      <c r="J91" s="52"/>
      <c r="K91" s="24"/>
      <c r="L91" s="24"/>
      <c r="M91" s="24"/>
      <c r="N91" s="24"/>
      <c r="O91" s="24"/>
      <c r="P91" s="24"/>
      <c r="Q91" s="24"/>
      <c r="R91" s="24"/>
      <c r="S91" s="24"/>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c r="AR91" s="24"/>
      <c r="AS91" s="24"/>
      <c r="AT91" s="24"/>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c r="CK91" s="24"/>
      <c r="CL91" s="24"/>
      <c r="CM91" s="24"/>
      <c r="CN91" s="24"/>
      <c r="CO91" s="24"/>
      <c r="CP91" s="24"/>
      <c r="CQ91" s="24"/>
      <c r="CR91" s="24"/>
      <c r="CS91" s="24"/>
      <c r="CT91" s="24"/>
      <c r="CU91" s="24"/>
      <c r="CV91" s="24"/>
      <c r="CW91" s="24"/>
      <c r="CX91" s="24"/>
      <c r="CY91" s="24"/>
      <c r="CZ91" s="24"/>
      <c r="DA91" s="24"/>
      <c r="DB91" s="24"/>
      <c r="DC91" s="24"/>
      <c r="DD91" s="24"/>
      <c r="DE91" s="24"/>
      <c r="DF91" s="24"/>
      <c r="DG91" s="24"/>
      <c r="DH91" s="24"/>
      <c r="DI91" s="24"/>
      <c r="DJ91" s="24"/>
      <c r="DK91" s="24"/>
      <c r="DL91" s="24"/>
      <c r="DM91" s="24"/>
      <c r="DN91" s="24"/>
      <c r="DO91" s="24"/>
      <c r="DP91" s="24"/>
      <c r="DQ91" s="24"/>
      <c r="DR91" s="24"/>
      <c r="DS91" s="24"/>
      <c r="DT91" s="24"/>
      <c r="DU91" s="24"/>
      <c r="DV91" s="24"/>
      <c r="DW91" s="24"/>
      <c r="DX91" s="24"/>
      <c r="DY91" s="24"/>
      <c r="DZ91" s="24"/>
      <c r="EA91" s="24"/>
      <c r="EB91" s="24"/>
      <c r="EC91" s="24"/>
      <c r="ED91" s="24"/>
      <c r="EE91" s="24"/>
      <c r="EF91" s="24"/>
      <c r="EG91" s="24"/>
      <c r="EH91" s="24"/>
      <c r="EI91" s="24"/>
      <c r="EJ91" s="24"/>
      <c r="EK91" s="24"/>
      <c r="EL91" s="24"/>
      <c r="EM91" s="24"/>
      <c r="EN91" s="24"/>
      <c r="EO91" s="24"/>
      <c r="EP91" s="24"/>
      <c r="EQ91" s="24"/>
      <c r="ER91" s="24"/>
      <c r="ES91" s="24"/>
      <c r="ET91" s="24"/>
      <c r="EU91" s="24"/>
      <c r="EV91" s="24"/>
      <c r="EW91" s="24"/>
      <c r="EX91" s="24"/>
      <c r="EY91" s="24"/>
      <c r="EZ91" s="24"/>
      <c r="FA91" s="24"/>
      <c r="FB91" s="24"/>
      <c r="FC91" s="24"/>
      <c r="FD91" s="24"/>
      <c r="FE91" s="24"/>
      <c r="FF91" s="24"/>
      <c r="FG91" s="24"/>
      <c r="FH91" s="24"/>
      <c r="FI91" s="24"/>
      <c r="FJ91" s="24"/>
      <c r="FK91" s="24"/>
      <c r="FL91" s="24"/>
      <c r="FM91" s="24"/>
      <c r="FN91" s="24"/>
      <c r="FO91" s="24"/>
      <c r="FP91" s="24"/>
      <c r="FQ91" s="24"/>
      <c r="FR91" s="24"/>
      <c r="FS91" s="24"/>
      <c r="FT91" s="24"/>
      <c r="FU91" s="24"/>
      <c r="FV91" s="24"/>
      <c r="FW91" s="24"/>
      <c r="FX91" s="24"/>
      <c r="FY91" s="24"/>
      <c r="FZ91" s="24"/>
      <c r="GA91" s="24"/>
      <c r="GB91" s="24"/>
      <c r="GC91" s="24"/>
      <c r="GD91" s="24"/>
      <c r="GE91" s="24"/>
      <c r="GF91" s="24"/>
    </row>
    <row r="92" spans="1:188" ht="13.8" x14ac:dyDescent="0.25">
      <c r="A92" s="49"/>
      <c r="B92" s="49"/>
      <c r="C92" s="8"/>
      <c r="D92" s="7"/>
      <c r="E92" s="7"/>
      <c r="F92" s="7"/>
      <c r="G92" s="7"/>
      <c r="H92" s="6"/>
      <c r="I92" s="6"/>
      <c r="J92" s="52"/>
      <c r="K92" s="24"/>
      <c r="L92" s="24"/>
      <c r="M92" s="24"/>
      <c r="N92" s="24"/>
      <c r="O92" s="24"/>
      <c r="P92" s="24"/>
      <c r="Q92" s="24"/>
      <c r="R92" s="24"/>
      <c r="S92" s="24"/>
      <c r="T92" s="24"/>
      <c r="U92" s="24"/>
      <c r="V92" s="24"/>
      <c r="W92" s="24"/>
      <c r="X92" s="24"/>
      <c r="Y92" s="24"/>
      <c r="Z92" s="24"/>
      <c r="AA92" s="24"/>
      <c r="AB92" s="24"/>
      <c r="AC92" s="24"/>
      <c r="AD92" s="24"/>
      <c r="AE92" s="24"/>
      <c r="AF92" s="24"/>
      <c r="AG92" s="24"/>
      <c r="AH92" s="24"/>
      <c r="AI92" s="24"/>
      <c r="AJ92" s="24"/>
      <c r="AK92" s="24"/>
      <c r="AL92" s="24"/>
      <c r="AM92" s="24"/>
      <c r="AN92" s="24"/>
      <c r="AO92" s="24"/>
      <c r="AP92" s="24"/>
      <c r="AQ92" s="24"/>
      <c r="AR92" s="24"/>
      <c r="AS92" s="24"/>
      <c r="AT92" s="24"/>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c r="CK92" s="24"/>
      <c r="CL92" s="24"/>
      <c r="CM92" s="24"/>
      <c r="CN92" s="24"/>
      <c r="CO92" s="24"/>
      <c r="CP92" s="24"/>
      <c r="CQ92" s="24"/>
      <c r="CR92" s="24"/>
      <c r="CS92" s="24"/>
      <c r="CT92" s="24"/>
      <c r="CU92" s="24"/>
      <c r="CV92" s="24"/>
      <c r="CW92" s="24"/>
      <c r="CX92" s="24"/>
      <c r="CY92" s="24"/>
      <c r="CZ92" s="24"/>
      <c r="DA92" s="24"/>
      <c r="DB92" s="24"/>
      <c r="DC92" s="24"/>
      <c r="DD92" s="24"/>
      <c r="DE92" s="24"/>
      <c r="DF92" s="24"/>
      <c r="DG92" s="24"/>
      <c r="DH92" s="24"/>
      <c r="DI92" s="24"/>
      <c r="DJ92" s="24"/>
      <c r="DK92" s="24"/>
      <c r="DL92" s="24"/>
      <c r="DM92" s="24"/>
      <c r="DN92" s="24"/>
      <c r="DO92" s="24"/>
      <c r="DP92" s="24"/>
      <c r="DQ92" s="24"/>
      <c r="DR92" s="24"/>
      <c r="DS92" s="24"/>
      <c r="DT92" s="24"/>
      <c r="DU92" s="24"/>
      <c r="DV92" s="24"/>
      <c r="DW92" s="24"/>
      <c r="DX92" s="24"/>
      <c r="DY92" s="24"/>
      <c r="DZ92" s="24"/>
      <c r="EA92" s="24"/>
      <c r="EB92" s="24"/>
      <c r="EC92" s="24"/>
      <c r="ED92" s="24"/>
      <c r="EE92" s="24"/>
      <c r="EF92" s="24"/>
      <c r="EG92" s="24"/>
      <c r="EH92" s="24"/>
      <c r="EI92" s="24"/>
      <c r="EJ92" s="24"/>
      <c r="EK92" s="24"/>
      <c r="EL92" s="24"/>
      <c r="EM92" s="24"/>
      <c r="EN92" s="24"/>
      <c r="EO92" s="24"/>
      <c r="EP92" s="24"/>
      <c r="EQ92" s="24"/>
      <c r="ER92" s="24"/>
      <c r="ES92" s="24"/>
      <c r="ET92" s="24"/>
      <c r="EU92" s="24"/>
      <c r="EV92" s="24"/>
      <c r="EW92" s="24"/>
      <c r="EX92" s="24"/>
      <c r="EY92" s="24"/>
      <c r="EZ92" s="24"/>
      <c r="FA92" s="24"/>
      <c r="FB92" s="24"/>
      <c r="FC92" s="24"/>
      <c r="FD92" s="24"/>
      <c r="FE92" s="24"/>
      <c r="FF92" s="24"/>
      <c r="FG92" s="24"/>
      <c r="FH92" s="24"/>
      <c r="FI92" s="24"/>
      <c r="FJ92" s="24"/>
      <c r="FK92" s="24"/>
      <c r="FL92" s="24"/>
      <c r="FM92" s="24"/>
      <c r="FN92" s="24"/>
      <c r="FO92" s="24"/>
      <c r="FP92" s="24"/>
      <c r="FQ92" s="24"/>
      <c r="FR92" s="24"/>
      <c r="FS92" s="24"/>
      <c r="FT92" s="24"/>
      <c r="FU92" s="24"/>
      <c r="FV92" s="24"/>
      <c r="FW92" s="24"/>
      <c r="FX92" s="24"/>
      <c r="FY92" s="24"/>
      <c r="FZ92" s="24"/>
      <c r="GA92" s="24"/>
      <c r="GB92" s="24"/>
      <c r="GC92" s="24"/>
      <c r="GD92" s="24"/>
      <c r="GE92" s="24"/>
      <c r="GF92" s="24"/>
    </row>
    <row r="93" spans="1:188" ht="13.8" x14ac:dyDescent="0.25">
      <c r="A93" s="123" t="s">
        <v>8</v>
      </c>
      <c r="B93" s="124"/>
      <c r="C93" s="124"/>
      <c r="D93" s="124"/>
      <c r="E93" s="124"/>
      <c r="F93" s="125"/>
      <c r="G93" s="103">
        <f>SUM(G69:G92)</f>
        <v>1104799</v>
      </c>
      <c r="H93" s="28">
        <f>SUM(H69:H92)</f>
        <v>5000</v>
      </c>
      <c r="I93" s="28"/>
      <c r="J93" s="28">
        <f t="shared" si="3"/>
        <v>1109799</v>
      </c>
      <c r="K93" s="24"/>
      <c r="L93" s="24"/>
      <c r="M93" s="24"/>
      <c r="N93" s="24"/>
      <c r="O93" s="24"/>
      <c r="P93" s="24"/>
      <c r="Q93" s="24"/>
      <c r="R93" s="24"/>
      <c r="S93" s="24"/>
      <c r="T93" s="24"/>
      <c r="U93" s="24"/>
      <c r="V93" s="24"/>
      <c r="W93" s="24"/>
      <c r="X93" s="24"/>
      <c r="Y93" s="24"/>
      <c r="Z93" s="24"/>
      <c r="AA93" s="24"/>
      <c r="AB93" s="24"/>
      <c r="AC93" s="24"/>
      <c r="AD93" s="24"/>
      <c r="AE93" s="24"/>
      <c r="AF93" s="24"/>
      <c r="AG93" s="24"/>
      <c r="AH93" s="24"/>
      <c r="AI93" s="24"/>
      <c r="AJ93" s="24"/>
      <c r="AK93" s="24"/>
      <c r="AL93" s="24"/>
      <c r="AM93" s="24"/>
      <c r="AN93" s="24"/>
      <c r="AO93" s="24"/>
      <c r="AP93" s="24"/>
      <c r="AQ93" s="24"/>
      <c r="AR93" s="24"/>
      <c r="AS93" s="24"/>
      <c r="AT93" s="24"/>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c r="CK93" s="24"/>
      <c r="CL93" s="24"/>
      <c r="CM93" s="24"/>
      <c r="CN93" s="24"/>
      <c r="CO93" s="24"/>
      <c r="CP93" s="24"/>
      <c r="CQ93" s="24"/>
      <c r="CR93" s="24"/>
      <c r="CS93" s="24"/>
      <c r="CT93" s="24"/>
      <c r="CU93" s="24"/>
      <c r="CV93" s="24"/>
      <c r="CW93" s="24"/>
      <c r="CX93" s="24"/>
      <c r="CY93" s="24"/>
      <c r="CZ93" s="24"/>
      <c r="DA93" s="24"/>
      <c r="DB93" s="24"/>
      <c r="DC93" s="24"/>
      <c r="DD93" s="24"/>
      <c r="DE93" s="24"/>
      <c r="DF93" s="24"/>
      <c r="DG93" s="24"/>
      <c r="DH93" s="24"/>
      <c r="DI93" s="24"/>
      <c r="DJ93" s="24"/>
      <c r="DK93" s="24"/>
      <c r="DL93" s="24"/>
      <c r="DM93" s="24"/>
      <c r="DN93" s="24"/>
      <c r="DO93" s="24"/>
      <c r="DP93" s="24"/>
      <c r="DQ93" s="24"/>
      <c r="DR93" s="24"/>
      <c r="DS93" s="24"/>
      <c r="DT93" s="24"/>
      <c r="DU93" s="24"/>
      <c r="DV93" s="24"/>
      <c r="DW93" s="24"/>
      <c r="DX93" s="24"/>
      <c r="DY93" s="24"/>
      <c r="DZ93" s="24"/>
      <c r="EA93" s="24"/>
      <c r="EB93" s="24"/>
      <c r="EC93" s="24"/>
      <c r="ED93" s="24"/>
      <c r="EE93" s="24"/>
      <c r="EF93" s="24"/>
      <c r="EG93" s="24"/>
      <c r="EH93" s="24"/>
      <c r="EI93" s="24"/>
      <c r="EJ93" s="24"/>
      <c r="EK93" s="24"/>
      <c r="EL93" s="24"/>
      <c r="EM93" s="24"/>
      <c r="EN93" s="24"/>
      <c r="EO93" s="24"/>
      <c r="EP93" s="24"/>
      <c r="EQ93" s="24"/>
      <c r="ER93" s="24"/>
      <c r="ES93" s="24"/>
      <c r="ET93" s="24"/>
      <c r="EU93" s="24"/>
      <c r="EV93" s="24"/>
      <c r="EW93" s="24"/>
      <c r="EX93" s="24"/>
      <c r="EY93" s="24"/>
      <c r="EZ93" s="24"/>
      <c r="FA93" s="24"/>
      <c r="FB93" s="24"/>
      <c r="FC93" s="24"/>
      <c r="FD93" s="24"/>
      <c r="FE93" s="24"/>
      <c r="FF93" s="24"/>
      <c r="FG93" s="24"/>
      <c r="FH93" s="24"/>
      <c r="FI93" s="24"/>
      <c r="FJ93" s="24"/>
      <c r="FK93" s="24"/>
      <c r="FL93" s="24"/>
      <c r="FM93" s="24"/>
      <c r="FN93" s="24"/>
      <c r="FO93" s="24"/>
      <c r="FP93" s="24"/>
      <c r="FQ93" s="24"/>
      <c r="FR93" s="24"/>
      <c r="FS93" s="24"/>
      <c r="FT93" s="24"/>
      <c r="FU93" s="24"/>
      <c r="FV93" s="24"/>
      <c r="FW93" s="24"/>
      <c r="FX93" s="24"/>
      <c r="FY93" s="24"/>
      <c r="FZ93" s="24"/>
      <c r="GA93" s="24"/>
      <c r="GB93" s="24"/>
      <c r="GC93" s="24"/>
      <c r="GD93" s="24"/>
      <c r="GE93" s="24"/>
      <c r="GF93" s="24"/>
    </row>
    <row r="94" spans="1:188" s="23" customFormat="1" ht="13.8" x14ac:dyDescent="0.25">
      <c r="A94" s="78" t="s">
        <v>193</v>
      </c>
      <c r="B94" s="18"/>
      <c r="C94" s="19">
        <v>43405</v>
      </c>
      <c r="D94" s="20"/>
      <c r="E94" s="20"/>
      <c r="F94" s="20"/>
      <c r="G94" s="20"/>
      <c r="H94" s="21"/>
      <c r="I94" s="21"/>
      <c r="J94" s="22"/>
      <c r="K94" s="24"/>
      <c r="L94" s="24"/>
      <c r="M94" s="24"/>
      <c r="N94" s="24"/>
      <c r="O94" s="24"/>
      <c r="P94" s="24"/>
      <c r="Q94" s="24"/>
      <c r="R94" s="24"/>
      <c r="S94" s="24"/>
      <c r="T94" s="24"/>
      <c r="U94" s="24"/>
      <c r="V94" s="24"/>
      <c r="W94" s="24"/>
      <c r="X94" s="24"/>
      <c r="Y94" s="24"/>
      <c r="Z94" s="24"/>
      <c r="AA94" s="24"/>
      <c r="AB94" s="24"/>
      <c r="AC94" s="24"/>
      <c r="AD94" s="24"/>
      <c r="AE94" s="24"/>
      <c r="AF94" s="24"/>
      <c r="AG94" s="24"/>
      <c r="AH94" s="24"/>
      <c r="AI94" s="24"/>
      <c r="AJ94" s="24"/>
      <c r="AK94" s="24"/>
      <c r="AL94" s="24"/>
      <c r="AM94" s="24"/>
      <c r="AN94" s="24"/>
      <c r="AO94" s="24"/>
      <c r="AP94" s="24"/>
      <c r="AQ94" s="24"/>
      <c r="AR94" s="24"/>
      <c r="AS94" s="24"/>
      <c r="AT94" s="24"/>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c r="CK94" s="24"/>
      <c r="CL94" s="24"/>
      <c r="CM94" s="24"/>
      <c r="CN94" s="24"/>
      <c r="CO94" s="24"/>
      <c r="CP94" s="24"/>
      <c r="CQ94" s="24"/>
      <c r="CR94" s="24"/>
      <c r="CS94" s="24"/>
      <c r="CT94" s="24"/>
      <c r="CU94" s="24"/>
      <c r="CV94" s="24"/>
      <c r="CW94" s="24"/>
      <c r="CX94" s="24"/>
      <c r="CY94" s="24"/>
      <c r="CZ94" s="24"/>
      <c r="DA94" s="24"/>
      <c r="DB94" s="24"/>
      <c r="DC94" s="24"/>
      <c r="DD94" s="24"/>
      <c r="DE94" s="24"/>
      <c r="DF94" s="24"/>
      <c r="DG94" s="24"/>
      <c r="DH94" s="24"/>
      <c r="DI94" s="24"/>
      <c r="DJ94" s="24"/>
      <c r="DK94" s="24"/>
      <c r="DL94" s="24"/>
      <c r="DM94" s="24"/>
      <c r="DN94" s="24"/>
      <c r="DO94" s="24"/>
      <c r="DP94" s="24"/>
      <c r="DQ94" s="24"/>
      <c r="DR94" s="24"/>
      <c r="DS94" s="24"/>
      <c r="DT94" s="24"/>
      <c r="DU94" s="24"/>
      <c r="DV94" s="24"/>
      <c r="DW94" s="24"/>
      <c r="DX94" s="24"/>
      <c r="DY94" s="24"/>
      <c r="DZ94" s="24"/>
      <c r="EA94" s="24"/>
      <c r="EB94" s="24"/>
      <c r="EC94" s="24"/>
      <c r="ED94" s="24"/>
      <c r="EE94" s="24"/>
      <c r="EF94" s="24"/>
      <c r="EG94" s="24"/>
      <c r="EH94" s="24"/>
      <c r="EI94" s="24"/>
      <c r="EJ94" s="24"/>
      <c r="EK94" s="24"/>
      <c r="EL94" s="24"/>
      <c r="EM94" s="24"/>
      <c r="EN94" s="24"/>
      <c r="EO94" s="24"/>
      <c r="EP94" s="24"/>
      <c r="EQ94" s="24"/>
      <c r="ER94" s="24"/>
      <c r="ES94" s="24"/>
      <c r="ET94" s="24"/>
      <c r="EU94" s="24"/>
      <c r="EV94" s="24"/>
      <c r="EW94" s="24"/>
      <c r="EX94" s="24"/>
      <c r="EY94" s="24"/>
      <c r="EZ94" s="24"/>
      <c r="FA94" s="24"/>
      <c r="FB94" s="24"/>
      <c r="FC94" s="24"/>
      <c r="FD94" s="24"/>
      <c r="FE94" s="24"/>
      <c r="FF94" s="24"/>
      <c r="FG94" s="24"/>
      <c r="FH94" s="24"/>
      <c r="FI94" s="24"/>
      <c r="FJ94" s="24"/>
      <c r="FK94" s="24"/>
      <c r="FL94" s="24"/>
      <c r="FM94" s="24"/>
      <c r="FN94" s="24"/>
      <c r="FO94" s="24"/>
      <c r="FP94" s="24"/>
      <c r="FQ94" s="24"/>
      <c r="FR94" s="24"/>
      <c r="FS94" s="24"/>
      <c r="FT94" s="24"/>
      <c r="FU94" s="24"/>
      <c r="FV94" s="24"/>
      <c r="FW94" s="24"/>
      <c r="FX94" s="24"/>
      <c r="FY94" s="24"/>
      <c r="FZ94" s="24"/>
      <c r="GA94" s="24"/>
      <c r="GB94" s="24"/>
      <c r="GC94" s="24"/>
      <c r="GD94" s="24"/>
      <c r="GE94" s="24"/>
      <c r="GF94" s="24"/>
    </row>
    <row r="95" spans="1:188" ht="27.6" x14ac:dyDescent="0.25">
      <c r="A95" s="46"/>
      <c r="B95" s="46"/>
      <c r="C95" s="8"/>
      <c r="D95" s="7" t="s">
        <v>6</v>
      </c>
      <c r="E95" s="7"/>
      <c r="F95" s="7" t="s">
        <v>5</v>
      </c>
      <c r="G95" s="7"/>
      <c r="H95" s="6"/>
      <c r="I95" s="6"/>
      <c r="J95" s="52"/>
      <c r="K95" s="24"/>
      <c r="L95" s="24"/>
      <c r="M95" s="24"/>
      <c r="N95" s="24"/>
      <c r="O95" s="24"/>
      <c r="P95" s="24"/>
      <c r="Q95" s="24"/>
      <c r="R95" s="24"/>
      <c r="S95" s="24"/>
      <c r="T95" s="24"/>
      <c r="U95" s="24"/>
      <c r="V95" s="24"/>
      <c r="W95" s="24"/>
      <c r="X95" s="24"/>
      <c r="Y95" s="24"/>
      <c r="Z95" s="24"/>
      <c r="AA95" s="24"/>
      <c r="AB95" s="24"/>
      <c r="AC95" s="24"/>
      <c r="AD95" s="24"/>
      <c r="AE95" s="24"/>
      <c r="AF95" s="24"/>
      <c r="AG95" s="24"/>
      <c r="AH95" s="24"/>
      <c r="AI95" s="24"/>
      <c r="AJ95" s="24"/>
      <c r="AK95" s="24"/>
      <c r="AL95" s="24"/>
      <c r="AM95" s="24"/>
      <c r="AN95" s="24"/>
      <c r="AO95" s="24"/>
      <c r="AP95" s="24"/>
      <c r="AQ95" s="24"/>
      <c r="AR95" s="24"/>
      <c r="AS95" s="24"/>
      <c r="AT95" s="24"/>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c r="CK95" s="24"/>
      <c r="CL95" s="24"/>
      <c r="CM95" s="24"/>
      <c r="CN95" s="24"/>
      <c r="CO95" s="24"/>
      <c r="CP95" s="24"/>
      <c r="CQ95" s="24"/>
      <c r="CR95" s="24"/>
      <c r="CS95" s="24"/>
      <c r="CT95" s="24"/>
      <c r="CU95" s="24"/>
      <c r="CV95" s="24"/>
      <c r="CW95" s="24"/>
      <c r="CX95" s="24"/>
      <c r="CY95" s="24"/>
      <c r="CZ95" s="24"/>
      <c r="DA95" s="24"/>
      <c r="DB95" s="24"/>
      <c r="DC95" s="24"/>
      <c r="DD95" s="24"/>
      <c r="DE95" s="24"/>
      <c r="DF95" s="24"/>
      <c r="DG95" s="24"/>
      <c r="DH95" s="24"/>
      <c r="DI95" s="24"/>
      <c r="DJ95" s="24"/>
      <c r="DK95" s="24"/>
      <c r="DL95" s="24"/>
      <c r="DM95" s="24"/>
      <c r="DN95" s="24"/>
      <c r="DO95" s="24"/>
      <c r="DP95" s="24"/>
      <c r="DQ95" s="24"/>
      <c r="DR95" s="24"/>
      <c r="DS95" s="24"/>
      <c r="DT95" s="24"/>
      <c r="DU95" s="24"/>
      <c r="DV95" s="24"/>
      <c r="DW95" s="24"/>
      <c r="DX95" s="24"/>
      <c r="DY95" s="24"/>
      <c r="DZ95" s="24"/>
      <c r="EA95" s="24"/>
      <c r="EB95" s="24"/>
      <c r="EC95" s="24"/>
      <c r="ED95" s="24"/>
      <c r="EE95" s="24"/>
      <c r="EF95" s="24"/>
      <c r="EG95" s="24"/>
      <c r="EH95" s="24"/>
      <c r="EI95" s="24"/>
      <c r="EJ95" s="24"/>
      <c r="EK95" s="24"/>
      <c r="EL95" s="24"/>
      <c r="EM95" s="24"/>
      <c r="EN95" s="24"/>
      <c r="EO95" s="24"/>
      <c r="EP95" s="24"/>
      <c r="EQ95" s="24"/>
      <c r="ER95" s="24"/>
      <c r="ES95" s="24"/>
      <c r="ET95" s="24"/>
      <c r="EU95" s="24"/>
      <c r="EV95" s="24"/>
      <c r="EW95" s="24"/>
      <c r="EX95" s="24"/>
      <c r="EY95" s="24"/>
      <c r="EZ95" s="24"/>
      <c r="FA95" s="24"/>
      <c r="FB95" s="24"/>
      <c r="FC95" s="24"/>
      <c r="FD95" s="24"/>
      <c r="FE95" s="24"/>
      <c r="FF95" s="24"/>
      <c r="FG95" s="24"/>
      <c r="FH95" s="24"/>
      <c r="FI95" s="24"/>
      <c r="FJ95" s="24"/>
      <c r="FK95" s="24"/>
      <c r="FL95" s="24"/>
      <c r="FM95" s="24"/>
      <c r="FN95" s="24"/>
      <c r="FO95" s="24"/>
      <c r="FP95" s="24"/>
      <c r="FQ95" s="24"/>
      <c r="FR95" s="24"/>
      <c r="FS95" s="24"/>
      <c r="FT95" s="24"/>
      <c r="FU95" s="24"/>
      <c r="FV95" s="24"/>
      <c r="FW95" s="24"/>
      <c r="FX95" s="24"/>
      <c r="FY95" s="24"/>
      <c r="FZ95" s="24"/>
      <c r="GA95" s="24"/>
      <c r="GB95" s="24"/>
      <c r="GC95" s="24"/>
      <c r="GD95" s="24"/>
      <c r="GE95" s="24"/>
      <c r="GF95" s="24"/>
    </row>
    <row r="96" spans="1:188" ht="13.8" x14ac:dyDescent="0.25">
      <c r="A96" s="46" t="s">
        <v>88</v>
      </c>
      <c r="B96" s="46" t="s">
        <v>89</v>
      </c>
      <c r="C96" s="8"/>
      <c r="D96" s="7" t="s">
        <v>90</v>
      </c>
      <c r="E96" s="100">
        <v>6594</v>
      </c>
      <c r="F96" s="7">
        <v>7</v>
      </c>
      <c r="G96" s="100">
        <f t="shared" ref="G96:G111" si="5">E96*F96</f>
        <v>46158</v>
      </c>
      <c r="H96" s="6"/>
      <c r="I96" s="6"/>
      <c r="J96" s="52">
        <f t="shared" ref="J96:J132" si="6">G96+H96</f>
        <v>46158</v>
      </c>
      <c r="K96" s="24"/>
      <c r="L96" s="24"/>
      <c r="M96" s="24"/>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4"/>
      <c r="CX96" s="24"/>
      <c r="CY96" s="24"/>
      <c r="CZ96" s="24"/>
      <c r="DA96" s="24"/>
      <c r="DB96" s="24"/>
      <c r="DC96" s="24"/>
      <c r="DD96" s="24"/>
      <c r="DE96" s="24"/>
      <c r="DF96" s="24"/>
      <c r="DG96" s="24"/>
      <c r="DH96" s="24"/>
      <c r="DI96" s="24"/>
      <c r="DJ96" s="24"/>
      <c r="DK96" s="24"/>
      <c r="DL96" s="24"/>
      <c r="DM96" s="24"/>
      <c r="DN96" s="24"/>
      <c r="DO96" s="24"/>
      <c r="DP96" s="24"/>
      <c r="DQ96" s="24"/>
      <c r="DR96" s="24"/>
      <c r="DS96" s="24"/>
      <c r="DT96" s="24"/>
      <c r="DU96" s="24"/>
      <c r="DV96" s="24"/>
      <c r="DW96" s="24"/>
      <c r="DX96" s="24"/>
      <c r="DY96" s="24"/>
      <c r="DZ96" s="24"/>
      <c r="EA96" s="24"/>
      <c r="EB96" s="24"/>
      <c r="EC96" s="24"/>
      <c r="ED96" s="24"/>
      <c r="EE96" s="24"/>
      <c r="EF96" s="24"/>
      <c r="EG96" s="24"/>
      <c r="EH96" s="24"/>
      <c r="EI96" s="24"/>
      <c r="EJ96" s="24"/>
      <c r="EK96" s="24"/>
      <c r="EL96" s="24"/>
      <c r="EM96" s="24"/>
      <c r="EN96" s="24"/>
      <c r="EO96" s="24"/>
      <c r="EP96" s="24"/>
      <c r="EQ96" s="24"/>
      <c r="ER96" s="24"/>
      <c r="ES96" s="24"/>
      <c r="ET96" s="24"/>
      <c r="EU96" s="24"/>
      <c r="EV96" s="24"/>
      <c r="EW96" s="24"/>
      <c r="EX96" s="24"/>
      <c r="EY96" s="24"/>
      <c r="EZ96" s="24"/>
      <c r="FA96" s="24"/>
      <c r="FB96" s="24"/>
      <c r="FC96" s="24"/>
      <c r="FD96" s="24"/>
      <c r="FE96" s="24"/>
      <c r="FF96" s="24"/>
      <c r="FG96" s="24"/>
      <c r="FH96" s="24"/>
      <c r="FI96" s="24"/>
      <c r="FJ96" s="24"/>
      <c r="FK96" s="24"/>
      <c r="FL96" s="24"/>
      <c r="FM96" s="24"/>
      <c r="FN96" s="24"/>
      <c r="FO96" s="24"/>
      <c r="FP96" s="24"/>
      <c r="FQ96" s="24"/>
      <c r="FR96" s="24"/>
      <c r="FS96" s="24"/>
      <c r="FT96" s="24"/>
      <c r="FU96" s="24"/>
      <c r="FV96" s="24"/>
      <c r="FW96" s="24"/>
      <c r="FX96" s="24"/>
      <c r="FY96" s="24"/>
      <c r="FZ96" s="24"/>
      <c r="GA96" s="24"/>
      <c r="GB96" s="24"/>
      <c r="GC96" s="24"/>
      <c r="GD96" s="24"/>
      <c r="GE96" s="24"/>
      <c r="GF96" s="24"/>
    </row>
    <row r="97" spans="1:188" ht="13.8" x14ac:dyDescent="0.25">
      <c r="A97" s="46"/>
      <c r="B97" s="46" t="s">
        <v>91</v>
      </c>
      <c r="C97" s="8"/>
      <c r="D97" s="7" t="s">
        <v>92</v>
      </c>
      <c r="E97" s="100">
        <v>3250</v>
      </c>
      <c r="F97" s="7">
        <v>7</v>
      </c>
      <c r="G97" s="100">
        <f t="shared" si="5"/>
        <v>22750</v>
      </c>
      <c r="H97" s="6"/>
      <c r="I97" s="6"/>
      <c r="J97" s="52">
        <f t="shared" si="6"/>
        <v>22750</v>
      </c>
      <c r="K97" s="24"/>
      <c r="L97" s="24"/>
      <c r="M97" s="24"/>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4"/>
      <c r="CX97" s="24"/>
      <c r="CY97" s="24"/>
      <c r="CZ97" s="24"/>
      <c r="DA97" s="24"/>
      <c r="DB97" s="24"/>
      <c r="DC97" s="24"/>
      <c r="DD97" s="24"/>
      <c r="DE97" s="24"/>
      <c r="DF97" s="24"/>
      <c r="DG97" s="24"/>
      <c r="DH97" s="24"/>
      <c r="DI97" s="24"/>
      <c r="DJ97" s="24"/>
      <c r="DK97" s="24"/>
      <c r="DL97" s="24"/>
      <c r="DM97" s="24"/>
      <c r="DN97" s="24"/>
      <c r="DO97" s="24"/>
      <c r="DP97" s="24"/>
      <c r="DQ97" s="24"/>
      <c r="DR97" s="24"/>
      <c r="DS97" s="24"/>
      <c r="DT97" s="24"/>
      <c r="DU97" s="24"/>
      <c r="DV97" s="24"/>
      <c r="DW97" s="24"/>
      <c r="DX97" s="24"/>
      <c r="DY97" s="24"/>
      <c r="DZ97" s="24"/>
      <c r="EA97" s="24"/>
      <c r="EB97" s="24"/>
      <c r="EC97" s="24"/>
      <c r="ED97" s="24"/>
      <c r="EE97" s="24"/>
      <c r="EF97" s="24"/>
      <c r="EG97" s="24"/>
      <c r="EH97" s="24"/>
      <c r="EI97" s="24"/>
      <c r="EJ97" s="24"/>
      <c r="EK97" s="24"/>
      <c r="EL97" s="24"/>
      <c r="EM97" s="24"/>
      <c r="EN97" s="24"/>
      <c r="EO97" s="24"/>
      <c r="EP97" s="24"/>
      <c r="EQ97" s="24"/>
      <c r="ER97" s="24"/>
      <c r="ES97" s="24"/>
      <c r="ET97" s="24"/>
      <c r="EU97" s="24"/>
      <c r="EV97" s="24"/>
      <c r="EW97" s="24"/>
      <c r="EX97" s="24"/>
      <c r="EY97" s="24"/>
      <c r="EZ97" s="24"/>
      <c r="FA97" s="24"/>
      <c r="FB97" s="24"/>
      <c r="FC97" s="24"/>
      <c r="FD97" s="24"/>
      <c r="FE97" s="24"/>
      <c r="FF97" s="24"/>
      <c r="FG97" s="24"/>
      <c r="FH97" s="24"/>
      <c r="FI97" s="24"/>
      <c r="FJ97" s="24"/>
      <c r="FK97" s="24"/>
      <c r="FL97" s="24"/>
      <c r="FM97" s="24"/>
      <c r="FN97" s="24"/>
      <c r="FO97" s="24"/>
      <c r="FP97" s="24"/>
      <c r="FQ97" s="24"/>
      <c r="FR97" s="24"/>
      <c r="FS97" s="24"/>
      <c r="FT97" s="24"/>
      <c r="FU97" s="24"/>
      <c r="FV97" s="24"/>
      <c r="FW97" s="24"/>
      <c r="FX97" s="24"/>
      <c r="FY97" s="24"/>
      <c r="FZ97" s="24"/>
      <c r="GA97" s="24"/>
      <c r="GB97" s="24"/>
      <c r="GC97" s="24"/>
      <c r="GD97" s="24"/>
      <c r="GE97" s="24"/>
      <c r="GF97" s="24"/>
    </row>
    <row r="98" spans="1:188" ht="13.8" x14ac:dyDescent="0.25">
      <c r="A98" s="46"/>
      <c r="B98" s="46" t="s">
        <v>145</v>
      </c>
      <c r="C98" s="8"/>
      <c r="D98" s="7" t="s">
        <v>95</v>
      </c>
      <c r="E98" s="100">
        <v>4800</v>
      </c>
      <c r="F98" s="7">
        <v>0.5</v>
      </c>
      <c r="G98" s="100">
        <f t="shared" si="5"/>
        <v>2400</v>
      </c>
      <c r="H98" s="6"/>
      <c r="I98" s="6"/>
      <c r="J98" s="52">
        <f t="shared" si="6"/>
        <v>2400</v>
      </c>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4"/>
      <c r="AQ98" s="24"/>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c r="CK98" s="24"/>
      <c r="CL98" s="24"/>
      <c r="CM98" s="24"/>
      <c r="CN98" s="24"/>
      <c r="CO98" s="24"/>
      <c r="CP98" s="24"/>
      <c r="CQ98" s="24"/>
      <c r="CR98" s="24"/>
      <c r="CS98" s="24"/>
      <c r="CT98" s="24"/>
      <c r="CU98" s="24"/>
      <c r="CV98" s="24"/>
      <c r="CW98" s="24"/>
      <c r="CX98" s="24"/>
      <c r="CY98" s="24"/>
      <c r="CZ98" s="24"/>
      <c r="DA98" s="24"/>
      <c r="DB98" s="24"/>
      <c r="DC98" s="24"/>
      <c r="DD98" s="24"/>
      <c r="DE98" s="24"/>
      <c r="DF98" s="24"/>
      <c r="DG98" s="24"/>
      <c r="DH98" s="24"/>
      <c r="DI98" s="24"/>
      <c r="DJ98" s="24"/>
      <c r="DK98" s="24"/>
      <c r="DL98" s="24"/>
      <c r="DM98" s="24"/>
      <c r="DN98" s="24"/>
      <c r="DO98" s="24"/>
      <c r="DP98" s="24"/>
      <c r="DQ98" s="24"/>
      <c r="DR98" s="24"/>
      <c r="DS98" s="24"/>
      <c r="DT98" s="24"/>
      <c r="DU98" s="24"/>
      <c r="DV98" s="24"/>
      <c r="DW98" s="24"/>
      <c r="DX98" s="24"/>
      <c r="DY98" s="24"/>
      <c r="DZ98" s="24"/>
      <c r="EA98" s="24"/>
      <c r="EB98" s="24"/>
      <c r="EC98" s="24"/>
      <c r="ED98" s="24"/>
      <c r="EE98" s="24"/>
      <c r="EF98" s="24"/>
      <c r="EG98" s="24"/>
      <c r="EH98" s="24"/>
      <c r="EI98" s="24"/>
      <c r="EJ98" s="24"/>
      <c r="EK98" s="24"/>
      <c r="EL98" s="24"/>
      <c r="EM98" s="24"/>
      <c r="EN98" s="24"/>
      <c r="EO98" s="24"/>
      <c r="EP98" s="24"/>
      <c r="EQ98" s="24"/>
      <c r="ER98" s="24"/>
      <c r="ES98" s="24"/>
      <c r="ET98" s="24"/>
      <c r="EU98" s="24"/>
      <c r="EV98" s="24"/>
      <c r="EW98" s="24"/>
      <c r="EX98" s="24"/>
      <c r="EY98" s="24"/>
      <c r="EZ98" s="24"/>
      <c r="FA98" s="24"/>
      <c r="FB98" s="24"/>
      <c r="FC98" s="24"/>
      <c r="FD98" s="24"/>
      <c r="FE98" s="24"/>
      <c r="FF98" s="24"/>
      <c r="FG98" s="24"/>
      <c r="FH98" s="24"/>
      <c r="FI98" s="24"/>
      <c r="FJ98" s="24"/>
      <c r="FK98" s="24"/>
      <c r="FL98" s="24"/>
      <c r="FM98" s="24"/>
      <c r="FN98" s="24"/>
      <c r="FO98" s="24"/>
      <c r="FP98" s="24"/>
      <c r="FQ98" s="24"/>
      <c r="FR98" s="24"/>
      <c r="FS98" s="24"/>
      <c r="FT98" s="24"/>
      <c r="FU98" s="24"/>
      <c r="FV98" s="24"/>
      <c r="FW98" s="24"/>
      <c r="FX98" s="24"/>
      <c r="FY98" s="24"/>
      <c r="FZ98" s="24"/>
      <c r="GA98" s="24"/>
      <c r="GB98" s="24"/>
      <c r="GC98" s="24"/>
      <c r="GD98" s="24"/>
      <c r="GE98" s="24"/>
      <c r="GF98" s="24"/>
    </row>
    <row r="99" spans="1:188" ht="13.8" x14ac:dyDescent="0.25">
      <c r="A99" s="46" t="s">
        <v>125</v>
      </c>
      <c r="B99" s="46" t="s">
        <v>100</v>
      </c>
      <c r="C99" s="8"/>
      <c r="D99" s="7" t="s">
        <v>101</v>
      </c>
      <c r="E99" s="100">
        <v>4400</v>
      </c>
      <c r="F99" s="7">
        <v>7</v>
      </c>
      <c r="G99" s="100">
        <f t="shared" si="5"/>
        <v>30800</v>
      </c>
      <c r="H99" s="6"/>
      <c r="I99" s="6"/>
      <c r="J99" s="52">
        <f t="shared" si="6"/>
        <v>30800</v>
      </c>
      <c r="K99" s="24"/>
      <c r="L99" s="24"/>
      <c r="M99" s="24"/>
      <c r="N99" s="24"/>
      <c r="O99" s="24"/>
      <c r="P99" s="24"/>
      <c r="Q99" s="24"/>
      <c r="R99" s="24"/>
      <c r="S99" s="24"/>
      <c r="T99" s="24"/>
      <c r="U99" s="24"/>
      <c r="V99" s="24"/>
      <c r="W99" s="24"/>
      <c r="X99" s="24"/>
      <c r="Y99" s="24"/>
      <c r="Z99" s="24"/>
      <c r="AA99" s="24"/>
      <c r="AB99" s="24"/>
      <c r="AC99" s="24"/>
      <c r="AD99" s="24"/>
      <c r="AE99" s="24"/>
      <c r="AF99" s="24"/>
      <c r="AG99" s="24"/>
      <c r="AH99" s="24"/>
      <c r="AI99" s="24"/>
      <c r="AJ99" s="24"/>
      <c r="AK99" s="24"/>
      <c r="AL99" s="24"/>
      <c r="AM99" s="24"/>
      <c r="AN99" s="24"/>
      <c r="AO99" s="24"/>
      <c r="AP99" s="24"/>
      <c r="AQ99" s="24"/>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c r="CK99" s="24"/>
      <c r="CL99" s="24"/>
      <c r="CM99" s="24"/>
      <c r="CN99" s="24"/>
      <c r="CO99" s="24"/>
      <c r="CP99" s="24"/>
      <c r="CQ99" s="24"/>
      <c r="CR99" s="24"/>
      <c r="CS99" s="24"/>
      <c r="CT99" s="24"/>
      <c r="CU99" s="24"/>
      <c r="CV99" s="24"/>
      <c r="CW99" s="24"/>
      <c r="CX99" s="24"/>
      <c r="CY99" s="24"/>
      <c r="CZ99" s="24"/>
      <c r="DA99" s="24"/>
      <c r="DB99" s="24"/>
      <c r="DC99" s="24"/>
      <c r="DD99" s="24"/>
      <c r="DE99" s="24"/>
      <c r="DF99" s="24"/>
      <c r="DG99" s="24"/>
      <c r="DH99" s="24"/>
      <c r="DI99" s="24"/>
      <c r="DJ99" s="24"/>
      <c r="DK99" s="24"/>
      <c r="DL99" s="24"/>
      <c r="DM99" s="24"/>
      <c r="DN99" s="24"/>
      <c r="DO99" s="24"/>
      <c r="DP99" s="24"/>
      <c r="DQ99" s="24"/>
      <c r="DR99" s="24"/>
      <c r="DS99" s="24"/>
      <c r="DT99" s="24"/>
      <c r="DU99" s="24"/>
      <c r="DV99" s="24"/>
      <c r="DW99" s="24"/>
      <c r="DX99" s="24"/>
      <c r="DY99" s="24"/>
      <c r="DZ99" s="24"/>
      <c r="EA99" s="24"/>
      <c r="EB99" s="24"/>
      <c r="EC99" s="24"/>
      <c r="ED99" s="24"/>
      <c r="EE99" s="24"/>
      <c r="EF99" s="24"/>
      <c r="EG99" s="24"/>
      <c r="EH99" s="24"/>
      <c r="EI99" s="24"/>
      <c r="EJ99" s="24"/>
      <c r="EK99" s="24"/>
      <c r="EL99" s="24"/>
      <c r="EM99" s="24"/>
      <c r="EN99" s="24"/>
      <c r="EO99" s="24"/>
      <c r="EP99" s="24"/>
      <c r="EQ99" s="24"/>
      <c r="ER99" s="24"/>
      <c r="ES99" s="24"/>
      <c r="ET99" s="24"/>
      <c r="EU99" s="24"/>
      <c r="EV99" s="24"/>
      <c r="EW99" s="24"/>
      <c r="EX99" s="24"/>
      <c r="EY99" s="24"/>
      <c r="EZ99" s="24"/>
      <c r="FA99" s="24"/>
      <c r="FB99" s="24"/>
      <c r="FC99" s="24"/>
      <c r="FD99" s="24"/>
      <c r="FE99" s="24"/>
      <c r="FF99" s="24"/>
      <c r="FG99" s="24"/>
      <c r="FH99" s="24"/>
      <c r="FI99" s="24"/>
      <c r="FJ99" s="24"/>
      <c r="FK99" s="24"/>
      <c r="FL99" s="24"/>
      <c r="FM99" s="24"/>
      <c r="FN99" s="24"/>
      <c r="FO99" s="24"/>
      <c r="FP99" s="24"/>
      <c r="FQ99" s="24"/>
      <c r="FR99" s="24"/>
      <c r="FS99" s="24"/>
      <c r="FT99" s="24"/>
      <c r="FU99" s="24"/>
      <c r="FV99" s="24"/>
      <c r="FW99" s="24"/>
      <c r="FX99" s="24"/>
      <c r="FY99" s="24"/>
      <c r="FZ99" s="24"/>
      <c r="GA99" s="24"/>
      <c r="GB99" s="24"/>
      <c r="GC99" s="24"/>
      <c r="GD99" s="24"/>
      <c r="GE99" s="24"/>
      <c r="GF99" s="24"/>
    </row>
    <row r="100" spans="1:188" ht="13.8" x14ac:dyDescent="0.25">
      <c r="A100" s="46"/>
      <c r="B100" s="46" t="s">
        <v>128</v>
      </c>
      <c r="C100" s="8"/>
      <c r="D100" s="7" t="s">
        <v>112</v>
      </c>
      <c r="E100" s="100">
        <v>7925</v>
      </c>
      <c r="F100" s="7">
        <v>7</v>
      </c>
      <c r="G100" s="100">
        <f t="shared" si="5"/>
        <v>55475</v>
      </c>
      <c r="H100" s="6"/>
      <c r="I100" s="6"/>
      <c r="J100" s="52">
        <f t="shared" si="6"/>
        <v>55475</v>
      </c>
      <c r="K100" s="24"/>
      <c r="L100" s="24"/>
      <c r="M100" s="24"/>
      <c r="N100" s="24"/>
      <c r="O100" s="24"/>
      <c r="P100" s="24"/>
      <c r="Q100" s="24"/>
      <c r="R100" s="24"/>
      <c r="S100" s="24"/>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c r="CK100" s="24"/>
      <c r="CL100" s="24"/>
      <c r="CM100" s="24"/>
      <c r="CN100" s="24"/>
      <c r="CO100" s="24"/>
      <c r="CP100" s="24"/>
      <c r="CQ100" s="24"/>
      <c r="CR100" s="24"/>
      <c r="CS100" s="24"/>
      <c r="CT100" s="24"/>
      <c r="CU100" s="24"/>
      <c r="CV100" s="24"/>
      <c r="CW100" s="24"/>
      <c r="CX100" s="24"/>
      <c r="CY100" s="24"/>
      <c r="CZ100" s="24"/>
      <c r="DA100" s="24"/>
      <c r="DB100" s="24"/>
      <c r="DC100" s="24"/>
      <c r="DD100" s="24"/>
      <c r="DE100" s="24"/>
      <c r="DF100" s="24"/>
      <c r="DG100" s="24"/>
      <c r="DH100" s="24"/>
      <c r="DI100" s="24"/>
      <c r="DJ100" s="24"/>
      <c r="DK100" s="24"/>
      <c r="DL100" s="24"/>
      <c r="DM100" s="24"/>
      <c r="DN100" s="24"/>
      <c r="DO100" s="24"/>
      <c r="DP100" s="24"/>
      <c r="DQ100" s="24"/>
      <c r="DR100" s="24"/>
      <c r="DS100" s="24"/>
      <c r="DT100" s="24"/>
      <c r="DU100" s="24"/>
      <c r="DV100" s="24"/>
      <c r="DW100" s="24"/>
      <c r="DX100" s="24"/>
      <c r="DY100" s="24"/>
      <c r="DZ100" s="24"/>
      <c r="EA100" s="24"/>
      <c r="EB100" s="24"/>
      <c r="EC100" s="24"/>
      <c r="ED100" s="24"/>
      <c r="EE100" s="24"/>
      <c r="EF100" s="24"/>
      <c r="EG100" s="24"/>
      <c r="EH100" s="24"/>
      <c r="EI100" s="24"/>
      <c r="EJ100" s="24"/>
      <c r="EK100" s="24"/>
      <c r="EL100" s="24"/>
      <c r="EM100" s="24"/>
      <c r="EN100" s="24"/>
      <c r="EO100" s="24"/>
      <c r="EP100" s="24"/>
      <c r="EQ100" s="24"/>
      <c r="ER100" s="24"/>
      <c r="ES100" s="24"/>
      <c r="ET100" s="24"/>
      <c r="EU100" s="24"/>
      <c r="EV100" s="24"/>
      <c r="EW100" s="24"/>
      <c r="EX100" s="24"/>
      <c r="EY100" s="24"/>
      <c r="EZ100" s="24"/>
      <c r="FA100" s="24"/>
      <c r="FB100" s="24"/>
      <c r="FC100" s="24"/>
      <c r="FD100" s="24"/>
      <c r="FE100" s="24"/>
      <c r="FF100" s="24"/>
      <c r="FG100" s="24"/>
      <c r="FH100" s="24"/>
      <c r="FI100" s="24"/>
      <c r="FJ100" s="24"/>
      <c r="FK100" s="24"/>
      <c r="FL100" s="24"/>
      <c r="FM100" s="24"/>
      <c r="FN100" s="24"/>
      <c r="FO100" s="24"/>
      <c r="FP100" s="24"/>
      <c r="FQ100" s="24"/>
      <c r="FR100" s="24"/>
      <c r="FS100" s="24"/>
      <c r="FT100" s="24"/>
      <c r="FU100" s="24"/>
      <c r="FV100" s="24"/>
      <c r="FW100" s="24"/>
      <c r="FX100" s="24"/>
      <c r="FY100" s="24"/>
      <c r="FZ100" s="24"/>
      <c r="GA100" s="24"/>
      <c r="GB100" s="24"/>
      <c r="GC100" s="24"/>
      <c r="GD100" s="24"/>
      <c r="GE100" s="24"/>
      <c r="GF100" s="24"/>
    </row>
    <row r="101" spans="1:188" ht="13.8" x14ac:dyDescent="0.25">
      <c r="A101" s="46"/>
      <c r="B101" s="46" t="s">
        <v>122</v>
      </c>
      <c r="C101" s="8"/>
      <c r="D101" s="7" t="s">
        <v>123</v>
      </c>
      <c r="E101" s="100">
        <v>187670</v>
      </c>
      <c r="F101" s="7">
        <v>1</v>
      </c>
      <c r="G101" s="100">
        <f t="shared" si="5"/>
        <v>187670</v>
      </c>
      <c r="H101" s="6"/>
      <c r="I101" s="6"/>
      <c r="J101" s="52">
        <f t="shared" si="6"/>
        <v>187670</v>
      </c>
      <c r="K101" s="24"/>
      <c r="L101" s="24"/>
      <c r="M101" s="24"/>
      <c r="N101" s="24"/>
      <c r="O101" s="24"/>
      <c r="P101" s="24"/>
      <c r="Q101" s="24"/>
      <c r="R101" s="24"/>
      <c r="S101" s="24"/>
      <c r="T101" s="24"/>
      <c r="U101" s="24"/>
      <c r="V101" s="24"/>
      <c r="W101" s="24"/>
      <c r="X101" s="24"/>
      <c r="Y101" s="24"/>
      <c r="Z101" s="24"/>
      <c r="AA101" s="24"/>
      <c r="AB101" s="24"/>
      <c r="AC101" s="24"/>
      <c r="AD101" s="24"/>
      <c r="AE101" s="24"/>
      <c r="AF101" s="24"/>
      <c r="AG101" s="24"/>
      <c r="AH101" s="24"/>
      <c r="AI101" s="24"/>
      <c r="AJ101" s="24"/>
      <c r="AK101" s="24"/>
      <c r="AL101" s="24"/>
      <c r="AM101" s="24"/>
      <c r="AN101" s="24"/>
      <c r="AO101" s="24"/>
      <c r="AP101" s="24"/>
      <c r="AQ101" s="24"/>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c r="CK101" s="24"/>
      <c r="CL101" s="24"/>
      <c r="CM101" s="24"/>
      <c r="CN101" s="24"/>
      <c r="CO101" s="24"/>
      <c r="CP101" s="24"/>
      <c r="CQ101" s="24"/>
      <c r="CR101" s="24"/>
      <c r="CS101" s="24"/>
      <c r="CT101" s="24"/>
      <c r="CU101" s="24"/>
      <c r="CV101" s="24"/>
      <c r="CW101" s="24"/>
      <c r="CX101" s="24"/>
      <c r="CY101" s="24"/>
      <c r="CZ101" s="24"/>
      <c r="DA101" s="24"/>
      <c r="DB101" s="24"/>
      <c r="DC101" s="24"/>
      <c r="DD101" s="24"/>
      <c r="DE101" s="24"/>
      <c r="DF101" s="24"/>
      <c r="DG101" s="24"/>
      <c r="DH101" s="24"/>
      <c r="DI101" s="24"/>
      <c r="DJ101" s="24"/>
      <c r="DK101" s="24"/>
      <c r="DL101" s="24"/>
      <c r="DM101" s="24"/>
      <c r="DN101" s="24"/>
      <c r="DO101" s="24"/>
      <c r="DP101" s="24"/>
      <c r="DQ101" s="24"/>
      <c r="DR101" s="24"/>
      <c r="DS101" s="24"/>
      <c r="DT101" s="24"/>
      <c r="DU101" s="24"/>
      <c r="DV101" s="24"/>
      <c r="DW101" s="24"/>
      <c r="DX101" s="24"/>
      <c r="DY101" s="24"/>
      <c r="DZ101" s="24"/>
      <c r="EA101" s="24"/>
      <c r="EB101" s="24"/>
      <c r="EC101" s="24"/>
      <c r="ED101" s="24"/>
      <c r="EE101" s="24"/>
      <c r="EF101" s="24"/>
      <c r="EG101" s="24"/>
      <c r="EH101" s="24"/>
      <c r="EI101" s="24"/>
      <c r="EJ101" s="24"/>
      <c r="EK101" s="24"/>
      <c r="EL101" s="24"/>
      <c r="EM101" s="24"/>
      <c r="EN101" s="24"/>
      <c r="EO101" s="24"/>
      <c r="EP101" s="24"/>
      <c r="EQ101" s="24"/>
      <c r="ER101" s="24"/>
      <c r="ES101" s="24"/>
      <c r="ET101" s="24"/>
      <c r="EU101" s="24"/>
      <c r="EV101" s="24"/>
      <c r="EW101" s="24"/>
      <c r="EX101" s="24"/>
      <c r="EY101" s="24"/>
      <c r="EZ101" s="24"/>
      <c r="FA101" s="24"/>
      <c r="FB101" s="24"/>
      <c r="FC101" s="24"/>
      <c r="FD101" s="24"/>
      <c r="FE101" s="24"/>
      <c r="FF101" s="24"/>
      <c r="FG101" s="24"/>
      <c r="FH101" s="24"/>
      <c r="FI101" s="24"/>
      <c r="FJ101" s="24"/>
      <c r="FK101" s="24"/>
      <c r="FL101" s="24"/>
      <c r="FM101" s="24"/>
      <c r="FN101" s="24"/>
      <c r="FO101" s="24"/>
      <c r="FP101" s="24"/>
      <c r="FQ101" s="24"/>
      <c r="FR101" s="24"/>
      <c r="FS101" s="24"/>
      <c r="FT101" s="24"/>
      <c r="FU101" s="24"/>
      <c r="FV101" s="24"/>
      <c r="FW101" s="24"/>
      <c r="FX101" s="24"/>
      <c r="FY101" s="24"/>
      <c r="FZ101" s="24"/>
      <c r="GA101" s="24"/>
      <c r="GB101" s="24"/>
      <c r="GC101" s="24"/>
      <c r="GD101" s="24"/>
      <c r="GE101" s="24"/>
      <c r="GF101" s="24"/>
    </row>
    <row r="102" spans="1:188" ht="13.8" x14ac:dyDescent="0.25">
      <c r="A102" s="46"/>
      <c r="B102" s="46" t="s">
        <v>140</v>
      </c>
      <c r="C102" s="8"/>
      <c r="D102" s="7" t="s">
        <v>115</v>
      </c>
      <c r="E102" s="100">
        <v>3965</v>
      </c>
      <c r="F102" s="7">
        <v>1</v>
      </c>
      <c r="G102" s="100">
        <f t="shared" si="5"/>
        <v>3965</v>
      </c>
      <c r="H102" s="6"/>
      <c r="I102" s="6"/>
      <c r="J102" s="52">
        <f t="shared" si="6"/>
        <v>3965</v>
      </c>
      <c r="K102" s="24"/>
      <c r="L102" s="24"/>
      <c r="M102" s="24"/>
      <c r="N102" s="24"/>
      <c r="O102" s="24"/>
      <c r="P102" s="24"/>
      <c r="Q102" s="24"/>
      <c r="R102" s="24"/>
      <c r="S102" s="24"/>
      <c r="T102" s="24"/>
      <c r="U102" s="24"/>
      <c r="V102" s="24"/>
      <c r="W102" s="24"/>
      <c r="X102" s="24"/>
      <c r="Y102" s="24"/>
      <c r="Z102" s="24"/>
      <c r="AA102" s="24"/>
      <c r="AB102" s="24"/>
      <c r="AC102" s="24"/>
      <c r="AD102" s="24"/>
      <c r="AE102" s="24"/>
      <c r="AF102" s="24"/>
      <c r="AG102" s="24"/>
      <c r="AH102" s="24"/>
      <c r="AI102" s="24"/>
      <c r="AJ102" s="24"/>
      <c r="AK102" s="24"/>
      <c r="AL102" s="24"/>
      <c r="AM102" s="24"/>
      <c r="AN102" s="24"/>
      <c r="AO102" s="24"/>
      <c r="AP102" s="24"/>
      <c r="AQ102" s="24"/>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c r="CK102" s="24"/>
      <c r="CL102" s="24"/>
      <c r="CM102" s="24"/>
      <c r="CN102" s="24"/>
      <c r="CO102" s="24"/>
      <c r="CP102" s="24"/>
      <c r="CQ102" s="24"/>
      <c r="CR102" s="24"/>
      <c r="CS102" s="24"/>
      <c r="CT102" s="24"/>
      <c r="CU102" s="24"/>
      <c r="CV102" s="24"/>
      <c r="CW102" s="24"/>
      <c r="CX102" s="24"/>
      <c r="CY102" s="24"/>
      <c r="CZ102" s="24"/>
      <c r="DA102" s="24"/>
      <c r="DB102" s="24"/>
      <c r="DC102" s="24"/>
      <c r="DD102" s="24"/>
      <c r="DE102" s="24"/>
      <c r="DF102" s="24"/>
      <c r="DG102" s="24"/>
      <c r="DH102" s="24"/>
      <c r="DI102" s="24"/>
      <c r="DJ102" s="24"/>
      <c r="DK102" s="24"/>
      <c r="DL102" s="24"/>
      <c r="DM102" s="24"/>
      <c r="DN102" s="24"/>
      <c r="DO102" s="24"/>
      <c r="DP102" s="24"/>
      <c r="DQ102" s="24"/>
      <c r="DR102" s="24"/>
      <c r="DS102" s="24"/>
      <c r="DT102" s="24"/>
      <c r="DU102" s="24"/>
      <c r="DV102" s="24"/>
      <c r="DW102" s="24"/>
      <c r="DX102" s="24"/>
      <c r="DY102" s="24"/>
      <c r="DZ102" s="24"/>
      <c r="EA102" s="24"/>
      <c r="EB102" s="24"/>
      <c r="EC102" s="24"/>
      <c r="ED102" s="24"/>
      <c r="EE102" s="24"/>
      <c r="EF102" s="24"/>
      <c r="EG102" s="24"/>
      <c r="EH102" s="24"/>
      <c r="EI102" s="24"/>
      <c r="EJ102" s="24"/>
      <c r="EK102" s="24"/>
      <c r="EL102" s="24"/>
      <c r="EM102" s="24"/>
      <c r="EN102" s="24"/>
      <c r="EO102" s="24"/>
      <c r="EP102" s="24"/>
      <c r="EQ102" s="24"/>
      <c r="ER102" s="24"/>
      <c r="ES102" s="24"/>
      <c r="ET102" s="24"/>
      <c r="EU102" s="24"/>
      <c r="EV102" s="24"/>
      <c r="EW102" s="24"/>
      <c r="EX102" s="24"/>
      <c r="EY102" s="24"/>
      <c r="EZ102" s="24"/>
      <c r="FA102" s="24"/>
      <c r="FB102" s="24"/>
      <c r="FC102" s="24"/>
      <c r="FD102" s="24"/>
      <c r="FE102" s="24"/>
      <c r="FF102" s="24"/>
      <c r="FG102" s="24"/>
      <c r="FH102" s="24"/>
      <c r="FI102" s="24"/>
      <c r="FJ102" s="24"/>
      <c r="FK102" s="24"/>
      <c r="FL102" s="24"/>
      <c r="FM102" s="24"/>
      <c r="FN102" s="24"/>
      <c r="FO102" s="24"/>
      <c r="FP102" s="24"/>
      <c r="FQ102" s="24"/>
      <c r="FR102" s="24"/>
      <c r="FS102" s="24"/>
      <c r="FT102" s="24"/>
      <c r="FU102" s="24"/>
      <c r="FV102" s="24"/>
      <c r="FW102" s="24"/>
      <c r="FX102" s="24"/>
      <c r="FY102" s="24"/>
      <c r="FZ102" s="24"/>
      <c r="GA102" s="24"/>
      <c r="GB102" s="24"/>
      <c r="GC102" s="24"/>
      <c r="GD102" s="24"/>
      <c r="GE102" s="24"/>
      <c r="GF102" s="24"/>
    </row>
    <row r="103" spans="1:188" ht="13.8" x14ac:dyDescent="0.25">
      <c r="A103" s="46"/>
      <c r="B103" s="46" t="s">
        <v>172</v>
      </c>
      <c r="C103" s="8"/>
      <c r="D103" s="7" t="s">
        <v>160</v>
      </c>
      <c r="E103" s="100">
        <v>53000</v>
      </c>
      <c r="F103" s="7">
        <v>1</v>
      </c>
      <c r="G103" s="100">
        <f t="shared" si="5"/>
        <v>53000</v>
      </c>
      <c r="H103" s="93">
        <v>15000</v>
      </c>
      <c r="I103" s="6"/>
      <c r="J103" s="52">
        <f t="shared" si="6"/>
        <v>68000</v>
      </c>
      <c r="K103" s="24"/>
      <c r="L103" s="24"/>
      <c r="M103" s="24"/>
      <c r="N103" s="24"/>
      <c r="O103" s="24"/>
      <c r="P103" s="24"/>
      <c r="Q103" s="24"/>
      <c r="R103" s="24"/>
      <c r="S103" s="24"/>
      <c r="T103" s="24"/>
      <c r="U103" s="24"/>
      <c r="V103" s="24"/>
      <c r="W103" s="24"/>
      <c r="X103" s="24"/>
      <c r="Y103" s="24"/>
      <c r="Z103" s="24"/>
      <c r="AA103" s="24"/>
      <c r="AB103" s="24"/>
      <c r="AC103" s="24"/>
      <c r="AD103" s="24"/>
      <c r="AE103" s="24"/>
      <c r="AF103" s="24"/>
      <c r="AG103" s="24"/>
      <c r="AH103" s="24"/>
      <c r="AI103" s="24"/>
      <c r="AJ103" s="24"/>
      <c r="AK103" s="24"/>
      <c r="AL103" s="24"/>
      <c r="AM103" s="24"/>
      <c r="AN103" s="24"/>
      <c r="AO103" s="24"/>
      <c r="AP103" s="24"/>
      <c r="AQ103" s="24"/>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c r="CK103" s="24"/>
      <c r="CL103" s="24"/>
      <c r="CM103" s="24"/>
      <c r="CN103" s="24"/>
      <c r="CO103" s="24"/>
      <c r="CP103" s="24"/>
      <c r="CQ103" s="24"/>
      <c r="CR103" s="24"/>
      <c r="CS103" s="24"/>
      <c r="CT103" s="24"/>
      <c r="CU103" s="24"/>
      <c r="CV103" s="24"/>
      <c r="CW103" s="24"/>
      <c r="CX103" s="24"/>
      <c r="CY103" s="24"/>
      <c r="CZ103" s="24"/>
      <c r="DA103" s="24"/>
      <c r="DB103" s="24"/>
      <c r="DC103" s="24"/>
      <c r="DD103" s="24"/>
      <c r="DE103" s="24"/>
      <c r="DF103" s="24"/>
      <c r="DG103" s="24"/>
      <c r="DH103" s="24"/>
      <c r="DI103" s="24"/>
      <c r="DJ103" s="24"/>
      <c r="DK103" s="24"/>
      <c r="DL103" s="24"/>
      <c r="DM103" s="24"/>
      <c r="DN103" s="24"/>
      <c r="DO103" s="24"/>
      <c r="DP103" s="24"/>
      <c r="DQ103" s="24"/>
      <c r="DR103" s="24"/>
      <c r="DS103" s="24"/>
      <c r="DT103" s="24"/>
      <c r="DU103" s="24"/>
      <c r="DV103" s="24"/>
      <c r="DW103" s="24"/>
      <c r="DX103" s="24"/>
      <c r="DY103" s="24"/>
      <c r="DZ103" s="24"/>
      <c r="EA103" s="24"/>
      <c r="EB103" s="24"/>
      <c r="EC103" s="24"/>
      <c r="ED103" s="24"/>
      <c r="EE103" s="24"/>
      <c r="EF103" s="24"/>
      <c r="EG103" s="24"/>
      <c r="EH103" s="24"/>
      <c r="EI103" s="24"/>
      <c r="EJ103" s="24"/>
      <c r="EK103" s="24"/>
      <c r="EL103" s="24"/>
      <c r="EM103" s="24"/>
      <c r="EN103" s="24"/>
      <c r="EO103" s="24"/>
      <c r="EP103" s="24"/>
      <c r="EQ103" s="24"/>
      <c r="ER103" s="24"/>
      <c r="ES103" s="24"/>
      <c r="ET103" s="24"/>
      <c r="EU103" s="24"/>
      <c r="EV103" s="24"/>
      <c r="EW103" s="24"/>
      <c r="EX103" s="24"/>
      <c r="EY103" s="24"/>
      <c r="EZ103" s="24"/>
      <c r="FA103" s="24"/>
      <c r="FB103" s="24"/>
      <c r="FC103" s="24"/>
      <c r="FD103" s="24"/>
      <c r="FE103" s="24"/>
      <c r="FF103" s="24"/>
      <c r="FG103" s="24"/>
      <c r="FH103" s="24"/>
      <c r="FI103" s="24"/>
      <c r="FJ103" s="24"/>
      <c r="FK103" s="24"/>
      <c r="FL103" s="24"/>
      <c r="FM103" s="24"/>
      <c r="FN103" s="24"/>
      <c r="FO103" s="24"/>
      <c r="FP103" s="24"/>
      <c r="FQ103" s="24"/>
      <c r="FR103" s="24"/>
      <c r="FS103" s="24"/>
      <c r="FT103" s="24"/>
      <c r="FU103" s="24"/>
      <c r="FV103" s="24"/>
      <c r="FW103" s="24"/>
      <c r="FX103" s="24"/>
      <c r="FY103" s="24"/>
      <c r="FZ103" s="24"/>
      <c r="GA103" s="24"/>
      <c r="GB103" s="24"/>
      <c r="GC103" s="24"/>
      <c r="GD103" s="24"/>
      <c r="GE103" s="24"/>
      <c r="GF103" s="24"/>
    </row>
    <row r="104" spans="1:188" ht="13.8" x14ac:dyDescent="0.25">
      <c r="A104" s="46"/>
      <c r="B104" s="46" t="s">
        <v>159</v>
      </c>
      <c r="C104" s="8"/>
      <c r="D104" s="7" t="s">
        <v>160</v>
      </c>
      <c r="E104" s="100">
        <v>75000</v>
      </c>
      <c r="F104" s="7">
        <v>1</v>
      </c>
      <c r="G104" s="100">
        <f t="shared" si="5"/>
        <v>75000</v>
      </c>
      <c r="H104" s="93">
        <v>15000</v>
      </c>
      <c r="I104" s="6"/>
      <c r="J104" s="52">
        <f t="shared" si="6"/>
        <v>90000</v>
      </c>
      <c r="K104" s="24"/>
      <c r="L104" s="24"/>
      <c r="M104" s="24"/>
      <c r="N104" s="24"/>
      <c r="O104" s="24"/>
      <c r="P104" s="24"/>
      <c r="Q104" s="24"/>
      <c r="R104" s="24"/>
      <c r="S104" s="24"/>
      <c r="T104" s="24"/>
      <c r="U104" s="24"/>
      <c r="V104" s="24"/>
      <c r="W104" s="24"/>
      <c r="X104" s="24"/>
      <c r="Y104" s="24"/>
      <c r="Z104" s="24"/>
      <c r="AA104" s="24"/>
      <c r="AB104" s="24"/>
      <c r="AC104" s="24"/>
      <c r="AD104" s="24"/>
      <c r="AE104" s="24"/>
      <c r="AF104" s="24"/>
      <c r="AG104" s="24"/>
      <c r="AH104" s="24"/>
      <c r="AI104" s="24"/>
      <c r="AJ104" s="24"/>
      <c r="AK104" s="24"/>
      <c r="AL104" s="24"/>
      <c r="AM104" s="24"/>
      <c r="AN104" s="24"/>
      <c r="AO104" s="24"/>
      <c r="AP104" s="24"/>
      <c r="AQ104" s="24"/>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c r="CK104" s="24"/>
      <c r="CL104" s="24"/>
      <c r="CM104" s="24"/>
      <c r="CN104" s="24"/>
      <c r="CO104" s="24"/>
      <c r="CP104" s="24"/>
      <c r="CQ104" s="24"/>
      <c r="CR104" s="24"/>
      <c r="CS104" s="24"/>
      <c r="CT104" s="24"/>
      <c r="CU104" s="24"/>
      <c r="CV104" s="24"/>
      <c r="CW104" s="24"/>
      <c r="CX104" s="24"/>
      <c r="CY104" s="24"/>
      <c r="CZ104" s="24"/>
      <c r="DA104" s="24"/>
      <c r="DB104" s="24"/>
      <c r="DC104" s="24"/>
      <c r="DD104" s="24"/>
      <c r="DE104" s="24"/>
      <c r="DF104" s="24"/>
      <c r="DG104" s="24"/>
      <c r="DH104" s="24"/>
      <c r="DI104" s="24"/>
      <c r="DJ104" s="24"/>
      <c r="DK104" s="24"/>
      <c r="DL104" s="24"/>
      <c r="DM104" s="24"/>
      <c r="DN104" s="24"/>
      <c r="DO104" s="24"/>
      <c r="DP104" s="24"/>
      <c r="DQ104" s="24"/>
      <c r="DR104" s="24"/>
      <c r="DS104" s="24"/>
      <c r="DT104" s="24"/>
      <c r="DU104" s="24"/>
      <c r="DV104" s="24"/>
      <c r="DW104" s="24"/>
      <c r="DX104" s="24"/>
      <c r="DY104" s="24"/>
      <c r="DZ104" s="24"/>
      <c r="EA104" s="24"/>
      <c r="EB104" s="24"/>
      <c r="EC104" s="24"/>
      <c r="ED104" s="24"/>
      <c r="EE104" s="24"/>
      <c r="EF104" s="24"/>
      <c r="EG104" s="24"/>
      <c r="EH104" s="24"/>
      <c r="EI104" s="24"/>
      <c r="EJ104" s="24"/>
      <c r="EK104" s="24"/>
      <c r="EL104" s="24"/>
      <c r="EM104" s="24"/>
      <c r="EN104" s="24"/>
      <c r="EO104" s="24"/>
      <c r="EP104" s="24"/>
      <c r="EQ104" s="24"/>
      <c r="ER104" s="24"/>
      <c r="ES104" s="24"/>
      <c r="ET104" s="24"/>
      <c r="EU104" s="24"/>
      <c r="EV104" s="24"/>
      <c r="EW104" s="24"/>
      <c r="EX104" s="24"/>
      <c r="EY104" s="24"/>
      <c r="EZ104" s="24"/>
      <c r="FA104" s="24"/>
      <c r="FB104" s="24"/>
      <c r="FC104" s="24"/>
      <c r="FD104" s="24"/>
      <c r="FE104" s="24"/>
      <c r="FF104" s="24"/>
      <c r="FG104" s="24"/>
      <c r="FH104" s="24"/>
      <c r="FI104" s="24"/>
      <c r="FJ104" s="24"/>
      <c r="FK104" s="24"/>
      <c r="FL104" s="24"/>
      <c r="FM104" s="24"/>
      <c r="FN104" s="24"/>
      <c r="FO104" s="24"/>
      <c r="FP104" s="24"/>
      <c r="FQ104" s="24"/>
      <c r="FR104" s="24"/>
      <c r="FS104" s="24"/>
      <c r="FT104" s="24"/>
      <c r="FU104" s="24"/>
      <c r="FV104" s="24"/>
      <c r="FW104" s="24"/>
      <c r="FX104" s="24"/>
      <c r="FY104" s="24"/>
      <c r="FZ104" s="24"/>
      <c r="GA104" s="24"/>
      <c r="GB104" s="24"/>
      <c r="GC104" s="24"/>
      <c r="GD104" s="24"/>
      <c r="GE104" s="24"/>
      <c r="GF104" s="24"/>
    </row>
    <row r="105" spans="1:188" ht="13.8" x14ac:dyDescent="0.25">
      <c r="A105" s="46" t="s">
        <v>126</v>
      </c>
      <c r="B105" s="46" t="s">
        <v>127</v>
      </c>
      <c r="C105" s="8"/>
      <c r="D105" s="7" t="s">
        <v>177</v>
      </c>
      <c r="E105" s="100">
        <v>656640</v>
      </c>
      <c r="F105" s="7">
        <v>0.5</v>
      </c>
      <c r="G105" s="100">
        <f t="shared" si="5"/>
        <v>328320</v>
      </c>
      <c r="H105" s="6"/>
      <c r="I105" s="6"/>
      <c r="J105" s="52">
        <f t="shared" si="6"/>
        <v>328320</v>
      </c>
      <c r="K105" s="24"/>
      <c r="L105" s="24"/>
      <c r="M105" s="24"/>
      <c r="N105" s="24"/>
      <c r="O105" s="24"/>
      <c r="P105" s="24"/>
      <c r="Q105" s="24"/>
      <c r="R105" s="24"/>
      <c r="S105" s="24"/>
      <c r="T105" s="24"/>
      <c r="U105" s="24"/>
      <c r="V105" s="24"/>
      <c r="W105" s="24"/>
      <c r="X105" s="24"/>
      <c r="Y105" s="24"/>
      <c r="Z105" s="24"/>
      <c r="AA105" s="24"/>
      <c r="AB105" s="24"/>
      <c r="AC105" s="24"/>
      <c r="AD105" s="24"/>
      <c r="AE105" s="24"/>
      <c r="AF105" s="24"/>
      <c r="AG105" s="24"/>
      <c r="AH105" s="24"/>
      <c r="AI105" s="24"/>
      <c r="AJ105" s="24"/>
      <c r="AK105" s="24"/>
      <c r="AL105" s="24"/>
      <c r="AM105" s="24"/>
      <c r="AN105" s="24"/>
      <c r="AO105" s="24"/>
      <c r="AP105" s="24"/>
      <c r="AQ105" s="24"/>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c r="CK105" s="24"/>
      <c r="CL105" s="24"/>
      <c r="CM105" s="24"/>
      <c r="CN105" s="24"/>
      <c r="CO105" s="24"/>
      <c r="CP105" s="24"/>
      <c r="CQ105" s="24"/>
      <c r="CR105" s="24"/>
      <c r="CS105" s="24"/>
      <c r="CT105" s="24"/>
      <c r="CU105" s="24"/>
      <c r="CV105" s="24"/>
      <c r="CW105" s="24"/>
      <c r="CX105" s="24"/>
      <c r="CY105" s="24"/>
      <c r="CZ105" s="24"/>
      <c r="DA105" s="24"/>
      <c r="DB105" s="24"/>
      <c r="DC105" s="24"/>
      <c r="DD105" s="24"/>
      <c r="DE105" s="24"/>
      <c r="DF105" s="24"/>
      <c r="DG105" s="24"/>
      <c r="DH105" s="24"/>
      <c r="DI105" s="24"/>
      <c r="DJ105" s="24"/>
      <c r="DK105" s="24"/>
      <c r="DL105" s="24"/>
      <c r="DM105" s="24"/>
      <c r="DN105" s="24"/>
      <c r="DO105" s="24"/>
      <c r="DP105" s="24"/>
      <c r="DQ105" s="24"/>
      <c r="DR105" s="24"/>
      <c r="DS105" s="24"/>
      <c r="DT105" s="24"/>
      <c r="DU105" s="24"/>
      <c r="DV105" s="24"/>
      <c r="DW105" s="24"/>
      <c r="DX105" s="24"/>
      <c r="DY105" s="24"/>
      <c r="DZ105" s="24"/>
      <c r="EA105" s="24"/>
      <c r="EB105" s="24"/>
      <c r="EC105" s="24"/>
      <c r="ED105" s="24"/>
      <c r="EE105" s="24"/>
      <c r="EF105" s="24"/>
      <c r="EG105" s="24"/>
      <c r="EH105" s="24"/>
      <c r="EI105" s="24"/>
      <c r="EJ105" s="24"/>
      <c r="EK105" s="24"/>
      <c r="EL105" s="24"/>
      <c r="EM105" s="24"/>
      <c r="EN105" s="24"/>
      <c r="EO105" s="24"/>
      <c r="EP105" s="24"/>
      <c r="EQ105" s="24"/>
      <c r="ER105" s="24"/>
      <c r="ES105" s="24"/>
      <c r="ET105" s="24"/>
      <c r="EU105" s="24"/>
      <c r="EV105" s="24"/>
      <c r="EW105" s="24"/>
      <c r="EX105" s="24"/>
      <c r="EY105" s="24"/>
      <c r="EZ105" s="24"/>
      <c r="FA105" s="24"/>
      <c r="FB105" s="24"/>
      <c r="FC105" s="24"/>
      <c r="FD105" s="24"/>
      <c r="FE105" s="24"/>
      <c r="FF105" s="24"/>
      <c r="FG105" s="24"/>
      <c r="FH105" s="24"/>
      <c r="FI105" s="24"/>
      <c r="FJ105" s="24"/>
      <c r="FK105" s="24"/>
      <c r="FL105" s="24"/>
      <c r="FM105" s="24"/>
      <c r="FN105" s="24"/>
      <c r="FO105" s="24"/>
      <c r="FP105" s="24"/>
      <c r="FQ105" s="24"/>
      <c r="FR105" s="24"/>
      <c r="FS105" s="24"/>
      <c r="FT105" s="24"/>
      <c r="FU105" s="24"/>
      <c r="FV105" s="24"/>
      <c r="FW105" s="24"/>
      <c r="FX105" s="24"/>
      <c r="FY105" s="24"/>
      <c r="FZ105" s="24"/>
      <c r="GA105" s="24"/>
      <c r="GB105" s="24"/>
      <c r="GC105" s="24"/>
      <c r="GD105" s="24"/>
      <c r="GE105" s="24"/>
      <c r="GF105" s="24"/>
    </row>
    <row r="106" spans="1:188" ht="13.8" x14ac:dyDescent="0.25">
      <c r="A106" s="46"/>
      <c r="B106" s="46" t="s">
        <v>129</v>
      </c>
      <c r="C106" s="8"/>
      <c r="D106" s="7" t="s">
        <v>177</v>
      </c>
      <c r="E106" s="100">
        <v>107328</v>
      </c>
      <c r="F106" s="7">
        <v>0.5</v>
      </c>
      <c r="G106" s="100">
        <f>E106*F106</f>
        <v>53664</v>
      </c>
      <c r="H106" s="6"/>
      <c r="I106" s="6"/>
      <c r="J106" s="52">
        <f t="shared" si="6"/>
        <v>53664</v>
      </c>
      <c r="K106" s="24"/>
      <c r="L106" s="24"/>
      <c r="M106" s="24"/>
      <c r="N106" s="24"/>
      <c r="O106" s="24"/>
      <c r="P106" s="24"/>
      <c r="Q106" s="24"/>
      <c r="R106" s="24"/>
      <c r="S106" s="24"/>
      <c r="T106" s="24"/>
      <c r="U106" s="24"/>
      <c r="V106" s="24"/>
      <c r="W106" s="24"/>
      <c r="X106" s="24"/>
      <c r="Y106" s="24"/>
      <c r="Z106" s="24"/>
      <c r="AA106" s="24"/>
      <c r="AB106" s="24"/>
      <c r="AC106" s="24"/>
      <c r="AD106" s="24"/>
      <c r="AE106" s="24"/>
      <c r="AF106" s="24"/>
      <c r="AG106" s="24"/>
      <c r="AH106" s="24"/>
      <c r="AI106" s="24"/>
      <c r="AJ106" s="24"/>
      <c r="AK106" s="24"/>
      <c r="AL106" s="24"/>
      <c r="AM106" s="24"/>
      <c r="AN106" s="24"/>
      <c r="AO106" s="24"/>
      <c r="AP106" s="24"/>
      <c r="AQ106" s="24"/>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c r="CK106" s="24"/>
      <c r="CL106" s="24"/>
      <c r="CM106" s="24"/>
      <c r="CN106" s="24"/>
      <c r="CO106" s="24"/>
      <c r="CP106" s="24"/>
      <c r="CQ106" s="24"/>
      <c r="CR106" s="24"/>
      <c r="CS106" s="24"/>
      <c r="CT106" s="24"/>
      <c r="CU106" s="24"/>
      <c r="CV106" s="24"/>
      <c r="CW106" s="24"/>
      <c r="CX106" s="24"/>
      <c r="CY106" s="24"/>
      <c r="CZ106" s="24"/>
      <c r="DA106" s="24"/>
      <c r="DB106" s="24"/>
      <c r="DC106" s="24"/>
      <c r="DD106" s="24"/>
      <c r="DE106" s="24"/>
      <c r="DF106" s="24"/>
      <c r="DG106" s="24"/>
      <c r="DH106" s="24"/>
      <c r="DI106" s="24"/>
      <c r="DJ106" s="24"/>
      <c r="DK106" s="24"/>
      <c r="DL106" s="24"/>
      <c r="DM106" s="24"/>
      <c r="DN106" s="24"/>
      <c r="DO106" s="24"/>
      <c r="DP106" s="24"/>
      <c r="DQ106" s="24"/>
      <c r="DR106" s="24"/>
      <c r="DS106" s="24"/>
      <c r="DT106" s="24"/>
      <c r="DU106" s="24"/>
      <c r="DV106" s="24"/>
      <c r="DW106" s="24"/>
      <c r="DX106" s="24"/>
      <c r="DY106" s="24"/>
      <c r="DZ106" s="24"/>
      <c r="EA106" s="24"/>
      <c r="EB106" s="24"/>
      <c r="EC106" s="24"/>
      <c r="ED106" s="24"/>
      <c r="EE106" s="24"/>
      <c r="EF106" s="24"/>
      <c r="EG106" s="24"/>
      <c r="EH106" s="24"/>
      <c r="EI106" s="24"/>
      <c r="EJ106" s="24"/>
      <c r="EK106" s="24"/>
      <c r="EL106" s="24"/>
      <c r="EM106" s="24"/>
      <c r="EN106" s="24"/>
      <c r="EO106" s="24"/>
      <c r="EP106" s="24"/>
      <c r="EQ106" s="24"/>
      <c r="ER106" s="24"/>
      <c r="ES106" s="24"/>
      <c r="ET106" s="24"/>
      <c r="EU106" s="24"/>
      <c r="EV106" s="24"/>
      <c r="EW106" s="24"/>
      <c r="EX106" s="24"/>
      <c r="EY106" s="24"/>
      <c r="EZ106" s="24"/>
      <c r="FA106" s="24"/>
      <c r="FB106" s="24"/>
      <c r="FC106" s="24"/>
      <c r="FD106" s="24"/>
      <c r="FE106" s="24"/>
      <c r="FF106" s="24"/>
      <c r="FG106" s="24"/>
      <c r="FH106" s="24"/>
      <c r="FI106" s="24"/>
      <c r="FJ106" s="24"/>
      <c r="FK106" s="24"/>
      <c r="FL106" s="24"/>
      <c r="FM106" s="24"/>
      <c r="FN106" s="24"/>
      <c r="FO106" s="24"/>
      <c r="FP106" s="24"/>
      <c r="FQ106" s="24"/>
      <c r="FR106" s="24"/>
      <c r="FS106" s="24"/>
      <c r="FT106" s="24"/>
      <c r="FU106" s="24"/>
      <c r="FV106" s="24"/>
      <c r="FW106" s="24"/>
      <c r="FX106" s="24"/>
      <c r="FY106" s="24"/>
      <c r="FZ106" s="24"/>
      <c r="GA106" s="24"/>
      <c r="GB106" s="24"/>
      <c r="GC106" s="24"/>
      <c r="GD106" s="24"/>
      <c r="GE106" s="24"/>
      <c r="GF106" s="24"/>
    </row>
    <row r="107" spans="1:188" ht="13.8" x14ac:dyDescent="0.25">
      <c r="A107" s="46" t="s">
        <v>130</v>
      </c>
      <c r="B107" s="46" t="s">
        <v>131</v>
      </c>
      <c r="C107" s="8"/>
      <c r="D107" s="7" t="s">
        <v>132</v>
      </c>
      <c r="E107" s="100">
        <v>5000</v>
      </c>
      <c r="F107" s="7">
        <v>6</v>
      </c>
      <c r="G107" s="100">
        <f t="shared" si="5"/>
        <v>30000</v>
      </c>
      <c r="H107" s="6"/>
      <c r="I107" s="6"/>
      <c r="J107" s="52">
        <f t="shared" si="6"/>
        <v>30000</v>
      </c>
      <c r="K107" s="24"/>
      <c r="L107" s="24"/>
      <c r="M107" s="24"/>
      <c r="N107" s="24"/>
      <c r="O107" s="24"/>
      <c r="P107" s="24"/>
      <c r="Q107" s="24"/>
      <c r="R107" s="24"/>
      <c r="S107" s="24"/>
      <c r="T107" s="24"/>
      <c r="U107" s="24"/>
      <c r="V107" s="24"/>
      <c r="W107" s="24"/>
      <c r="X107" s="24"/>
      <c r="Y107" s="24"/>
      <c r="Z107" s="24"/>
      <c r="AA107" s="24"/>
      <c r="AB107" s="24"/>
      <c r="AC107" s="24"/>
      <c r="AD107" s="24"/>
      <c r="AE107" s="24"/>
      <c r="AF107" s="24"/>
      <c r="AG107" s="24"/>
      <c r="AH107" s="24"/>
      <c r="AI107" s="24"/>
      <c r="AJ107" s="24"/>
      <c r="AK107" s="24"/>
      <c r="AL107" s="24"/>
      <c r="AM107" s="24"/>
      <c r="AN107" s="24"/>
      <c r="AO107" s="24"/>
      <c r="AP107" s="24"/>
      <c r="AQ107" s="24"/>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c r="CK107" s="24"/>
      <c r="CL107" s="24"/>
      <c r="CM107" s="24"/>
      <c r="CN107" s="24"/>
      <c r="CO107" s="24"/>
      <c r="CP107" s="24"/>
      <c r="CQ107" s="24"/>
      <c r="CR107" s="24"/>
      <c r="CS107" s="24"/>
      <c r="CT107" s="24"/>
      <c r="CU107" s="24"/>
      <c r="CV107" s="24"/>
      <c r="CW107" s="24"/>
      <c r="CX107" s="24"/>
      <c r="CY107" s="24"/>
      <c r="CZ107" s="24"/>
      <c r="DA107" s="24"/>
      <c r="DB107" s="24"/>
      <c r="DC107" s="24"/>
      <c r="DD107" s="24"/>
      <c r="DE107" s="24"/>
      <c r="DF107" s="24"/>
      <c r="DG107" s="24"/>
      <c r="DH107" s="24"/>
      <c r="DI107" s="24"/>
      <c r="DJ107" s="24"/>
      <c r="DK107" s="24"/>
      <c r="DL107" s="24"/>
      <c r="DM107" s="24"/>
      <c r="DN107" s="24"/>
      <c r="DO107" s="24"/>
      <c r="DP107" s="24"/>
      <c r="DQ107" s="24"/>
      <c r="DR107" s="24"/>
      <c r="DS107" s="24"/>
      <c r="DT107" s="24"/>
      <c r="DU107" s="24"/>
      <c r="DV107" s="24"/>
      <c r="DW107" s="24"/>
      <c r="DX107" s="24"/>
      <c r="DY107" s="24"/>
      <c r="DZ107" s="24"/>
      <c r="EA107" s="24"/>
      <c r="EB107" s="24"/>
      <c r="EC107" s="24"/>
      <c r="ED107" s="24"/>
      <c r="EE107" s="24"/>
      <c r="EF107" s="24"/>
      <c r="EG107" s="24"/>
      <c r="EH107" s="24"/>
      <c r="EI107" s="24"/>
      <c r="EJ107" s="24"/>
      <c r="EK107" s="24"/>
      <c r="EL107" s="24"/>
      <c r="EM107" s="24"/>
      <c r="EN107" s="24"/>
      <c r="EO107" s="24"/>
      <c r="EP107" s="24"/>
      <c r="EQ107" s="24"/>
      <c r="ER107" s="24"/>
      <c r="ES107" s="24"/>
      <c r="ET107" s="24"/>
      <c r="EU107" s="24"/>
      <c r="EV107" s="24"/>
      <c r="EW107" s="24"/>
      <c r="EX107" s="24"/>
      <c r="EY107" s="24"/>
      <c r="EZ107" s="24"/>
      <c r="FA107" s="24"/>
      <c r="FB107" s="24"/>
      <c r="FC107" s="24"/>
      <c r="FD107" s="24"/>
      <c r="FE107" s="24"/>
      <c r="FF107" s="24"/>
      <c r="FG107" s="24"/>
      <c r="FH107" s="24"/>
      <c r="FI107" s="24"/>
      <c r="FJ107" s="24"/>
      <c r="FK107" s="24"/>
      <c r="FL107" s="24"/>
      <c r="FM107" s="24"/>
      <c r="FN107" s="24"/>
      <c r="FO107" s="24"/>
      <c r="FP107" s="24"/>
      <c r="FQ107" s="24"/>
      <c r="FR107" s="24"/>
      <c r="FS107" s="24"/>
      <c r="FT107" s="24"/>
      <c r="FU107" s="24"/>
      <c r="FV107" s="24"/>
      <c r="FW107" s="24"/>
      <c r="FX107" s="24"/>
      <c r="FY107" s="24"/>
      <c r="FZ107" s="24"/>
      <c r="GA107" s="24"/>
      <c r="GB107" s="24"/>
      <c r="GC107" s="24"/>
      <c r="GD107" s="24"/>
      <c r="GE107" s="24"/>
      <c r="GF107" s="24"/>
    </row>
    <row r="108" spans="1:188" ht="13.8" x14ac:dyDescent="0.25">
      <c r="A108" s="46" t="s">
        <v>176</v>
      </c>
      <c r="B108" s="46" t="s">
        <v>146</v>
      </c>
      <c r="C108" s="8"/>
      <c r="D108" s="7" t="s">
        <v>117</v>
      </c>
      <c r="E108" s="100">
        <v>2175</v>
      </c>
      <c r="F108" s="7">
        <v>1</v>
      </c>
      <c r="G108" s="100">
        <f t="shared" si="5"/>
        <v>2175</v>
      </c>
      <c r="H108" s="6"/>
      <c r="I108" s="6"/>
      <c r="J108" s="52">
        <f t="shared" si="6"/>
        <v>2175</v>
      </c>
      <c r="K108" s="24"/>
      <c r="L108" s="24"/>
      <c r="M108" s="24"/>
      <c r="N108" s="24"/>
      <c r="O108" s="24"/>
      <c r="P108" s="24"/>
      <c r="Q108" s="24"/>
      <c r="R108" s="24"/>
      <c r="S108" s="24"/>
      <c r="T108" s="24"/>
      <c r="U108" s="24"/>
      <c r="V108" s="24"/>
      <c r="W108" s="24"/>
      <c r="X108" s="24"/>
      <c r="Y108" s="24"/>
      <c r="Z108" s="24"/>
      <c r="AA108" s="24"/>
      <c r="AB108" s="24"/>
      <c r="AC108" s="24"/>
      <c r="AD108" s="24"/>
      <c r="AE108" s="24"/>
      <c r="AF108" s="24"/>
      <c r="AG108" s="24"/>
      <c r="AH108" s="24"/>
      <c r="AI108" s="24"/>
      <c r="AJ108" s="24"/>
      <c r="AK108" s="24"/>
      <c r="AL108" s="24"/>
      <c r="AM108" s="24"/>
      <c r="AN108" s="24"/>
      <c r="AO108" s="24"/>
      <c r="AP108" s="24"/>
      <c r="AQ108" s="24"/>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c r="CK108" s="24"/>
      <c r="CL108" s="24"/>
      <c r="CM108" s="24"/>
      <c r="CN108" s="24"/>
      <c r="CO108" s="24"/>
      <c r="CP108" s="24"/>
      <c r="CQ108" s="24"/>
      <c r="CR108" s="24"/>
      <c r="CS108" s="24"/>
      <c r="CT108" s="24"/>
      <c r="CU108" s="24"/>
      <c r="CV108" s="24"/>
      <c r="CW108" s="24"/>
      <c r="CX108" s="24"/>
      <c r="CY108" s="24"/>
      <c r="CZ108" s="24"/>
      <c r="DA108" s="24"/>
      <c r="DB108" s="24"/>
      <c r="DC108" s="24"/>
      <c r="DD108" s="24"/>
      <c r="DE108" s="24"/>
      <c r="DF108" s="24"/>
      <c r="DG108" s="24"/>
      <c r="DH108" s="24"/>
      <c r="DI108" s="24"/>
      <c r="DJ108" s="24"/>
      <c r="DK108" s="24"/>
      <c r="DL108" s="24"/>
      <c r="DM108" s="24"/>
      <c r="DN108" s="24"/>
      <c r="DO108" s="24"/>
      <c r="DP108" s="24"/>
      <c r="DQ108" s="24"/>
      <c r="DR108" s="24"/>
      <c r="DS108" s="24"/>
      <c r="DT108" s="24"/>
      <c r="DU108" s="24"/>
      <c r="DV108" s="24"/>
      <c r="DW108" s="24"/>
      <c r="DX108" s="24"/>
      <c r="DY108" s="24"/>
      <c r="DZ108" s="24"/>
      <c r="EA108" s="24"/>
      <c r="EB108" s="24"/>
      <c r="EC108" s="24"/>
      <c r="ED108" s="24"/>
      <c r="EE108" s="24"/>
      <c r="EF108" s="24"/>
      <c r="EG108" s="24"/>
      <c r="EH108" s="24"/>
      <c r="EI108" s="24"/>
      <c r="EJ108" s="24"/>
      <c r="EK108" s="24"/>
      <c r="EL108" s="24"/>
      <c r="EM108" s="24"/>
      <c r="EN108" s="24"/>
      <c r="EO108" s="24"/>
      <c r="EP108" s="24"/>
      <c r="EQ108" s="24"/>
      <c r="ER108" s="24"/>
      <c r="ES108" s="24"/>
      <c r="ET108" s="24"/>
      <c r="EU108" s="24"/>
      <c r="EV108" s="24"/>
      <c r="EW108" s="24"/>
      <c r="EX108" s="24"/>
      <c r="EY108" s="24"/>
      <c r="EZ108" s="24"/>
      <c r="FA108" s="24"/>
      <c r="FB108" s="24"/>
      <c r="FC108" s="24"/>
      <c r="FD108" s="24"/>
      <c r="FE108" s="24"/>
      <c r="FF108" s="24"/>
      <c r="FG108" s="24"/>
      <c r="FH108" s="24"/>
      <c r="FI108" s="24"/>
      <c r="FJ108" s="24"/>
      <c r="FK108" s="24"/>
      <c r="FL108" s="24"/>
      <c r="FM108" s="24"/>
      <c r="FN108" s="24"/>
      <c r="FO108" s="24"/>
      <c r="FP108" s="24"/>
      <c r="FQ108" s="24"/>
      <c r="FR108" s="24"/>
      <c r="FS108" s="24"/>
      <c r="FT108" s="24"/>
      <c r="FU108" s="24"/>
      <c r="FV108" s="24"/>
      <c r="FW108" s="24"/>
      <c r="FX108" s="24"/>
      <c r="FY108" s="24"/>
      <c r="FZ108" s="24"/>
      <c r="GA108" s="24"/>
      <c r="GB108" s="24"/>
      <c r="GC108" s="24"/>
      <c r="GD108" s="24"/>
      <c r="GE108" s="24"/>
      <c r="GF108" s="24"/>
    </row>
    <row r="109" spans="1:188" ht="27.6" x14ac:dyDescent="0.25">
      <c r="A109" s="46"/>
      <c r="B109" s="46" t="s">
        <v>175</v>
      </c>
      <c r="C109" s="8"/>
      <c r="D109" s="7" t="s">
        <v>139</v>
      </c>
      <c r="E109" s="100">
        <v>115050</v>
      </c>
      <c r="F109" s="7">
        <v>1</v>
      </c>
      <c r="G109" s="100">
        <f t="shared" si="5"/>
        <v>115050</v>
      </c>
      <c r="H109" s="6"/>
      <c r="I109" s="6"/>
      <c r="J109" s="52">
        <f t="shared" si="6"/>
        <v>115050</v>
      </c>
      <c r="K109" s="24"/>
      <c r="L109" s="24"/>
      <c r="M109" s="24"/>
      <c r="N109" s="24"/>
      <c r="O109" s="24"/>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c r="CK109" s="24"/>
      <c r="CL109" s="24"/>
      <c r="CM109" s="24"/>
      <c r="CN109" s="24"/>
      <c r="CO109" s="24"/>
      <c r="CP109" s="24"/>
      <c r="CQ109" s="24"/>
      <c r="CR109" s="24"/>
      <c r="CS109" s="24"/>
      <c r="CT109" s="24"/>
      <c r="CU109" s="24"/>
      <c r="CV109" s="24"/>
      <c r="CW109" s="24"/>
      <c r="CX109" s="24"/>
      <c r="CY109" s="24"/>
      <c r="CZ109" s="24"/>
      <c r="DA109" s="24"/>
      <c r="DB109" s="24"/>
      <c r="DC109" s="24"/>
      <c r="DD109" s="24"/>
      <c r="DE109" s="24"/>
      <c r="DF109" s="24"/>
      <c r="DG109" s="24"/>
      <c r="DH109" s="24"/>
      <c r="DI109" s="24"/>
      <c r="DJ109" s="24"/>
      <c r="DK109" s="24"/>
      <c r="DL109" s="24"/>
      <c r="DM109" s="24"/>
      <c r="DN109" s="24"/>
      <c r="DO109" s="24"/>
      <c r="DP109" s="24"/>
      <c r="DQ109" s="24"/>
      <c r="DR109" s="24"/>
      <c r="DS109" s="24"/>
      <c r="DT109" s="24"/>
      <c r="DU109" s="24"/>
      <c r="DV109" s="24"/>
      <c r="DW109" s="24"/>
      <c r="DX109" s="24"/>
      <c r="DY109" s="24"/>
      <c r="DZ109" s="24"/>
      <c r="EA109" s="24"/>
      <c r="EB109" s="24"/>
      <c r="EC109" s="24"/>
      <c r="ED109" s="24"/>
      <c r="EE109" s="24"/>
      <c r="EF109" s="24"/>
      <c r="EG109" s="24"/>
      <c r="EH109" s="24"/>
      <c r="EI109" s="24"/>
      <c r="EJ109" s="24"/>
      <c r="EK109" s="24"/>
      <c r="EL109" s="24"/>
      <c r="EM109" s="24"/>
      <c r="EN109" s="24"/>
      <c r="EO109" s="24"/>
      <c r="EP109" s="24"/>
      <c r="EQ109" s="24"/>
      <c r="ER109" s="24"/>
      <c r="ES109" s="24"/>
      <c r="ET109" s="24"/>
      <c r="EU109" s="24"/>
      <c r="EV109" s="24"/>
      <c r="EW109" s="24"/>
      <c r="EX109" s="24"/>
      <c r="EY109" s="24"/>
      <c r="EZ109" s="24"/>
      <c r="FA109" s="24"/>
      <c r="FB109" s="24"/>
      <c r="FC109" s="24"/>
      <c r="FD109" s="24"/>
      <c r="FE109" s="24"/>
      <c r="FF109" s="24"/>
      <c r="FG109" s="24"/>
      <c r="FH109" s="24"/>
      <c r="FI109" s="24"/>
      <c r="FJ109" s="24"/>
      <c r="FK109" s="24"/>
      <c r="FL109" s="24"/>
      <c r="FM109" s="24"/>
      <c r="FN109" s="24"/>
      <c r="FO109" s="24"/>
      <c r="FP109" s="24"/>
      <c r="FQ109" s="24"/>
      <c r="FR109" s="24"/>
      <c r="FS109" s="24"/>
      <c r="FT109" s="24"/>
      <c r="FU109" s="24"/>
      <c r="FV109" s="24"/>
      <c r="FW109" s="24"/>
      <c r="FX109" s="24"/>
      <c r="FY109" s="24"/>
      <c r="FZ109" s="24"/>
      <c r="GA109" s="24"/>
      <c r="GB109" s="24"/>
      <c r="GC109" s="24"/>
      <c r="GD109" s="24"/>
      <c r="GE109" s="24"/>
      <c r="GF109" s="24"/>
    </row>
    <row r="110" spans="1:188" ht="13.8" x14ac:dyDescent="0.25">
      <c r="A110" s="46" t="s">
        <v>135</v>
      </c>
      <c r="B110" s="46" t="s">
        <v>134</v>
      </c>
      <c r="C110" s="8"/>
      <c r="D110" s="7" t="s">
        <v>92</v>
      </c>
      <c r="E110" s="100">
        <v>6720</v>
      </c>
      <c r="F110" s="7">
        <v>7</v>
      </c>
      <c r="G110" s="100">
        <f t="shared" si="5"/>
        <v>47040</v>
      </c>
      <c r="H110" s="6">
        <v>5000</v>
      </c>
      <c r="I110" s="6"/>
      <c r="J110" s="52">
        <f t="shared" si="6"/>
        <v>52040</v>
      </c>
      <c r="K110" s="24"/>
      <c r="L110" s="24"/>
      <c r="M110" s="24"/>
      <c r="N110" s="24"/>
      <c r="O110" s="24"/>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c r="CK110" s="24"/>
      <c r="CL110" s="24"/>
      <c r="CM110" s="24"/>
      <c r="CN110" s="24"/>
      <c r="CO110" s="24"/>
      <c r="CP110" s="24"/>
      <c r="CQ110" s="24"/>
      <c r="CR110" s="24"/>
      <c r="CS110" s="24"/>
      <c r="CT110" s="24"/>
      <c r="CU110" s="24"/>
      <c r="CV110" s="24"/>
      <c r="CW110" s="24"/>
      <c r="CX110" s="24"/>
      <c r="CY110" s="24"/>
      <c r="CZ110" s="24"/>
      <c r="DA110" s="24"/>
      <c r="DB110" s="24"/>
      <c r="DC110" s="24"/>
      <c r="DD110" s="24"/>
      <c r="DE110" s="24"/>
      <c r="DF110" s="24"/>
      <c r="DG110" s="24"/>
      <c r="DH110" s="24"/>
      <c r="DI110" s="24"/>
      <c r="DJ110" s="24"/>
      <c r="DK110" s="24"/>
      <c r="DL110" s="24"/>
      <c r="DM110" s="24"/>
      <c r="DN110" s="24"/>
      <c r="DO110" s="24"/>
      <c r="DP110" s="24"/>
      <c r="DQ110" s="24"/>
      <c r="DR110" s="24"/>
      <c r="DS110" s="24"/>
      <c r="DT110" s="24"/>
      <c r="DU110" s="24"/>
      <c r="DV110" s="24"/>
      <c r="DW110" s="24"/>
      <c r="DX110" s="24"/>
      <c r="DY110" s="24"/>
      <c r="DZ110" s="24"/>
      <c r="EA110" s="24"/>
      <c r="EB110" s="24"/>
      <c r="EC110" s="24"/>
      <c r="ED110" s="24"/>
      <c r="EE110" s="24"/>
      <c r="EF110" s="24"/>
      <c r="EG110" s="24"/>
      <c r="EH110" s="24"/>
      <c r="EI110" s="24"/>
      <c r="EJ110" s="24"/>
      <c r="EK110" s="24"/>
      <c r="EL110" s="24"/>
      <c r="EM110" s="24"/>
      <c r="EN110" s="24"/>
      <c r="EO110" s="24"/>
      <c r="EP110" s="24"/>
      <c r="EQ110" s="24"/>
      <c r="ER110" s="24"/>
      <c r="ES110" s="24"/>
      <c r="ET110" s="24"/>
      <c r="EU110" s="24"/>
      <c r="EV110" s="24"/>
      <c r="EW110" s="24"/>
      <c r="EX110" s="24"/>
      <c r="EY110" s="24"/>
      <c r="EZ110" s="24"/>
      <c r="FA110" s="24"/>
      <c r="FB110" s="24"/>
      <c r="FC110" s="24"/>
      <c r="FD110" s="24"/>
      <c r="FE110" s="24"/>
      <c r="FF110" s="24"/>
      <c r="FG110" s="24"/>
      <c r="FH110" s="24"/>
      <c r="FI110" s="24"/>
      <c r="FJ110" s="24"/>
      <c r="FK110" s="24"/>
      <c r="FL110" s="24"/>
      <c r="FM110" s="24"/>
      <c r="FN110" s="24"/>
      <c r="FO110" s="24"/>
      <c r="FP110" s="24"/>
      <c r="FQ110" s="24"/>
      <c r="FR110" s="24"/>
      <c r="FS110" s="24"/>
      <c r="FT110" s="24"/>
      <c r="FU110" s="24"/>
      <c r="FV110" s="24"/>
      <c r="FW110" s="24"/>
      <c r="FX110" s="24"/>
      <c r="FY110" s="24"/>
      <c r="FZ110" s="24"/>
      <c r="GA110" s="24"/>
      <c r="GB110" s="24"/>
      <c r="GC110" s="24"/>
      <c r="GD110" s="24"/>
      <c r="GE110" s="24"/>
      <c r="GF110" s="24"/>
    </row>
    <row r="111" spans="1:188" ht="13.8" x14ac:dyDescent="0.25">
      <c r="A111" s="46"/>
      <c r="B111" s="46"/>
      <c r="C111" s="8"/>
      <c r="D111" s="7" t="s">
        <v>144</v>
      </c>
      <c r="E111" s="100">
        <v>4065</v>
      </c>
      <c r="F111" s="7">
        <v>7</v>
      </c>
      <c r="G111" s="100">
        <f t="shared" si="5"/>
        <v>28455</v>
      </c>
      <c r="H111" s="6"/>
      <c r="I111" s="6"/>
      <c r="J111" s="52">
        <f t="shared" si="6"/>
        <v>28455</v>
      </c>
      <c r="K111" s="24"/>
      <c r="L111" s="24"/>
      <c r="M111" s="24"/>
      <c r="N111" s="24"/>
      <c r="O111" s="24"/>
      <c r="P111" s="24"/>
      <c r="Q111" s="24"/>
      <c r="R111" s="24"/>
      <c r="S111" s="24"/>
      <c r="T111" s="24"/>
      <c r="U111" s="24"/>
      <c r="V111" s="24"/>
      <c r="W111" s="24"/>
      <c r="X111" s="24"/>
      <c r="Y111" s="24"/>
      <c r="Z111" s="24"/>
      <c r="AA111" s="24"/>
      <c r="AB111" s="24"/>
      <c r="AC111" s="24"/>
      <c r="AD111" s="24"/>
      <c r="AE111" s="24"/>
      <c r="AF111" s="24"/>
      <c r="AG111" s="24"/>
      <c r="AH111" s="24"/>
      <c r="AI111" s="24"/>
      <c r="AJ111" s="24"/>
      <c r="AK111" s="24"/>
      <c r="AL111" s="24"/>
      <c r="AM111" s="24"/>
      <c r="AN111" s="24"/>
      <c r="AO111" s="24"/>
      <c r="AP111" s="24"/>
      <c r="AQ111" s="24"/>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c r="CK111" s="24"/>
      <c r="CL111" s="24"/>
      <c r="CM111" s="24"/>
      <c r="CN111" s="24"/>
      <c r="CO111" s="24"/>
      <c r="CP111" s="24"/>
      <c r="CQ111" s="24"/>
      <c r="CR111" s="24"/>
      <c r="CS111" s="24"/>
      <c r="CT111" s="24"/>
      <c r="CU111" s="24"/>
      <c r="CV111" s="24"/>
      <c r="CW111" s="24"/>
      <c r="CX111" s="24"/>
      <c r="CY111" s="24"/>
      <c r="CZ111" s="24"/>
      <c r="DA111" s="24"/>
      <c r="DB111" s="24"/>
      <c r="DC111" s="24"/>
      <c r="DD111" s="24"/>
      <c r="DE111" s="24"/>
      <c r="DF111" s="24"/>
      <c r="DG111" s="24"/>
      <c r="DH111" s="24"/>
      <c r="DI111" s="24"/>
      <c r="DJ111" s="24"/>
      <c r="DK111" s="24"/>
      <c r="DL111" s="24"/>
      <c r="DM111" s="24"/>
      <c r="DN111" s="24"/>
      <c r="DO111" s="24"/>
      <c r="DP111" s="24"/>
      <c r="DQ111" s="24"/>
      <c r="DR111" s="24"/>
      <c r="DS111" s="24"/>
      <c r="DT111" s="24"/>
      <c r="DU111" s="24"/>
      <c r="DV111" s="24"/>
      <c r="DW111" s="24"/>
      <c r="DX111" s="24"/>
      <c r="DY111" s="24"/>
      <c r="DZ111" s="24"/>
      <c r="EA111" s="24"/>
      <c r="EB111" s="24"/>
      <c r="EC111" s="24"/>
      <c r="ED111" s="24"/>
      <c r="EE111" s="24"/>
      <c r="EF111" s="24"/>
      <c r="EG111" s="24"/>
      <c r="EH111" s="24"/>
      <c r="EI111" s="24"/>
      <c r="EJ111" s="24"/>
      <c r="EK111" s="24"/>
      <c r="EL111" s="24"/>
      <c r="EM111" s="24"/>
      <c r="EN111" s="24"/>
      <c r="EO111" s="24"/>
      <c r="EP111" s="24"/>
      <c r="EQ111" s="24"/>
      <c r="ER111" s="24"/>
      <c r="ES111" s="24"/>
      <c r="ET111" s="24"/>
      <c r="EU111" s="24"/>
      <c r="EV111" s="24"/>
      <c r="EW111" s="24"/>
      <c r="EX111" s="24"/>
      <c r="EY111" s="24"/>
      <c r="EZ111" s="24"/>
      <c r="FA111" s="24"/>
      <c r="FB111" s="24"/>
      <c r="FC111" s="24"/>
      <c r="FD111" s="24"/>
      <c r="FE111" s="24"/>
      <c r="FF111" s="24"/>
      <c r="FG111" s="24"/>
      <c r="FH111" s="24"/>
      <c r="FI111" s="24"/>
      <c r="FJ111" s="24"/>
      <c r="FK111" s="24"/>
      <c r="FL111" s="24"/>
      <c r="FM111" s="24"/>
      <c r="FN111" s="24"/>
      <c r="FO111" s="24"/>
      <c r="FP111" s="24"/>
      <c r="FQ111" s="24"/>
      <c r="FR111" s="24"/>
      <c r="FS111" s="24"/>
      <c r="FT111" s="24"/>
      <c r="FU111" s="24"/>
      <c r="FV111" s="24"/>
      <c r="FW111" s="24"/>
      <c r="FX111" s="24"/>
      <c r="FY111" s="24"/>
      <c r="FZ111" s="24"/>
      <c r="GA111" s="24"/>
      <c r="GB111" s="24"/>
      <c r="GC111" s="24"/>
      <c r="GD111" s="24"/>
      <c r="GE111" s="24"/>
      <c r="GF111" s="24"/>
    </row>
    <row r="112" spans="1:188" ht="13.8" x14ac:dyDescent="0.25">
      <c r="A112" s="46"/>
      <c r="B112" s="46"/>
      <c r="C112" s="8"/>
      <c r="D112" s="7"/>
      <c r="E112" s="7"/>
      <c r="F112" s="7"/>
      <c r="G112" s="7"/>
      <c r="H112" s="6"/>
      <c r="I112" s="6"/>
      <c r="J112" s="52"/>
      <c r="K112" s="24"/>
      <c r="L112" s="24"/>
      <c r="M112" s="24"/>
      <c r="N112" s="24"/>
      <c r="O112" s="24"/>
      <c r="P112" s="24"/>
      <c r="Q112" s="24"/>
      <c r="R112" s="24"/>
      <c r="S112" s="24"/>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c r="CK112" s="24"/>
      <c r="CL112" s="24"/>
      <c r="CM112" s="24"/>
      <c r="CN112" s="24"/>
      <c r="CO112" s="24"/>
      <c r="CP112" s="24"/>
      <c r="CQ112" s="24"/>
      <c r="CR112" s="24"/>
      <c r="CS112" s="24"/>
      <c r="CT112" s="24"/>
      <c r="CU112" s="24"/>
      <c r="CV112" s="24"/>
      <c r="CW112" s="24"/>
      <c r="CX112" s="24"/>
      <c r="CY112" s="24"/>
      <c r="CZ112" s="24"/>
      <c r="DA112" s="24"/>
      <c r="DB112" s="24"/>
      <c r="DC112" s="24"/>
      <c r="DD112" s="24"/>
      <c r="DE112" s="24"/>
      <c r="DF112" s="24"/>
      <c r="DG112" s="24"/>
      <c r="DH112" s="24"/>
      <c r="DI112" s="24"/>
      <c r="DJ112" s="24"/>
      <c r="DK112" s="24"/>
      <c r="DL112" s="24"/>
      <c r="DM112" s="24"/>
      <c r="DN112" s="24"/>
      <c r="DO112" s="24"/>
      <c r="DP112" s="24"/>
      <c r="DQ112" s="24"/>
      <c r="DR112" s="24"/>
      <c r="DS112" s="24"/>
      <c r="DT112" s="24"/>
      <c r="DU112" s="24"/>
      <c r="DV112" s="24"/>
      <c r="DW112" s="24"/>
      <c r="DX112" s="24"/>
      <c r="DY112" s="24"/>
      <c r="DZ112" s="24"/>
      <c r="EA112" s="24"/>
      <c r="EB112" s="24"/>
      <c r="EC112" s="24"/>
      <c r="ED112" s="24"/>
      <c r="EE112" s="24"/>
      <c r="EF112" s="24"/>
      <c r="EG112" s="24"/>
      <c r="EH112" s="24"/>
      <c r="EI112" s="24"/>
      <c r="EJ112" s="24"/>
      <c r="EK112" s="24"/>
      <c r="EL112" s="24"/>
      <c r="EM112" s="24"/>
      <c r="EN112" s="24"/>
      <c r="EO112" s="24"/>
      <c r="EP112" s="24"/>
      <c r="EQ112" s="24"/>
      <c r="ER112" s="24"/>
      <c r="ES112" s="24"/>
      <c r="ET112" s="24"/>
      <c r="EU112" s="24"/>
      <c r="EV112" s="24"/>
      <c r="EW112" s="24"/>
      <c r="EX112" s="24"/>
      <c r="EY112" s="24"/>
      <c r="EZ112" s="24"/>
      <c r="FA112" s="24"/>
      <c r="FB112" s="24"/>
      <c r="FC112" s="24"/>
      <c r="FD112" s="24"/>
      <c r="FE112" s="24"/>
      <c r="FF112" s="24"/>
      <c r="FG112" s="24"/>
      <c r="FH112" s="24"/>
      <c r="FI112" s="24"/>
      <c r="FJ112" s="24"/>
      <c r="FK112" s="24"/>
      <c r="FL112" s="24"/>
      <c r="FM112" s="24"/>
      <c r="FN112" s="24"/>
      <c r="FO112" s="24"/>
      <c r="FP112" s="24"/>
      <c r="FQ112" s="24"/>
      <c r="FR112" s="24"/>
      <c r="FS112" s="24"/>
      <c r="FT112" s="24"/>
      <c r="FU112" s="24"/>
      <c r="FV112" s="24"/>
      <c r="FW112" s="24"/>
      <c r="FX112" s="24"/>
      <c r="FY112" s="24"/>
      <c r="FZ112" s="24"/>
      <c r="GA112" s="24"/>
      <c r="GB112" s="24"/>
      <c r="GC112" s="24"/>
      <c r="GD112" s="24"/>
      <c r="GE112" s="24"/>
      <c r="GF112" s="24"/>
    </row>
    <row r="113" spans="1:188" ht="13.8" x14ac:dyDescent="0.25">
      <c r="A113" s="46"/>
      <c r="B113" s="46"/>
      <c r="C113" s="8"/>
      <c r="D113" s="7"/>
      <c r="E113" s="7"/>
      <c r="F113" s="7"/>
      <c r="G113" s="7"/>
      <c r="H113" s="6"/>
      <c r="I113" s="6"/>
      <c r="J113" s="52"/>
      <c r="K113" s="24"/>
      <c r="L113" s="24"/>
      <c r="M113" s="24"/>
      <c r="N113" s="24"/>
      <c r="O113" s="24"/>
      <c r="P113" s="24"/>
      <c r="Q113" s="24"/>
      <c r="R113" s="24"/>
      <c r="S113" s="24"/>
      <c r="T113" s="24"/>
      <c r="U113" s="24"/>
      <c r="V113" s="24"/>
      <c r="W113" s="24"/>
      <c r="X113" s="24"/>
      <c r="Y113" s="24"/>
      <c r="Z113" s="24"/>
      <c r="AA113" s="24"/>
      <c r="AB113" s="24"/>
      <c r="AC113" s="24"/>
      <c r="AD113" s="24"/>
      <c r="AE113" s="24"/>
      <c r="AF113" s="24"/>
      <c r="AG113" s="24"/>
      <c r="AH113" s="24"/>
      <c r="AI113" s="24"/>
      <c r="AJ113" s="24"/>
      <c r="AK113" s="24"/>
      <c r="AL113" s="24"/>
      <c r="AM113" s="24"/>
      <c r="AN113" s="24"/>
      <c r="AO113" s="24"/>
      <c r="AP113" s="24"/>
      <c r="AQ113" s="24"/>
      <c r="AR113" s="24"/>
      <c r="AS113" s="24"/>
      <c r="AT113" s="24"/>
      <c r="AU113" s="24"/>
      <c r="AV113" s="24"/>
      <c r="AW113" s="24"/>
      <c r="AX113" s="24"/>
      <c r="AY113" s="24"/>
      <c r="AZ113" s="24"/>
      <c r="BA113" s="24"/>
      <c r="BB113" s="24"/>
      <c r="BC113" s="24"/>
      <c r="BD113" s="24"/>
      <c r="BE113" s="24"/>
      <c r="BF113" s="24"/>
      <c r="BG113" s="24"/>
      <c r="BH113" s="24"/>
      <c r="BI113" s="24"/>
      <c r="BJ113" s="24"/>
      <c r="BK113" s="24"/>
      <c r="BL113" s="24"/>
      <c r="BM113" s="24"/>
      <c r="BN113" s="24"/>
      <c r="BO113" s="24"/>
      <c r="BP113" s="24"/>
      <c r="BQ113" s="24"/>
      <c r="BR113" s="24"/>
      <c r="BS113" s="24"/>
      <c r="BT113" s="24"/>
      <c r="BU113" s="24"/>
      <c r="BV113" s="24"/>
      <c r="BW113" s="24"/>
      <c r="BX113" s="24"/>
      <c r="BY113" s="24"/>
      <c r="BZ113" s="24"/>
      <c r="CA113" s="24"/>
      <c r="CB113" s="24"/>
      <c r="CC113" s="24"/>
      <c r="CD113" s="24"/>
      <c r="CE113" s="24"/>
      <c r="CF113" s="24"/>
      <c r="CG113" s="24"/>
      <c r="CH113" s="24"/>
      <c r="CI113" s="24"/>
      <c r="CJ113" s="24"/>
      <c r="CK113" s="24"/>
      <c r="CL113" s="24"/>
      <c r="CM113" s="24"/>
      <c r="CN113" s="24"/>
      <c r="CO113" s="24"/>
      <c r="CP113" s="24"/>
      <c r="CQ113" s="24"/>
      <c r="CR113" s="24"/>
      <c r="CS113" s="24"/>
      <c r="CT113" s="24"/>
      <c r="CU113" s="24"/>
      <c r="CV113" s="24"/>
      <c r="CW113" s="24"/>
      <c r="CX113" s="24"/>
      <c r="CY113" s="24"/>
      <c r="CZ113" s="24"/>
      <c r="DA113" s="24"/>
      <c r="DB113" s="24"/>
      <c r="DC113" s="24"/>
      <c r="DD113" s="24"/>
      <c r="DE113" s="24"/>
      <c r="DF113" s="24"/>
      <c r="DG113" s="24"/>
      <c r="DH113" s="24"/>
      <c r="DI113" s="24"/>
      <c r="DJ113" s="24"/>
      <c r="DK113" s="24"/>
      <c r="DL113" s="24"/>
      <c r="DM113" s="24"/>
      <c r="DN113" s="24"/>
      <c r="DO113" s="24"/>
      <c r="DP113" s="24"/>
      <c r="DQ113" s="24"/>
      <c r="DR113" s="24"/>
      <c r="DS113" s="24"/>
      <c r="DT113" s="24"/>
      <c r="DU113" s="24"/>
      <c r="DV113" s="24"/>
      <c r="DW113" s="24"/>
      <c r="DX113" s="24"/>
      <c r="DY113" s="24"/>
      <c r="DZ113" s="24"/>
      <c r="EA113" s="24"/>
      <c r="EB113" s="24"/>
      <c r="EC113" s="24"/>
      <c r="ED113" s="24"/>
      <c r="EE113" s="24"/>
      <c r="EF113" s="24"/>
      <c r="EG113" s="24"/>
      <c r="EH113" s="24"/>
      <c r="EI113" s="24"/>
      <c r="EJ113" s="24"/>
      <c r="EK113" s="24"/>
      <c r="EL113" s="24"/>
      <c r="EM113" s="24"/>
      <c r="EN113" s="24"/>
      <c r="EO113" s="24"/>
      <c r="EP113" s="24"/>
      <c r="EQ113" s="24"/>
      <c r="ER113" s="24"/>
      <c r="ES113" s="24"/>
      <c r="ET113" s="24"/>
      <c r="EU113" s="24"/>
      <c r="EV113" s="24"/>
      <c r="EW113" s="24"/>
      <c r="EX113" s="24"/>
      <c r="EY113" s="24"/>
      <c r="EZ113" s="24"/>
      <c r="FA113" s="24"/>
      <c r="FB113" s="24"/>
      <c r="FC113" s="24"/>
      <c r="FD113" s="24"/>
      <c r="FE113" s="24"/>
      <c r="FF113" s="24"/>
      <c r="FG113" s="24"/>
      <c r="FH113" s="24"/>
      <c r="FI113" s="24"/>
      <c r="FJ113" s="24"/>
      <c r="FK113" s="24"/>
      <c r="FL113" s="24"/>
      <c r="FM113" s="24"/>
      <c r="FN113" s="24"/>
      <c r="FO113" s="24"/>
      <c r="FP113" s="24"/>
      <c r="FQ113" s="24"/>
      <c r="FR113" s="24"/>
      <c r="FS113" s="24"/>
      <c r="FT113" s="24"/>
      <c r="FU113" s="24"/>
      <c r="FV113" s="24"/>
      <c r="FW113" s="24"/>
      <c r="FX113" s="24"/>
      <c r="FY113" s="24"/>
      <c r="FZ113" s="24"/>
      <c r="GA113" s="24"/>
      <c r="GB113" s="24"/>
      <c r="GC113" s="24"/>
      <c r="GD113" s="24"/>
      <c r="GE113" s="24"/>
      <c r="GF113" s="24"/>
    </row>
    <row r="114" spans="1:188" ht="13.8" x14ac:dyDescent="0.25">
      <c r="A114" s="46"/>
      <c r="B114" s="46"/>
      <c r="C114" s="8"/>
      <c r="D114" s="7"/>
      <c r="E114" s="7"/>
      <c r="F114" s="7"/>
      <c r="G114" s="7"/>
      <c r="H114" s="6"/>
      <c r="I114" s="6"/>
      <c r="J114" s="52"/>
      <c r="K114" s="24"/>
      <c r="L114" s="24"/>
      <c r="M114" s="24"/>
      <c r="N114" s="24"/>
      <c r="O114" s="24"/>
      <c r="P114" s="24"/>
      <c r="Q114" s="24"/>
      <c r="R114" s="24"/>
      <c r="S114" s="24"/>
      <c r="T114" s="24"/>
      <c r="U114" s="24"/>
      <c r="V114" s="24"/>
      <c r="W114" s="24"/>
      <c r="X114" s="24"/>
      <c r="Y114" s="24"/>
      <c r="Z114" s="24"/>
      <c r="AA114" s="24"/>
      <c r="AB114" s="24"/>
      <c r="AC114" s="24"/>
      <c r="AD114" s="24"/>
      <c r="AE114" s="24"/>
      <c r="AF114" s="24"/>
      <c r="AG114" s="24"/>
      <c r="AH114" s="24"/>
      <c r="AI114" s="24"/>
      <c r="AJ114" s="24"/>
      <c r="AK114" s="24"/>
      <c r="AL114" s="24"/>
      <c r="AM114" s="24"/>
      <c r="AN114" s="24"/>
      <c r="AO114" s="24"/>
      <c r="AP114" s="24"/>
      <c r="AQ114" s="24"/>
      <c r="AR114" s="24"/>
      <c r="AS114" s="24"/>
      <c r="AT114" s="24"/>
      <c r="AU114" s="24"/>
      <c r="AV114" s="24"/>
      <c r="AW114" s="24"/>
      <c r="AX114" s="24"/>
      <c r="AY114" s="24"/>
      <c r="AZ114" s="24"/>
      <c r="BA114" s="24"/>
      <c r="BB114" s="24"/>
      <c r="BC114" s="24"/>
      <c r="BD114" s="24"/>
      <c r="BE114" s="24"/>
      <c r="BF114" s="24"/>
      <c r="BG114" s="24"/>
      <c r="BH114" s="24"/>
      <c r="BI114" s="24"/>
      <c r="BJ114" s="24"/>
      <c r="BK114" s="24"/>
      <c r="BL114" s="24"/>
      <c r="BM114" s="24"/>
      <c r="BN114" s="24"/>
      <c r="BO114" s="24"/>
      <c r="BP114" s="24"/>
      <c r="BQ114" s="24"/>
      <c r="BR114" s="24"/>
      <c r="BS114" s="24"/>
      <c r="BT114" s="24"/>
      <c r="BU114" s="24"/>
      <c r="BV114" s="24"/>
      <c r="BW114" s="24"/>
      <c r="BX114" s="24"/>
      <c r="BY114" s="24"/>
      <c r="BZ114" s="24"/>
      <c r="CA114" s="24"/>
      <c r="CB114" s="24"/>
      <c r="CC114" s="24"/>
      <c r="CD114" s="24"/>
      <c r="CE114" s="24"/>
      <c r="CF114" s="24"/>
      <c r="CG114" s="24"/>
      <c r="CH114" s="24"/>
      <c r="CI114" s="24"/>
      <c r="CJ114" s="24"/>
      <c r="CK114" s="24"/>
      <c r="CL114" s="24"/>
      <c r="CM114" s="24"/>
      <c r="CN114" s="24"/>
      <c r="CO114" s="24"/>
      <c r="CP114" s="24"/>
      <c r="CQ114" s="24"/>
      <c r="CR114" s="24"/>
      <c r="CS114" s="24"/>
      <c r="CT114" s="24"/>
      <c r="CU114" s="24"/>
      <c r="CV114" s="24"/>
      <c r="CW114" s="24"/>
      <c r="CX114" s="24"/>
      <c r="CY114" s="24"/>
      <c r="CZ114" s="24"/>
      <c r="DA114" s="24"/>
      <c r="DB114" s="24"/>
      <c r="DC114" s="24"/>
      <c r="DD114" s="24"/>
      <c r="DE114" s="24"/>
      <c r="DF114" s="24"/>
      <c r="DG114" s="24"/>
      <c r="DH114" s="24"/>
      <c r="DI114" s="24"/>
      <c r="DJ114" s="24"/>
      <c r="DK114" s="24"/>
      <c r="DL114" s="24"/>
      <c r="DM114" s="24"/>
      <c r="DN114" s="24"/>
      <c r="DO114" s="24"/>
      <c r="DP114" s="24"/>
      <c r="DQ114" s="24"/>
      <c r="DR114" s="24"/>
      <c r="DS114" s="24"/>
      <c r="DT114" s="24"/>
      <c r="DU114" s="24"/>
      <c r="DV114" s="24"/>
      <c r="DW114" s="24"/>
      <c r="DX114" s="24"/>
      <c r="DY114" s="24"/>
      <c r="DZ114" s="24"/>
      <c r="EA114" s="24"/>
      <c r="EB114" s="24"/>
      <c r="EC114" s="24"/>
      <c r="ED114" s="24"/>
      <c r="EE114" s="24"/>
      <c r="EF114" s="24"/>
      <c r="EG114" s="24"/>
      <c r="EH114" s="24"/>
      <c r="EI114" s="24"/>
      <c r="EJ114" s="24"/>
      <c r="EK114" s="24"/>
      <c r="EL114" s="24"/>
      <c r="EM114" s="24"/>
      <c r="EN114" s="24"/>
      <c r="EO114" s="24"/>
      <c r="EP114" s="24"/>
      <c r="EQ114" s="24"/>
      <c r="ER114" s="24"/>
      <c r="ES114" s="24"/>
      <c r="ET114" s="24"/>
      <c r="EU114" s="24"/>
      <c r="EV114" s="24"/>
      <c r="EW114" s="24"/>
      <c r="EX114" s="24"/>
      <c r="EY114" s="24"/>
      <c r="EZ114" s="24"/>
      <c r="FA114" s="24"/>
      <c r="FB114" s="24"/>
      <c r="FC114" s="24"/>
      <c r="FD114" s="24"/>
      <c r="FE114" s="24"/>
      <c r="FF114" s="24"/>
      <c r="FG114" s="24"/>
      <c r="FH114" s="24"/>
      <c r="FI114" s="24"/>
      <c r="FJ114" s="24"/>
      <c r="FK114" s="24"/>
      <c r="FL114" s="24"/>
      <c r="FM114" s="24"/>
      <c r="FN114" s="24"/>
      <c r="FO114" s="24"/>
      <c r="FP114" s="24"/>
      <c r="FQ114" s="24"/>
      <c r="FR114" s="24"/>
      <c r="FS114" s="24"/>
      <c r="FT114" s="24"/>
      <c r="FU114" s="24"/>
      <c r="FV114" s="24"/>
      <c r="FW114" s="24"/>
      <c r="FX114" s="24"/>
      <c r="FY114" s="24"/>
      <c r="FZ114" s="24"/>
      <c r="GA114" s="24"/>
      <c r="GB114" s="24"/>
      <c r="GC114" s="24"/>
      <c r="GD114" s="24"/>
      <c r="GE114" s="24"/>
      <c r="GF114" s="24"/>
    </row>
    <row r="115" spans="1:188" ht="13.8" x14ac:dyDescent="0.25">
      <c r="A115" s="46"/>
      <c r="B115" s="46"/>
      <c r="C115" s="8"/>
      <c r="D115" s="7"/>
      <c r="E115" s="7"/>
      <c r="F115" s="7"/>
      <c r="G115" s="7"/>
      <c r="H115" s="6"/>
      <c r="I115" s="6"/>
      <c r="J115" s="52"/>
      <c r="K115" s="24"/>
      <c r="L115" s="24"/>
      <c r="M115" s="24"/>
      <c r="N115" s="24"/>
      <c r="O115" s="24"/>
      <c r="P115" s="24"/>
      <c r="Q115" s="24"/>
      <c r="R115" s="24"/>
      <c r="S115" s="24"/>
      <c r="T115" s="24"/>
      <c r="U115" s="24"/>
      <c r="V115" s="24"/>
      <c r="W115" s="24"/>
      <c r="X115" s="24"/>
      <c r="Y115" s="24"/>
      <c r="Z115" s="24"/>
      <c r="AA115" s="24"/>
      <c r="AB115" s="24"/>
      <c r="AC115" s="24"/>
      <c r="AD115" s="24"/>
      <c r="AE115" s="24"/>
      <c r="AF115" s="24"/>
      <c r="AG115" s="24"/>
      <c r="AH115" s="24"/>
      <c r="AI115" s="24"/>
      <c r="AJ115" s="24"/>
      <c r="AK115" s="24"/>
      <c r="AL115" s="24"/>
      <c r="AM115" s="24"/>
      <c r="AN115" s="24"/>
      <c r="AO115" s="24"/>
      <c r="AP115" s="24"/>
      <c r="AQ115" s="24"/>
      <c r="AR115" s="24"/>
      <c r="AS115" s="24"/>
      <c r="AT115" s="24"/>
      <c r="AU115" s="24"/>
      <c r="AV115" s="24"/>
      <c r="AW115" s="24"/>
      <c r="AX115" s="24"/>
      <c r="AY115" s="24"/>
      <c r="AZ115" s="24"/>
      <c r="BA115" s="24"/>
      <c r="BB115" s="24"/>
      <c r="BC115" s="24"/>
      <c r="BD115" s="24"/>
      <c r="BE115" s="24"/>
      <c r="BF115" s="24"/>
      <c r="BG115" s="24"/>
      <c r="BH115" s="24"/>
      <c r="BI115" s="24"/>
      <c r="BJ115" s="24"/>
      <c r="BK115" s="24"/>
      <c r="BL115" s="24"/>
      <c r="BM115" s="24"/>
      <c r="BN115" s="24"/>
      <c r="BO115" s="24"/>
      <c r="BP115" s="24"/>
      <c r="BQ115" s="24"/>
      <c r="BR115" s="24"/>
      <c r="BS115" s="24"/>
      <c r="BT115" s="24"/>
      <c r="BU115" s="24"/>
      <c r="BV115" s="24"/>
      <c r="BW115" s="24"/>
      <c r="BX115" s="24"/>
      <c r="BY115" s="24"/>
      <c r="BZ115" s="24"/>
      <c r="CA115" s="24"/>
      <c r="CB115" s="24"/>
      <c r="CC115" s="24"/>
      <c r="CD115" s="24"/>
      <c r="CE115" s="24"/>
      <c r="CF115" s="24"/>
      <c r="CG115" s="24"/>
      <c r="CH115" s="24"/>
      <c r="CI115" s="24"/>
      <c r="CJ115" s="24"/>
      <c r="CK115" s="24"/>
      <c r="CL115" s="24"/>
      <c r="CM115" s="24"/>
      <c r="CN115" s="24"/>
      <c r="CO115" s="24"/>
      <c r="CP115" s="24"/>
      <c r="CQ115" s="24"/>
      <c r="CR115" s="24"/>
      <c r="CS115" s="24"/>
      <c r="CT115" s="24"/>
      <c r="CU115" s="24"/>
      <c r="CV115" s="24"/>
      <c r="CW115" s="24"/>
      <c r="CX115" s="24"/>
      <c r="CY115" s="24"/>
      <c r="CZ115" s="24"/>
      <c r="DA115" s="24"/>
      <c r="DB115" s="24"/>
      <c r="DC115" s="24"/>
      <c r="DD115" s="24"/>
      <c r="DE115" s="24"/>
      <c r="DF115" s="24"/>
      <c r="DG115" s="24"/>
      <c r="DH115" s="24"/>
      <c r="DI115" s="24"/>
      <c r="DJ115" s="24"/>
      <c r="DK115" s="24"/>
      <c r="DL115" s="24"/>
      <c r="DM115" s="24"/>
      <c r="DN115" s="24"/>
      <c r="DO115" s="24"/>
      <c r="DP115" s="24"/>
      <c r="DQ115" s="24"/>
      <c r="DR115" s="24"/>
      <c r="DS115" s="24"/>
      <c r="DT115" s="24"/>
      <c r="DU115" s="24"/>
      <c r="DV115" s="24"/>
      <c r="DW115" s="24"/>
      <c r="DX115" s="24"/>
      <c r="DY115" s="24"/>
      <c r="DZ115" s="24"/>
      <c r="EA115" s="24"/>
      <c r="EB115" s="24"/>
      <c r="EC115" s="24"/>
      <c r="ED115" s="24"/>
      <c r="EE115" s="24"/>
      <c r="EF115" s="24"/>
      <c r="EG115" s="24"/>
      <c r="EH115" s="24"/>
      <c r="EI115" s="24"/>
      <c r="EJ115" s="24"/>
      <c r="EK115" s="24"/>
      <c r="EL115" s="24"/>
      <c r="EM115" s="24"/>
      <c r="EN115" s="24"/>
      <c r="EO115" s="24"/>
      <c r="EP115" s="24"/>
      <c r="EQ115" s="24"/>
      <c r="ER115" s="24"/>
      <c r="ES115" s="24"/>
      <c r="ET115" s="24"/>
      <c r="EU115" s="24"/>
      <c r="EV115" s="24"/>
      <c r="EW115" s="24"/>
      <c r="EX115" s="24"/>
      <c r="EY115" s="24"/>
      <c r="EZ115" s="24"/>
      <c r="FA115" s="24"/>
      <c r="FB115" s="24"/>
      <c r="FC115" s="24"/>
      <c r="FD115" s="24"/>
      <c r="FE115" s="24"/>
      <c r="FF115" s="24"/>
      <c r="FG115" s="24"/>
      <c r="FH115" s="24"/>
      <c r="FI115" s="24"/>
      <c r="FJ115" s="24"/>
      <c r="FK115" s="24"/>
      <c r="FL115" s="24"/>
      <c r="FM115" s="24"/>
      <c r="FN115" s="24"/>
      <c r="FO115" s="24"/>
      <c r="FP115" s="24"/>
      <c r="FQ115" s="24"/>
      <c r="FR115" s="24"/>
      <c r="FS115" s="24"/>
      <c r="FT115" s="24"/>
      <c r="FU115" s="24"/>
      <c r="FV115" s="24"/>
      <c r="FW115" s="24"/>
      <c r="FX115" s="24"/>
      <c r="FY115" s="24"/>
      <c r="FZ115" s="24"/>
      <c r="GA115" s="24"/>
      <c r="GB115" s="24"/>
      <c r="GC115" s="24"/>
      <c r="GD115" s="24"/>
      <c r="GE115" s="24"/>
      <c r="GF115" s="24"/>
    </row>
    <row r="116" spans="1:188" ht="13.8" x14ac:dyDescent="0.25">
      <c r="A116" s="46"/>
      <c r="B116" s="46"/>
      <c r="C116" s="8"/>
      <c r="D116" s="7"/>
      <c r="E116" s="7"/>
      <c r="F116" s="7"/>
      <c r="G116" s="7"/>
      <c r="H116" s="6"/>
      <c r="I116" s="6"/>
      <c r="J116" s="52"/>
      <c r="K116" s="24"/>
      <c r="L116" s="24"/>
      <c r="M116" s="24"/>
      <c r="N116" s="24"/>
      <c r="O116" s="24"/>
      <c r="P116" s="24"/>
      <c r="Q116" s="24"/>
      <c r="R116" s="24"/>
      <c r="S116" s="24"/>
      <c r="T116" s="24"/>
      <c r="U116" s="24"/>
      <c r="V116" s="24"/>
      <c r="W116" s="24"/>
      <c r="X116" s="24"/>
      <c r="Y116" s="24"/>
      <c r="Z116" s="24"/>
      <c r="AA116" s="24"/>
      <c r="AB116" s="24"/>
      <c r="AC116" s="24"/>
      <c r="AD116" s="24"/>
      <c r="AE116" s="24"/>
      <c r="AF116" s="24"/>
      <c r="AG116" s="24"/>
      <c r="AH116" s="24"/>
      <c r="AI116" s="24"/>
      <c r="AJ116" s="24"/>
      <c r="AK116" s="24"/>
      <c r="AL116" s="24"/>
      <c r="AM116" s="24"/>
      <c r="AN116" s="24"/>
      <c r="AO116" s="24"/>
      <c r="AP116" s="24"/>
      <c r="AQ116" s="24"/>
      <c r="AR116" s="24"/>
      <c r="AS116" s="24"/>
      <c r="AT116" s="24"/>
      <c r="AU116" s="24"/>
      <c r="AV116" s="24"/>
      <c r="AW116" s="24"/>
      <c r="AX116" s="24"/>
      <c r="AY116" s="24"/>
      <c r="AZ116" s="24"/>
      <c r="BA116" s="24"/>
      <c r="BB116" s="24"/>
      <c r="BC116" s="24"/>
      <c r="BD116" s="24"/>
      <c r="BE116" s="24"/>
      <c r="BF116" s="24"/>
      <c r="BG116" s="24"/>
      <c r="BH116" s="24"/>
      <c r="BI116" s="24"/>
      <c r="BJ116" s="24"/>
      <c r="BK116" s="24"/>
      <c r="BL116" s="24"/>
      <c r="BM116" s="24"/>
      <c r="BN116" s="24"/>
      <c r="BO116" s="24"/>
      <c r="BP116" s="24"/>
      <c r="BQ116" s="24"/>
      <c r="BR116" s="24"/>
      <c r="BS116" s="24"/>
      <c r="BT116" s="24"/>
      <c r="BU116" s="24"/>
      <c r="BV116" s="24"/>
      <c r="BW116" s="24"/>
      <c r="BX116" s="24"/>
      <c r="BY116" s="24"/>
      <c r="BZ116" s="24"/>
      <c r="CA116" s="24"/>
      <c r="CB116" s="24"/>
      <c r="CC116" s="24"/>
      <c r="CD116" s="24"/>
      <c r="CE116" s="24"/>
      <c r="CF116" s="24"/>
      <c r="CG116" s="24"/>
      <c r="CH116" s="24"/>
      <c r="CI116" s="24"/>
      <c r="CJ116" s="24"/>
      <c r="CK116" s="24"/>
      <c r="CL116" s="24"/>
      <c r="CM116" s="24"/>
      <c r="CN116" s="24"/>
      <c r="CO116" s="24"/>
      <c r="CP116" s="24"/>
      <c r="CQ116" s="24"/>
      <c r="CR116" s="24"/>
      <c r="CS116" s="24"/>
      <c r="CT116" s="24"/>
      <c r="CU116" s="24"/>
      <c r="CV116" s="24"/>
      <c r="CW116" s="24"/>
      <c r="CX116" s="24"/>
      <c r="CY116" s="24"/>
      <c r="CZ116" s="24"/>
      <c r="DA116" s="24"/>
      <c r="DB116" s="24"/>
      <c r="DC116" s="24"/>
      <c r="DD116" s="24"/>
      <c r="DE116" s="24"/>
      <c r="DF116" s="24"/>
      <c r="DG116" s="24"/>
      <c r="DH116" s="24"/>
      <c r="DI116" s="24"/>
      <c r="DJ116" s="24"/>
      <c r="DK116" s="24"/>
      <c r="DL116" s="24"/>
      <c r="DM116" s="24"/>
      <c r="DN116" s="24"/>
      <c r="DO116" s="24"/>
      <c r="DP116" s="24"/>
      <c r="DQ116" s="24"/>
      <c r="DR116" s="24"/>
      <c r="DS116" s="24"/>
      <c r="DT116" s="24"/>
      <c r="DU116" s="24"/>
      <c r="DV116" s="24"/>
      <c r="DW116" s="24"/>
      <c r="DX116" s="24"/>
      <c r="DY116" s="24"/>
      <c r="DZ116" s="24"/>
      <c r="EA116" s="24"/>
      <c r="EB116" s="24"/>
      <c r="EC116" s="24"/>
      <c r="ED116" s="24"/>
      <c r="EE116" s="24"/>
      <c r="EF116" s="24"/>
      <c r="EG116" s="24"/>
      <c r="EH116" s="24"/>
      <c r="EI116" s="24"/>
      <c r="EJ116" s="24"/>
      <c r="EK116" s="24"/>
      <c r="EL116" s="24"/>
      <c r="EM116" s="24"/>
      <c r="EN116" s="24"/>
      <c r="EO116" s="24"/>
      <c r="EP116" s="24"/>
      <c r="EQ116" s="24"/>
      <c r="ER116" s="24"/>
      <c r="ES116" s="24"/>
      <c r="ET116" s="24"/>
      <c r="EU116" s="24"/>
      <c r="EV116" s="24"/>
      <c r="EW116" s="24"/>
      <c r="EX116" s="24"/>
      <c r="EY116" s="24"/>
      <c r="EZ116" s="24"/>
      <c r="FA116" s="24"/>
      <c r="FB116" s="24"/>
      <c r="FC116" s="24"/>
      <c r="FD116" s="24"/>
      <c r="FE116" s="24"/>
      <c r="FF116" s="24"/>
      <c r="FG116" s="24"/>
      <c r="FH116" s="24"/>
      <c r="FI116" s="24"/>
      <c r="FJ116" s="24"/>
      <c r="FK116" s="24"/>
      <c r="FL116" s="24"/>
      <c r="FM116" s="24"/>
      <c r="FN116" s="24"/>
      <c r="FO116" s="24"/>
      <c r="FP116" s="24"/>
      <c r="FQ116" s="24"/>
      <c r="FR116" s="24"/>
      <c r="FS116" s="24"/>
      <c r="FT116" s="24"/>
      <c r="FU116" s="24"/>
      <c r="FV116" s="24"/>
      <c r="FW116" s="24"/>
      <c r="FX116" s="24"/>
      <c r="FY116" s="24"/>
      <c r="FZ116" s="24"/>
      <c r="GA116" s="24"/>
      <c r="GB116" s="24"/>
      <c r="GC116" s="24"/>
      <c r="GD116" s="24"/>
      <c r="GE116" s="24"/>
      <c r="GF116" s="24"/>
    </row>
    <row r="117" spans="1:188" ht="13.8" x14ac:dyDescent="0.25">
      <c r="A117" s="49"/>
      <c r="B117" s="49"/>
      <c r="C117" s="8"/>
      <c r="D117" s="7"/>
      <c r="E117" s="7"/>
      <c r="F117" s="7"/>
      <c r="G117" s="7"/>
      <c r="H117" s="6"/>
      <c r="I117" s="6"/>
      <c r="J117" s="52"/>
      <c r="K117" s="24"/>
      <c r="L117" s="24"/>
      <c r="M117" s="24"/>
      <c r="N117" s="24"/>
      <c r="O117" s="24"/>
      <c r="P117" s="24"/>
      <c r="Q117" s="24"/>
      <c r="R117" s="24"/>
      <c r="S117" s="24"/>
      <c r="T117" s="24"/>
      <c r="U117" s="24"/>
      <c r="V117" s="24"/>
      <c r="W117" s="24"/>
      <c r="X117" s="24"/>
      <c r="Y117" s="24"/>
      <c r="Z117" s="24"/>
      <c r="AA117" s="24"/>
      <c r="AB117" s="24"/>
      <c r="AC117" s="24"/>
      <c r="AD117" s="24"/>
      <c r="AE117" s="24"/>
      <c r="AF117" s="24"/>
      <c r="AG117" s="24"/>
      <c r="AH117" s="24"/>
      <c r="AI117" s="24"/>
      <c r="AJ117" s="24"/>
      <c r="AK117" s="24"/>
      <c r="AL117" s="24"/>
      <c r="AM117" s="24"/>
      <c r="AN117" s="24"/>
      <c r="AO117" s="24"/>
      <c r="AP117" s="24"/>
      <c r="AQ117" s="24"/>
      <c r="AR117" s="24"/>
      <c r="AS117" s="24"/>
      <c r="AT117" s="24"/>
      <c r="AU117" s="24"/>
      <c r="AV117" s="24"/>
      <c r="AW117" s="24"/>
      <c r="AX117" s="24"/>
      <c r="AY117" s="24"/>
      <c r="AZ117" s="24"/>
      <c r="BA117" s="24"/>
      <c r="BB117" s="24"/>
      <c r="BC117" s="24"/>
      <c r="BD117" s="24"/>
      <c r="BE117" s="24"/>
      <c r="BF117" s="24"/>
      <c r="BG117" s="24"/>
      <c r="BH117" s="24"/>
      <c r="BI117" s="24"/>
      <c r="BJ117" s="24"/>
      <c r="BK117" s="24"/>
      <c r="BL117" s="24"/>
      <c r="BM117" s="24"/>
      <c r="BN117" s="24"/>
      <c r="BO117" s="24"/>
      <c r="BP117" s="24"/>
      <c r="BQ117" s="24"/>
      <c r="BR117" s="24"/>
      <c r="BS117" s="24"/>
      <c r="BT117" s="24"/>
      <c r="BU117" s="24"/>
      <c r="BV117" s="24"/>
      <c r="BW117" s="24"/>
      <c r="BX117" s="24"/>
      <c r="BY117" s="24"/>
      <c r="BZ117" s="24"/>
      <c r="CA117" s="24"/>
      <c r="CB117" s="24"/>
      <c r="CC117" s="24"/>
      <c r="CD117" s="24"/>
      <c r="CE117" s="24"/>
      <c r="CF117" s="24"/>
      <c r="CG117" s="24"/>
      <c r="CH117" s="24"/>
      <c r="CI117" s="24"/>
      <c r="CJ117" s="24"/>
      <c r="CK117" s="24"/>
      <c r="CL117" s="24"/>
      <c r="CM117" s="24"/>
      <c r="CN117" s="24"/>
      <c r="CO117" s="24"/>
      <c r="CP117" s="24"/>
      <c r="CQ117" s="24"/>
      <c r="CR117" s="24"/>
      <c r="CS117" s="24"/>
      <c r="CT117" s="24"/>
      <c r="CU117" s="24"/>
      <c r="CV117" s="24"/>
      <c r="CW117" s="24"/>
      <c r="CX117" s="24"/>
      <c r="CY117" s="24"/>
      <c r="CZ117" s="24"/>
      <c r="DA117" s="24"/>
      <c r="DB117" s="24"/>
      <c r="DC117" s="24"/>
      <c r="DD117" s="24"/>
      <c r="DE117" s="24"/>
      <c r="DF117" s="24"/>
      <c r="DG117" s="24"/>
      <c r="DH117" s="24"/>
      <c r="DI117" s="24"/>
      <c r="DJ117" s="24"/>
      <c r="DK117" s="24"/>
      <c r="DL117" s="24"/>
      <c r="DM117" s="24"/>
      <c r="DN117" s="24"/>
      <c r="DO117" s="24"/>
      <c r="DP117" s="24"/>
      <c r="DQ117" s="24"/>
      <c r="DR117" s="24"/>
      <c r="DS117" s="24"/>
      <c r="DT117" s="24"/>
      <c r="DU117" s="24"/>
      <c r="DV117" s="24"/>
      <c r="DW117" s="24"/>
      <c r="DX117" s="24"/>
      <c r="DY117" s="24"/>
      <c r="DZ117" s="24"/>
      <c r="EA117" s="24"/>
      <c r="EB117" s="24"/>
      <c r="EC117" s="24"/>
      <c r="ED117" s="24"/>
      <c r="EE117" s="24"/>
      <c r="EF117" s="24"/>
      <c r="EG117" s="24"/>
      <c r="EH117" s="24"/>
      <c r="EI117" s="24"/>
      <c r="EJ117" s="24"/>
      <c r="EK117" s="24"/>
      <c r="EL117" s="24"/>
      <c r="EM117" s="24"/>
      <c r="EN117" s="24"/>
      <c r="EO117" s="24"/>
      <c r="EP117" s="24"/>
      <c r="EQ117" s="24"/>
      <c r="ER117" s="24"/>
      <c r="ES117" s="24"/>
      <c r="ET117" s="24"/>
      <c r="EU117" s="24"/>
      <c r="EV117" s="24"/>
      <c r="EW117" s="24"/>
      <c r="EX117" s="24"/>
      <c r="EY117" s="24"/>
      <c r="EZ117" s="24"/>
      <c r="FA117" s="24"/>
      <c r="FB117" s="24"/>
      <c r="FC117" s="24"/>
      <c r="FD117" s="24"/>
      <c r="FE117" s="24"/>
      <c r="FF117" s="24"/>
      <c r="FG117" s="24"/>
      <c r="FH117" s="24"/>
      <c r="FI117" s="24"/>
      <c r="FJ117" s="24"/>
      <c r="FK117" s="24"/>
      <c r="FL117" s="24"/>
      <c r="FM117" s="24"/>
      <c r="FN117" s="24"/>
      <c r="FO117" s="24"/>
      <c r="FP117" s="24"/>
      <c r="FQ117" s="24"/>
      <c r="FR117" s="24"/>
      <c r="FS117" s="24"/>
      <c r="FT117" s="24"/>
      <c r="FU117" s="24"/>
      <c r="FV117" s="24"/>
      <c r="FW117" s="24"/>
      <c r="FX117" s="24"/>
      <c r="FY117" s="24"/>
      <c r="FZ117" s="24"/>
      <c r="GA117" s="24"/>
      <c r="GB117" s="24"/>
      <c r="GC117" s="24"/>
      <c r="GD117" s="24"/>
      <c r="GE117" s="24"/>
      <c r="GF117" s="24"/>
    </row>
    <row r="118" spans="1:188" ht="13.8" x14ac:dyDescent="0.25">
      <c r="A118" s="123" t="s">
        <v>8</v>
      </c>
      <c r="B118" s="124"/>
      <c r="C118" s="124"/>
      <c r="D118" s="124"/>
      <c r="E118" s="124"/>
      <c r="F118" s="125"/>
      <c r="G118" s="103">
        <f>SUM(G95:G117)</f>
        <v>1081922</v>
      </c>
      <c r="H118" s="28">
        <f>SUM(H95:H117)</f>
        <v>35000</v>
      </c>
      <c r="I118" s="28"/>
      <c r="J118" s="28">
        <f t="shared" si="6"/>
        <v>1116922</v>
      </c>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c r="AR118" s="24"/>
      <c r="AS118" s="24"/>
      <c r="AT118" s="24"/>
      <c r="AU118" s="24"/>
      <c r="AV118" s="24"/>
      <c r="AW118" s="24"/>
      <c r="AX118" s="24"/>
      <c r="AY118" s="24"/>
      <c r="AZ118" s="24"/>
      <c r="BA118" s="24"/>
      <c r="BB118" s="24"/>
      <c r="BC118" s="24"/>
      <c r="BD118" s="24"/>
      <c r="BE118" s="24"/>
      <c r="BF118" s="24"/>
      <c r="BG118" s="24"/>
      <c r="BH118" s="24"/>
      <c r="BI118" s="24"/>
      <c r="BJ118" s="24"/>
      <c r="BK118" s="24"/>
      <c r="BL118" s="24"/>
      <c r="BM118" s="24"/>
      <c r="BN118" s="24"/>
      <c r="BO118" s="24"/>
      <c r="BP118" s="24"/>
      <c r="BQ118" s="24"/>
      <c r="BR118" s="24"/>
      <c r="BS118" s="24"/>
      <c r="BT118" s="24"/>
      <c r="BU118" s="24"/>
      <c r="BV118" s="24"/>
      <c r="BW118" s="24"/>
      <c r="BX118" s="24"/>
      <c r="BY118" s="24"/>
      <c r="BZ118" s="24"/>
      <c r="CA118" s="24"/>
      <c r="CB118" s="24"/>
      <c r="CC118" s="24"/>
      <c r="CD118" s="24"/>
      <c r="CE118" s="24"/>
      <c r="CF118" s="24"/>
      <c r="CG118" s="24"/>
      <c r="CH118" s="24"/>
      <c r="CI118" s="24"/>
      <c r="CJ118" s="24"/>
      <c r="CK118" s="24"/>
      <c r="CL118" s="24"/>
      <c r="CM118" s="24"/>
      <c r="CN118" s="24"/>
      <c r="CO118" s="24"/>
      <c r="CP118" s="24"/>
      <c r="CQ118" s="24"/>
      <c r="CR118" s="24"/>
      <c r="CS118" s="24"/>
      <c r="CT118" s="24"/>
      <c r="CU118" s="24"/>
      <c r="CV118" s="24"/>
      <c r="CW118" s="24"/>
      <c r="CX118" s="24"/>
      <c r="CY118" s="24"/>
      <c r="CZ118" s="24"/>
      <c r="DA118" s="24"/>
      <c r="DB118" s="24"/>
      <c r="DC118" s="24"/>
      <c r="DD118" s="24"/>
      <c r="DE118" s="24"/>
      <c r="DF118" s="24"/>
      <c r="DG118" s="24"/>
      <c r="DH118" s="24"/>
      <c r="DI118" s="24"/>
      <c r="DJ118" s="24"/>
      <c r="DK118" s="24"/>
      <c r="DL118" s="24"/>
      <c r="DM118" s="24"/>
      <c r="DN118" s="24"/>
      <c r="DO118" s="24"/>
      <c r="DP118" s="24"/>
      <c r="DQ118" s="24"/>
      <c r="DR118" s="24"/>
      <c r="DS118" s="24"/>
      <c r="DT118" s="24"/>
      <c r="DU118" s="24"/>
      <c r="DV118" s="24"/>
      <c r="DW118" s="24"/>
      <c r="DX118" s="24"/>
      <c r="DY118" s="24"/>
      <c r="DZ118" s="24"/>
      <c r="EA118" s="24"/>
      <c r="EB118" s="24"/>
      <c r="EC118" s="24"/>
      <c r="ED118" s="24"/>
      <c r="EE118" s="24"/>
      <c r="EF118" s="24"/>
      <c r="EG118" s="24"/>
      <c r="EH118" s="24"/>
      <c r="EI118" s="24"/>
      <c r="EJ118" s="24"/>
      <c r="EK118" s="24"/>
      <c r="EL118" s="24"/>
      <c r="EM118" s="24"/>
      <c r="EN118" s="24"/>
      <c r="EO118" s="24"/>
      <c r="EP118" s="24"/>
      <c r="EQ118" s="24"/>
      <c r="ER118" s="24"/>
      <c r="ES118" s="24"/>
      <c r="ET118" s="24"/>
      <c r="EU118" s="24"/>
      <c r="EV118" s="24"/>
      <c r="EW118" s="24"/>
      <c r="EX118" s="24"/>
      <c r="EY118" s="24"/>
      <c r="EZ118" s="24"/>
      <c r="FA118" s="24"/>
      <c r="FB118" s="24"/>
      <c r="FC118" s="24"/>
      <c r="FD118" s="24"/>
      <c r="FE118" s="24"/>
      <c r="FF118" s="24"/>
      <c r="FG118" s="24"/>
      <c r="FH118" s="24"/>
      <c r="FI118" s="24"/>
      <c r="FJ118" s="24"/>
      <c r="FK118" s="24"/>
      <c r="FL118" s="24"/>
      <c r="FM118" s="24"/>
      <c r="FN118" s="24"/>
      <c r="FO118" s="24"/>
      <c r="FP118" s="24"/>
      <c r="FQ118" s="24"/>
      <c r="FR118" s="24"/>
      <c r="FS118" s="24"/>
      <c r="FT118" s="24"/>
      <c r="FU118" s="24"/>
      <c r="FV118" s="24"/>
      <c r="FW118" s="24"/>
      <c r="FX118" s="24"/>
      <c r="FY118" s="24"/>
      <c r="FZ118" s="24"/>
      <c r="GA118" s="24"/>
      <c r="GB118" s="24"/>
      <c r="GC118" s="24"/>
      <c r="GD118" s="24"/>
      <c r="GE118" s="24"/>
      <c r="GF118" s="24"/>
    </row>
    <row r="119" spans="1:188" s="23" customFormat="1" ht="13.8" x14ac:dyDescent="0.25">
      <c r="A119" s="78" t="s">
        <v>189</v>
      </c>
      <c r="B119" s="18"/>
      <c r="C119" s="19">
        <v>43250</v>
      </c>
      <c r="D119" s="20"/>
      <c r="E119" s="20"/>
      <c r="F119" s="20"/>
      <c r="G119" s="20"/>
      <c r="H119" s="21"/>
      <c r="I119" s="21"/>
      <c r="J119" s="22"/>
      <c r="K119" s="24"/>
      <c r="L119" s="24"/>
      <c r="M119" s="24"/>
      <c r="N119" s="24"/>
      <c r="O119" s="24"/>
      <c r="P119" s="24"/>
      <c r="Q119" s="24"/>
      <c r="R119" s="24"/>
      <c r="S119" s="24"/>
      <c r="T119" s="24"/>
      <c r="U119" s="24"/>
      <c r="V119" s="24"/>
      <c r="W119" s="24"/>
      <c r="X119" s="24"/>
      <c r="Y119" s="24"/>
      <c r="Z119" s="24"/>
      <c r="AA119" s="24"/>
      <c r="AB119" s="24"/>
      <c r="AC119" s="24"/>
      <c r="AD119" s="24"/>
      <c r="AE119" s="24"/>
      <c r="AF119" s="24"/>
      <c r="AG119" s="24"/>
      <c r="AH119" s="24"/>
      <c r="AI119" s="24"/>
      <c r="AJ119" s="24"/>
      <c r="AK119" s="24"/>
      <c r="AL119" s="24"/>
      <c r="AM119" s="24"/>
      <c r="AN119" s="24"/>
      <c r="AO119" s="24"/>
      <c r="AP119" s="24"/>
      <c r="AQ119" s="24"/>
      <c r="AR119" s="24"/>
      <c r="AS119" s="24"/>
      <c r="AT119" s="24"/>
      <c r="AU119" s="24"/>
      <c r="AV119" s="24"/>
      <c r="AW119" s="24"/>
      <c r="AX119" s="24"/>
      <c r="AY119" s="24"/>
      <c r="AZ119" s="24"/>
      <c r="BA119" s="24"/>
      <c r="BB119" s="24"/>
      <c r="BC119" s="24"/>
      <c r="BD119" s="24"/>
      <c r="BE119" s="24"/>
      <c r="BF119" s="24"/>
      <c r="BG119" s="24"/>
      <c r="BH119" s="24"/>
      <c r="BI119" s="24"/>
      <c r="BJ119" s="24"/>
      <c r="BK119" s="24"/>
      <c r="BL119" s="24"/>
      <c r="BM119" s="24"/>
      <c r="BN119" s="24"/>
      <c r="BO119" s="24"/>
      <c r="BP119" s="24"/>
      <c r="BQ119" s="24"/>
      <c r="BR119" s="24"/>
      <c r="BS119" s="24"/>
      <c r="BT119" s="24"/>
      <c r="BU119" s="24"/>
      <c r="BV119" s="24"/>
      <c r="BW119" s="24"/>
      <c r="BX119" s="24"/>
      <c r="BY119" s="24"/>
      <c r="BZ119" s="24"/>
      <c r="CA119" s="24"/>
      <c r="CB119" s="24"/>
      <c r="CC119" s="24"/>
      <c r="CD119" s="24"/>
      <c r="CE119" s="24"/>
      <c r="CF119" s="24"/>
      <c r="CG119" s="24"/>
      <c r="CH119" s="24"/>
      <c r="CI119" s="24"/>
      <c r="CJ119" s="24"/>
      <c r="CK119" s="24"/>
      <c r="CL119" s="24"/>
      <c r="CM119" s="24"/>
      <c r="CN119" s="24"/>
      <c r="CO119" s="24"/>
      <c r="CP119" s="24"/>
      <c r="CQ119" s="24"/>
      <c r="CR119" s="24"/>
      <c r="CS119" s="24"/>
      <c r="CT119" s="24"/>
      <c r="CU119" s="24"/>
      <c r="CV119" s="24"/>
      <c r="CW119" s="24"/>
      <c r="CX119" s="24"/>
      <c r="CY119" s="24"/>
      <c r="CZ119" s="24"/>
      <c r="DA119" s="24"/>
      <c r="DB119" s="24"/>
      <c r="DC119" s="24"/>
      <c r="DD119" s="24"/>
      <c r="DE119" s="24"/>
      <c r="DF119" s="24"/>
      <c r="DG119" s="24"/>
      <c r="DH119" s="24"/>
      <c r="DI119" s="24"/>
      <c r="DJ119" s="24"/>
      <c r="DK119" s="24"/>
      <c r="DL119" s="24"/>
      <c r="DM119" s="24"/>
      <c r="DN119" s="24"/>
      <c r="DO119" s="24"/>
      <c r="DP119" s="24"/>
      <c r="DQ119" s="24"/>
      <c r="DR119" s="24"/>
      <c r="DS119" s="24"/>
      <c r="DT119" s="24"/>
      <c r="DU119" s="24"/>
      <c r="DV119" s="24"/>
      <c r="DW119" s="24"/>
      <c r="DX119" s="24"/>
      <c r="DY119" s="24"/>
      <c r="DZ119" s="24"/>
      <c r="EA119" s="24"/>
      <c r="EB119" s="24"/>
      <c r="EC119" s="24"/>
      <c r="ED119" s="24"/>
      <c r="EE119" s="24"/>
      <c r="EF119" s="24"/>
      <c r="EG119" s="24"/>
      <c r="EH119" s="24"/>
      <c r="EI119" s="24"/>
      <c r="EJ119" s="24"/>
      <c r="EK119" s="24"/>
      <c r="EL119" s="24"/>
      <c r="EM119" s="24"/>
      <c r="EN119" s="24"/>
      <c r="EO119" s="24"/>
      <c r="EP119" s="24"/>
      <c r="EQ119" s="24"/>
      <c r="ER119" s="24"/>
      <c r="ES119" s="24"/>
      <c r="ET119" s="24"/>
      <c r="EU119" s="24"/>
      <c r="EV119" s="24"/>
      <c r="EW119" s="24"/>
      <c r="EX119" s="24"/>
      <c r="EY119" s="24"/>
      <c r="EZ119" s="24"/>
      <c r="FA119" s="24"/>
      <c r="FB119" s="24"/>
      <c r="FC119" s="24"/>
      <c r="FD119" s="24"/>
      <c r="FE119" s="24"/>
      <c r="FF119" s="24"/>
      <c r="FG119" s="24"/>
      <c r="FH119" s="24"/>
      <c r="FI119" s="24"/>
      <c r="FJ119" s="24"/>
      <c r="FK119" s="24"/>
      <c r="FL119" s="24"/>
      <c r="FM119" s="24"/>
      <c r="FN119" s="24"/>
      <c r="FO119" s="24"/>
      <c r="FP119" s="24"/>
      <c r="FQ119" s="24"/>
      <c r="FR119" s="24"/>
      <c r="FS119" s="24"/>
      <c r="FT119" s="24"/>
      <c r="FU119" s="24"/>
      <c r="FV119" s="24"/>
      <c r="FW119" s="24"/>
      <c r="FX119" s="24"/>
      <c r="FY119" s="24"/>
      <c r="FZ119" s="24"/>
      <c r="GA119" s="24"/>
      <c r="GB119" s="24"/>
      <c r="GC119" s="24"/>
      <c r="GD119" s="24"/>
      <c r="GE119" s="24"/>
      <c r="GF119" s="24"/>
    </row>
    <row r="120" spans="1:188" ht="27.6" x14ac:dyDescent="0.25">
      <c r="A120" s="46"/>
      <c r="B120" s="46"/>
      <c r="C120" s="8"/>
      <c r="D120" s="7" t="s">
        <v>6</v>
      </c>
      <c r="E120" s="7"/>
      <c r="F120" s="7" t="s">
        <v>5</v>
      </c>
      <c r="G120" s="7"/>
      <c r="H120" s="6"/>
      <c r="I120" s="6"/>
      <c r="J120" s="52"/>
      <c r="K120" s="24"/>
      <c r="L120" s="24"/>
      <c r="M120" s="24"/>
      <c r="N120" s="24"/>
      <c r="O120" s="24"/>
      <c r="P120" s="24"/>
      <c r="Q120" s="24"/>
      <c r="R120" s="24"/>
      <c r="S120" s="24"/>
      <c r="T120" s="24"/>
      <c r="U120" s="24"/>
      <c r="V120" s="24"/>
      <c r="W120" s="24"/>
      <c r="X120" s="24"/>
      <c r="Y120" s="24"/>
      <c r="Z120" s="24"/>
      <c r="AA120" s="24"/>
      <c r="AB120" s="24"/>
      <c r="AC120" s="24"/>
      <c r="AD120" s="24"/>
      <c r="AE120" s="24"/>
      <c r="AF120" s="24"/>
      <c r="AG120" s="24"/>
      <c r="AH120" s="24"/>
      <c r="AI120" s="24"/>
      <c r="AJ120" s="24"/>
      <c r="AK120" s="24"/>
      <c r="AL120" s="24"/>
      <c r="AM120" s="24"/>
      <c r="AN120" s="24"/>
      <c r="AO120" s="24"/>
      <c r="AP120" s="24"/>
      <c r="AQ120" s="24"/>
      <c r="AR120" s="24"/>
      <c r="AS120" s="24"/>
      <c r="AT120" s="24"/>
      <c r="AU120" s="24"/>
      <c r="AV120" s="24"/>
      <c r="AW120" s="24"/>
      <c r="AX120" s="24"/>
      <c r="AY120" s="24"/>
      <c r="AZ120" s="24"/>
      <c r="BA120" s="24"/>
      <c r="BB120" s="24"/>
      <c r="BC120" s="24"/>
      <c r="BD120" s="24"/>
      <c r="BE120" s="24"/>
      <c r="BF120" s="24"/>
      <c r="BG120" s="24"/>
      <c r="BH120" s="24"/>
      <c r="BI120" s="24"/>
      <c r="BJ120" s="24"/>
      <c r="BK120" s="24"/>
      <c r="BL120" s="24"/>
      <c r="BM120" s="24"/>
      <c r="BN120" s="24"/>
      <c r="BO120" s="24"/>
      <c r="BP120" s="24"/>
      <c r="BQ120" s="24"/>
      <c r="BR120" s="24"/>
      <c r="BS120" s="24"/>
      <c r="BT120" s="24"/>
      <c r="BU120" s="24"/>
      <c r="BV120" s="24"/>
      <c r="BW120" s="24"/>
      <c r="BX120" s="24"/>
      <c r="BY120" s="24"/>
      <c r="BZ120" s="24"/>
      <c r="CA120" s="24"/>
      <c r="CB120" s="24"/>
      <c r="CC120" s="24"/>
      <c r="CD120" s="24"/>
      <c r="CE120" s="24"/>
      <c r="CF120" s="24"/>
      <c r="CG120" s="24"/>
      <c r="CH120" s="24"/>
      <c r="CI120" s="24"/>
      <c r="CJ120" s="24"/>
      <c r="CK120" s="24"/>
      <c r="CL120" s="24"/>
      <c r="CM120" s="24"/>
      <c r="CN120" s="24"/>
      <c r="CO120" s="24"/>
      <c r="CP120" s="24"/>
      <c r="CQ120" s="24"/>
      <c r="CR120" s="24"/>
      <c r="CS120" s="24"/>
      <c r="CT120" s="24"/>
      <c r="CU120" s="24"/>
      <c r="CV120" s="24"/>
      <c r="CW120" s="24"/>
      <c r="CX120" s="24"/>
      <c r="CY120" s="24"/>
      <c r="CZ120" s="24"/>
      <c r="DA120" s="24"/>
      <c r="DB120" s="24"/>
      <c r="DC120" s="24"/>
      <c r="DD120" s="24"/>
      <c r="DE120" s="24"/>
      <c r="DF120" s="24"/>
      <c r="DG120" s="24"/>
      <c r="DH120" s="24"/>
      <c r="DI120" s="24"/>
      <c r="DJ120" s="24"/>
      <c r="DK120" s="24"/>
      <c r="DL120" s="24"/>
      <c r="DM120" s="24"/>
      <c r="DN120" s="24"/>
      <c r="DO120" s="24"/>
      <c r="DP120" s="24"/>
      <c r="DQ120" s="24"/>
      <c r="DR120" s="24"/>
      <c r="DS120" s="24"/>
      <c r="DT120" s="24"/>
      <c r="DU120" s="24"/>
      <c r="DV120" s="24"/>
      <c r="DW120" s="24"/>
      <c r="DX120" s="24"/>
      <c r="DY120" s="24"/>
      <c r="DZ120" s="24"/>
      <c r="EA120" s="24"/>
      <c r="EB120" s="24"/>
      <c r="EC120" s="24"/>
      <c r="ED120" s="24"/>
      <c r="EE120" s="24"/>
      <c r="EF120" s="24"/>
      <c r="EG120" s="24"/>
      <c r="EH120" s="24"/>
      <c r="EI120" s="24"/>
      <c r="EJ120" s="24"/>
      <c r="EK120" s="24"/>
      <c r="EL120" s="24"/>
      <c r="EM120" s="24"/>
      <c r="EN120" s="24"/>
      <c r="EO120" s="24"/>
      <c r="EP120" s="24"/>
      <c r="EQ120" s="24"/>
      <c r="ER120" s="24"/>
      <c r="ES120" s="24"/>
      <c r="ET120" s="24"/>
      <c r="EU120" s="24"/>
      <c r="EV120" s="24"/>
      <c r="EW120" s="24"/>
      <c r="EX120" s="24"/>
      <c r="EY120" s="24"/>
      <c r="EZ120" s="24"/>
      <c r="FA120" s="24"/>
      <c r="FB120" s="24"/>
      <c r="FC120" s="24"/>
      <c r="FD120" s="24"/>
      <c r="FE120" s="24"/>
      <c r="FF120" s="24"/>
      <c r="FG120" s="24"/>
      <c r="FH120" s="24"/>
      <c r="FI120" s="24"/>
      <c r="FJ120" s="24"/>
      <c r="FK120" s="24"/>
      <c r="FL120" s="24"/>
      <c r="FM120" s="24"/>
      <c r="FN120" s="24"/>
      <c r="FO120" s="24"/>
      <c r="FP120" s="24"/>
      <c r="FQ120" s="24"/>
      <c r="FR120" s="24"/>
      <c r="FS120" s="24"/>
      <c r="FT120" s="24"/>
      <c r="FU120" s="24"/>
      <c r="FV120" s="24"/>
      <c r="FW120" s="24"/>
      <c r="FX120" s="24"/>
      <c r="FY120" s="24"/>
      <c r="FZ120" s="24"/>
      <c r="GA120" s="24"/>
      <c r="GB120" s="24"/>
      <c r="GC120" s="24"/>
      <c r="GD120" s="24"/>
      <c r="GE120" s="24"/>
      <c r="GF120" s="24"/>
    </row>
    <row r="121" spans="1:188" ht="13.8" x14ac:dyDescent="0.25">
      <c r="A121" s="46" t="s">
        <v>88</v>
      </c>
      <c r="B121" s="46" t="s">
        <v>89</v>
      </c>
      <c r="C121" s="8"/>
      <c r="D121" s="7" t="s">
        <v>90</v>
      </c>
      <c r="E121" s="100">
        <v>4900</v>
      </c>
      <c r="F121" s="7">
        <v>5</v>
      </c>
      <c r="G121" s="100">
        <f t="shared" ref="G121:G132" si="7">E121*F121</f>
        <v>24500</v>
      </c>
      <c r="H121" s="6"/>
      <c r="I121" s="6"/>
      <c r="J121" s="52">
        <f t="shared" si="6"/>
        <v>24500</v>
      </c>
      <c r="K121" s="24"/>
      <c r="L121" s="24"/>
      <c r="M121" s="24"/>
      <c r="N121" s="24"/>
      <c r="O121" s="24"/>
      <c r="P121" s="24"/>
      <c r="Q121" s="24"/>
      <c r="R121" s="24"/>
      <c r="S121" s="24"/>
      <c r="T121" s="24"/>
      <c r="U121" s="24"/>
      <c r="V121" s="24"/>
      <c r="W121" s="24"/>
      <c r="X121" s="24"/>
      <c r="Y121" s="24"/>
      <c r="Z121" s="24"/>
      <c r="AA121" s="24"/>
      <c r="AB121" s="24"/>
      <c r="AC121" s="24"/>
      <c r="AD121" s="24"/>
      <c r="AE121" s="24"/>
      <c r="AF121" s="24"/>
      <c r="AG121" s="24"/>
      <c r="AH121" s="24"/>
      <c r="AI121" s="24"/>
      <c r="AJ121" s="24"/>
      <c r="AK121" s="24"/>
      <c r="AL121" s="24"/>
      <c r="AM121" s="24"/>
      <c r="AN121" s="24"/>
      <c r="AO121" s="24"/>
      <c r="AP121" s="24"/>
      <c r="AQ121" s="24"/>
      <c r="AR121" s="24"/>
      <c r="AS121" s="24"/>
      <c r="AT121" s="24"/>
      <c r="AU121" s="24"/>
      <c r="AV121" s="24"/>
      <c r="AW121" s="24"/>
      <c r="AX121" s="24"/>
      <c r="AY121" s="24"/>
      <c r="AZ121" s="24"/>
      <c r="BA121" s="24"/>
      <c r="BB121" s="24"/>
      <c r="BC121" s="24"/>
      <c r="BD121" s="24"/>
      <c r="BE121" s="24"/>
      <c r="BF121" s="24"/>
      <c r="BG121" s="24"/>
      <c r="BH121" s="24"/>
      <c r="BI121" s="24"/>
      <c r="BJ121" s="24"/>
      <c r="BK121" s="24"/>
      <c r="BL121" s="24"/>
      <c r="BM121" s="24"/>
      <c r="BN121" s="24"/>
      <c r="BO121" s="24"/>
      <c r="BP121" s="24"/>
      <c r="BQ121" s="24"/>
      <c r="BR121" s="24"/>
      <c r="BS121" s="24"/>
      <c r="BT121" s="24"/>
      <c r="BU121" s="24"/>
      <c r="BV121" s="24"/>
      <c r="BW121" s="24"/>
      <c r="BX121" s="24"/>
      <c r="BY121" s="24"/>
      <c r="BZ121" s="24"/>
      <c r="CA121" s="24"/>
      <c r="CB121" s="24"/>
      <c r="CC121" s="24"/>
      <c r="CD121" s="24"/>
      <c r="CE121" s="24"/>
      <c r="CF121" s="24"/>
      <c r="CG121" s="24"/>
      <c r="CH121" s="24"/>
      <c r="CI121" s="24"/>
      <c r="CJ121" s="24"/>
      <c r="CK121" s="24"/>
      <c r="CL121" s="24"/>
      <c r="CM121" s="24"/>
      <c r="CN121" s="24"/>
      <c r="CO121" s="24"/>
      <c r="CP121" s="24"/>
      <c r="CQ121" s="24"/>
      <c r="CR121" s="24"/>
      <c r="CS121" s="24"/>
      <c r="CT121" s="24"/>
      <c r="CU121" s="24"/>
      <c r="CV121" s="24"/>
      <c r="CW121" s="24"/>
      <c r="CX121" s="24"/>
      <c r="CY121" s="24"/>
      <c r="CZ121" s="24"/>
      <c r="DA121" s="24"/>
      <c r="DB121" s="24"/>
      <c r="DC121" s="24"/>
      <c r="DD121" s="24"/>
      <c r="DE121" s="24"/>
      <c r="DF121" s="24"/>
      <c r="DG121" s="24"/>
      <c r="DH121" s="24"/>
      <c r="DI121" s="24"/>
      <c r="DJ121" s="24"/>
      <c r="DK121" s="24"/>
      <c r="DL121" s="24"/>
      <c r="DM121" s="24"/>
      <c r="DN121" s="24"/>
      <c r="DO121" s="24"/>
      <c r="DP121" s="24"/>
      <c r="DQ121" s="24"/>
      <c r="DR121" s="24"/>
      <c r="DS121" s="24"/>
      <c r="DT121" s="24"/>
      <c r="DU121" s="24"/>
      <c r="DV121" s="24"/>
      <c r="DW121" s="24"/>
      <c r="DX121" s="24"/>
      <c r="DY121" s="24"/>
      <c r="DZ121" s="24"/>
      <c r="EA121" s="24"/>
      <c r="EB121" s="24"/>
      <c r="EC121" s="24"/>
      <c r="ED121" s="24"/>
      <c r="EE121" s="24"/>
      <c r="EF121" s="24"/>
      <c r="EG121" s="24"/>
      <c r="EH121" s="24"/>
      <c r="EI121" s="24"/>
      <c r="EJ121" s="24"/>
      <c r="EK121" s="24"/>
      <c r="EL121" s="24"/>
      <c r="EM121" s="24"/>
      <c r="EN121" s="24"/>
      <c r="EO121" s="24"/>
      <c r="EP121" s="24"/>
      <c r="EQ121" s="24"/>
      <c r="ER121" s="24"/>
      <c r="ES121" s="24"/>
      <c r="ET121" s="24"/>
      <c r="EU121" s="24"/>
      <c r="EV121" s="24"/>
      <c r="EW121" s="24"/>
      <c r="EX121" s="24"/>
      <c r="EY121" s="24"/>
      <c r="EZ121" s="24"/>
      <c r="FA121" s="24"/>
      <c r="FB121" s="24"/>
      <c r="FC121" s="24"/>
      <c r="FD121" s="24"/>
      <c r="FE121" s="24"/>
      <c r="FF121" s="24"/>
      <c r="FG121" s="24"/>
      <c r="FH121" s="24"/>
      <c r="FI121" s="24"/>
      <c r="FJ121" s="24"/>
      <c r="FK121" s="24"/>
      <c r="FL121" s="24"/>
      <c r="FM121" s="24"/>
      <c r="FN121" s="24"/>
      <c r="FO121" s="24"/>
      <c r="FP121" s="24"/>
      <c r="FQ121" s="24"/>
      <c r="FR121" s="24"/>
      <c r="FS121" s="24"/>
      <c r="FT121" s="24"/>
      <c r="FU121" s="24"/>
      <c r="FV121" s="24"/>
      <c r="FW121" s="24"/>
      <c r="FX121" s="24"/>
      <c r="FY121" s="24"/>
      <c r="FZ121" s="24"/>
      <c r="GA121" s="24"/>
      <c r="GB121" s="24"/>
      <c r="GC121" s="24"/>
      <c r="GD121" s="24"/>
      <c r="GE121" s="24"/>
      <c r="GF121" s="24"/>
    </row>
    <row r="122" spans="1:188" ht="13.8" x14ac:dyDescent="0.25">
      <c r="A122" s="46"/>
      <c r="B122" s="46" t="s">
        <v>94</v>
      </c>
      <c r="C122" s="8"/>
      <c r="D122" s="7" t="s">
        <v>92</v>
      </c>
      <c r="E122" s="100">
        <v>3250</v>
      </c>
      <c r="F122" s="7">
        <v>5</v>
      </c>
      <c r="G122" s="100">
        <f t="shared" si="7"/>
        <v>16250</v>
      </c>
      <c r="H122" s="6"/>
      <c r="I122" s="6"/>
      <c r="J122" s="52">
        <f t="shared" si="6"/>
        <v>16250</v>
      </c>
      <c r="K122" s="24"/>
      <c r="L122" s="24"/>
      <c r="M122" s="24"/>
      <c r="N122" s="24"/>
      <c r="O122" s="24"/>
      <c r="P122" s="24"/>
      <c r="Q122" s="24"/>
      <c r="R122" s="24"/>
      <c r="S122" s="24"/>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c r="AR122" s="24"/>
      <c r="AS122" s="24"/>
      <c r="AT122" s="24"/>
      <c r="AU122" s="24"/>
      <c r="AV122" s="24"/>
      <c r="AW122" s="24"/>
      <c r="AX122" s="24"/>
      <c r="AY122" s="24"/>
      <c r="AZ122" s="24"/>
      <c r="BA122" s="24"/>
      <c r="BB122" s="24"/>
      <c r="BC122" s="24"/>
      <c r="BD122" s="24"/>
      <c r="BE122" s="24"/>
      <c r="BF122" s="24"/>
      <c r="BG122" s="24"/>
      <c r="BH122" s="24"/>
      <c r="BI122" s="24"/>
      <c r="BJ122" s="24"/>
      <c r="BK122" s="24"/>
      <c r="BL122" s="24"/>
      <c r="BM122" s="24"/>
      <c r="BN122" s="24"/>
      <c r="BO122" s="24"/>
      <c r="BP122" s="24"/>
      <c r="BQ122" s="24"/>
      <c r="BR122" s="24"/>
      <c r="BS122" s="24"/>
      <c r="BT122" s="24"/>
      <c r="BU122" s="24"/>
      <c r="BV122" s="24"/>
      <c r="BW122" s="24"/>
      <c r="BX122" s="24"/>
      <c r="BY122" s="24"/>
      <c r="BZ122" s="24"/>
      <c r="CA122" s="24"/>
      <c r="CB122" s="24"/>
      <c r="CC122" s="24"/>
      <c r="CD122" s="24"/>
      <c r="CE122" s="24"/>
      <c r="CF122" s="24"/>
      <c r="CG122" s="24"/>
      <c r="CH122" s="24"/>
      <c r="CI122" s="24"/>
      <c r="CJ122" s="24"/>
      <c r="CK122" s="24"/>
      <c r="CL122" s="24"/>
      <c r="CM122" s="24"/>
      <c r="CN122" s="24"/>
      <c r="CO122" s="24"/>
      <c r="CP122" s="24"/>
      <c r="CQ122" s="24"/>
      <c r="CR122" s="24"/>
      <c r="CS122" s="24"/>
      <c r="CT122" s="24"/>
      <c r="CU122" s="24"/>
      <c r="CV122" s="24"/>
      <c r="CW122" s="24"/>
      <c r="CX122" s="24"/>
      <c r="CY122" s="24"/>
      <c r="CZ122" s="24"/>
      <c r="DA122" s="24"/>
      <c r="DB122" s="24"/>
      <c r="DC122" s="24"/>
      <c r="DD122" s="24"/>
      <c r="DE122" s="24"/>
      <c r="DF122" s="24"/>
      <c r="DG122" s="24"/>
      <c r="DH122" s="24"/>
      <c r="DI122" s="24"/>
      <c r="DJ122" s="24"/>
      <c r="DK122" s="24"/>
      <c r="DL122" s="24"/>
      <c r="DM122" s="24"/>
      <c r="DN122" s="24"/>
      <c r="DO122" s="24"/>
      <c r="DP122" s="24"/>
      <c r="DQ122" s="24"/>
      <c r="DR122" s="24"/>
      <c r="DS122" s="24"/>
      <c r="DT122" s="24"/>
      <c r="DU122" s="24"/>
      <c r="DV122" s="24"/>
      <c r="DW122" s="24"/>
      <c r="DX122" s="24"/>
      <c r="DY122" s="24"/>
      <c r="DZ122" s="24"/>
      <c r="EA122" s="24"/>
      <c r="EB122" s="24"/>
      <c r="EC122" s="24"/>
      <c r="ED122" s="24"/>
      <c r="EE122" s="24"/>
      <c r="EF122" s="24"/>
      <c r="EG122" s="24"/>
      <c r="EH122" s="24"/>
      <c r="EI122" s="24"/>
      <c r="EJ122" s="24"/>
      <c r="EK122" s="24"/>
      <c r="EL122" s="24"/>
      <c r="EM122" s="24"/>
      <c r="EN122" s="24"/>
      <c r="EO122" s="24"/>
      <c r="EP122" s="24"/>
      <c r="EQ122" s="24"/>
      <c r="ER122" s="24"/>
      <c r="ES122" s="24"/>
      <c r="ET122" s="24"/>
      <c r="EU122" s="24"/>
      <c r="EV122" s="24"/>
      <c r="EW122" s="24"/>
      <c r="EX122" s="24"/>
      <c r="EY122" s="24"/>
      <c r="EZ122" s="24"/>
      <c r="FA122" s="24"/>
      <c r="FB122" s="24"/>
      <c r="FC122" s="24"/>
      <c r="FD122" s="24"/>
      <c r="FE122" s="24"/>
      <c r="FF122" s="24"/>
      <c r="FG122" s="24"/>
      <c r="FH122" s="24"/>
      <c r="FI122" s="24"/>
      <c r="FJ122" s="24"/>
      <c r="FK122" s="24"/>
      <c r="FL122" s="24"/>
      <c r="FM122" s="24"/>
      <c r="FN122" s="24"/>
      <c r="FO122" s="24"/>
      <c r="FP122" s="24"/>
      <c r="FQ122" s="24"/>
      <c r="FR122" s="24"/>
      <c r="FS122" s="24"/>
      <c r="FT122" s="24"/>
      <c r="FU122" s="24"/>
      <c r="FV122" s="24"/>
      <c r="FW122" s="24"/>
      <c r="FX122" s="24"/>
      <c r="FY122" s="24"/>
      <c r="FZ122" s="24"/>
      <c r="GA122" s="24"/>
      <c r="GB122" s="24"/>
      <c r="GC122" s="24"/>
      <c r="GD122" s="24"/>
      <c r="GE122" s="24"/>
      <c r="GF122" s="24"/>
    </row>
    <row r="123" spans="1:188" ht="13.8" x14ac:dyDescent="0.25">
      <c r="A123" s="46"/>
      <c r="B123" s="46" t="s">
        <v>145</v>
      </c>
      <c r="C123" s="8"/>
      <c r="D123" s="7" t="s">
        <v>95</v>
      </c>
      <c r="E123" s="100">
        <v>2165</v>
      </c>
      <c r="F123" s="7">
        <v>1</v>
      </c>
      <c r="G123" s="100">
        <f t="shared" si="7"/>
        <v>2165</v>
      </c>
      <c r="H123" s="6"/>
      <c r="I123" s="6"/>
      <c r="J123" s="52">
        <f t="shared" si="6"/>
        <v>2165</v>
      </c>
      <c r="K123" s="24"/>
      <c r="L123" s="24"/>
      <c r="M123" s="24"/>
      <c r="N123" s="24"/>
      <c r="O123" s="24"/>
      <c r="P123" s="24"/>
      <c r="Q123" s="24"/>
      <c r="R123" s="24"/>
      <c r="S123" s="24"/>
      <c r="T123" s="24"/>
      <c r="U123" s="24"/>
      <c r="V123" s="24"/>
      <c r="W123" s="24"/>
      <c r="X123" s="24"/>
      <c r="Y123" s="24"/>
      <c r="Z123" s="24"/>
      <c r="AA123" s="24"/>
      <c r="AB123" s="24"/>
      <c r="AC123" s="24"/>
      <c r="AD123" s="24"/>
      <c r="AE123" s="24"/>
      <c r="AF123" s="24"/>
      <c r="AG123" s="24"/>
      <c r="AH123" s="24"/>
      <c r="AI123" s="24"/>
      <c r="AJ123" s="24"/>
      <c r="AK123" s="24"/>
      <c r="AL123" s="24"/>
      <c r="AM123" s="24"/>
      <c r="AN123" s="24"/>
      <c r="AO123" s="24"/>
      <c r="AP123" s="24"/>
      <c r="AQ123" s="24"/>
      <c r="AR123" s="24"/>
      <c r="AS123" s="24"/>
      <c r="AT123" s="24"/>
      <c r="AU123" s="24"/>
      <c r="AV123" s="24"/>
      <c r="AW123" s="24"/>
      <c r="AX123" s="24"/>
      <c r="AY123" s="24"/>
      <c r="AZ123" s="24"/>
      <c r="BA123" s="24"/>
      <c r="BB123" s="24"/>
      <c r="BC123" s="24"/>
      <c r="BD123" s="24"/>
      <c r="BE123" s="24"/>
      <c r="BF123" s="24"/>
      <c r="BG123" s="24"/>
      <c r="BH123" s="24"/>
      <c r="BI123" s="24"/>
      <c r="BJ123" s="24"/>
      <c r="BK123" s="24"/>
      <c r="BL123" s="24"/>
      <c r="BM123" s="24"/>
      <c r="BN123" s="24"/>
      <c r="BO123" s="24"/>
      <c r="BP123" s="24"/>
      <c r="BQ123" s="24"/>
      <c r="BR123" s="24"/>
      <c r="BS123" s="24"/>
      <c r="BT123" s="24"/>
      <c r="BU123" s="24"/>
      <c r="BV123" s="24"/>
      <c r="BW123" s="24"/>
      <c r="BX123" s="24"/>
      <c r="BY123" s="24"/>
      <c r="BZ123" s="24"/>
      <c r="CA123" s="24"/>
      <c r="CB123" s="24"/>
      <c r="CC123" s="24"/>
      <c r="CD123" s="24"/>
      <c r="CE123" s="24"/>
      <c r="CF123" s="24"/>
      <c r="CG123" s="24"/>
      <c r="CH123" s="24"/>
      <c r="CI123" s="24"/>
      <c r="CJ123" s="24"/>
      <c r="CK123" s="24"/>
      <c r="CL123" s="24"/>
      <c r="CM123" s="24"/>
      <c r="CN123" s="24"/>
      <c r="CO123" s="24"/>
      <c r="CP123" s="24"/>
      <c r="CQ123" s="24"/>
      <c r="CR123" s="24"/>
      <c r="CS123" s="24"/>
      <c r="CT123" s="24"/>
      <c r="CU123" s="24"/>
      <c r="CV123" s="24"/>
      <c r="CW123" s="24"/>
      <c r="CX123" s="24"/>
      <c r="CY123" s="24"/>
      <c r="CZ123" s="24"/>
      <c r="DA123" s="24"/>
      <c r="DB123" s="24"/>
      <c r="DC123" s="24"/>
      <c r="DD123" s="24"/>
      <c r="DE123" s="24"/>
      <c r="DF123" s="24"/>
      <c r="DG123" s="24"/>
      <c r="DH123" s="24"/>
      <c r="DI123" s="24"/>
      <c r="DJ123" s="24"/>
      <c r="DK123" s="24"/>
      <c r="DL123" s="24"/>
      <c r="DM123" s="24"/>
      <c r="DN123" s="24"/>
      <c r="DO123" s="24"/>
      <c r="DP123" s="24"/>
      <c r="DQ123" s="24"/>
      <c r="DR123" s="24"/>
      <c r="DS123" s="24"/>
      <c r="DT123" s="24"/>
      <c r="DU123" s="24"/>
      <c r="DV123" s="24"/>
      <c r="DW123" s="24"/>
      <c r="DX123" s="24"/>
      <c r="DY123" s="24"/>
      <c r="DZ123" s="24"/>
      <c r="EA123" s="24"/>
      <c r="EB123" s="24"/>
      <c r="EC123" s="24"/>
      <c r="ED123" s="24"/>
      <c r="EE123" s="24"/>
      <c r="EF123" s="24"/>
      <c r="EG123" s="24"/>
      <c r="EH123" s="24"/>
      <c r="EI123" s="24"/>
      <c r="EJ123" s="24"/>
      <c r="EK123" s="24"/>
      <c r="EL123" s="24"/>
      <c r="EM123" s="24"/>
      <c r="EN123" s="24"/>
      <c r="EO123" s="24"/>
      <c r="EP123" s="24"/>
      <c r="EQ123" s="24"/>
      <c r="ER123" s="24"/>
      <c r="ES123" s="24"/>
      <c r="ET123" s="24"/>
      <c r="EU123" s="24"/>
      <c r="EV123" s="24"/>
      <c r="EW123" s="24"/>
      <c r="EX123" s="24"/>
      <c r="EY123" s="24"/>
      <c r="EZ123" s="24"/>
      <c r="FA123" s="24"/>
      <c r="FB123" s="24"/>
      <c r="FC123" s="24"/>
      <c r="FD123" s="24"/>
      <c r="FE123" s="24"/>
      <c r="FF123" s="24"/>
      <c r="FG123" s="24"/>
      <c r="FH123" s="24"/>
      <c r="FI123" s="24"/>
      <c r="FJ123" s="24"/>
      <c r="FK123" s="24"/>
      <c r="FL123" s="24"/>
      <c r="FM123" s="24"/>
      <c r="FN123" s="24"/>
      <c r="FO123" s="24"/>
      <c r="FP123" s="24"/>
      <c r="FQ123" s="24"/>
      <c r="FR123" s="24"/>
      <c r="FS123" s="24"/>
      <c r="FT123" s="24"/>
      <c r="FU123" s="24"/>
      <c r="FV123" s="24"/>
      <c r="FW123" s="24"/>
      <c r="FX123" s="24"/>
      <c r="FY123" s="24"/>
      <c r="FZ123" s="24"/>
      <c r="GA123" s="24"/>
      <c r="GB123" s="24"/>
      <c r="GC123" s="24"/>
      <c r="GD123" s="24"/>
      <c r="GE123" s="24"/>
      <c r="GF123" s="24"/>
    </row>
    <row r="124" spans="1:188" ht="13.8" x14ac:dyDescent="0.25">
      <c r="A124" s="46"/>
      <c r="B124" s="46"/>
      <c r="C124" s="8"/>
      <c r="D124" s="7"/>
      <c r="E124" s="100"/>
      <c r="F124" s="7"/>
      <c r="G124" s="100">
        <f t="shared" si="7"/>
        <v>0</v>
      </c>
      <c r="H124" s="6"/>
      <c r="I124" s="6"/>
      <c r="J124" s="52">
        <f t="shared" si="6"/>
        <v>0</v>
      </c>
      <c r="K124" s="24"/>
      <c r="L124" s="24"/>
      <c r="M124" s="24"/>
      <c r="N124" s="24"/>
      <c r="O124" s="24"/>
      <c r="P124" s="24"/>
      <c r="Q124" s="24"/>
      <c r="R124" s="24"/>
      <c r="S124" s="24"/>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c r="AR124" s="24"/>
      <c r="AS124" s="24"/>
      <c r="AT124" s="24"/>
      <c r="AU124" s="24"/>
      <c r="AV124" s="24"/>
      <c r="AW124" s="24"/>
      <c r="AX124" s="24"/>
      <c r="AY124" s="24"/>
      <c r="AZ124" s="24"/>
      <c r="BA124" s="24"/>
      <c r="BB124" s="24"/>
      <c r="BC124" s="24"/>
      <c r="BD124" s="24"/>
      <c r="BE124" s="24"/>
      <c r="BF124" s="24"/>
      <c r="BG124" s="24"/>
      <c r="BH124" s="24"/>
      <c r="BI124" s="24"/>
      <c r="BJ124" s="24"/>
      <c r="BK124" s="24"/>
      <c r="BL124" s="24"/>
      <c r="BM124" s="24"/>
      <c r="BN124" s="24"/>
      <c r="BO124" s="24"/>
      <c r="BP124" s="24"/>
      <c r="BQ124" s="24"/>
      <c r="BR124" s="24"/>
      <c r="BS124" s="24"/>
      <c r="BT124" s="24"/>
      <c r="BU124" s="24"/>
      <c r="BV124" s="24"/>
      <c r="BW124" s="24"/>
      <c r="BX124" s="24"/>
      <c r="BY124" s="24"/>
      <c r="BZ124" s="24"/>
      <c r="CA124" s="24"/>
      <c r="CB124" s="24"/>
      <c r="CC124" s="24"/>
      <c r="CD124" s="24"/>
      <c r="CE124" s="24"/>
      <c r="CF124" s="24"/>
      <c r="CG124" s="24"/>
      <c r="CH124" s="24"/>
      <c r="CI124" s="24"/>
      <c r="CJ124" s="24"/>
      <c r="CK124" s="24"/>
      <c r="CL124" s="24"/>
      <c r="CM124" s="24"/>
      <c r="CN124" s="24"/>
      <c r="CO124" s="24"/>
      <c r="CP124" s="24"/>
      <c r="CQ124" s="24"/>
      <c r="CR124" s="24"/>
      <c r="CS124" s="24"/>
      <c r="CT124" s="24"/>
      <c r="CU124" s="24"/>
      <c r="CV124" s="24"/>
      <c r="CW124" s="24"/>
      <c r="CX124" s="24"/>
      <c r="CY124" s="24"/>
      <c r="CZ124" s="24"/>
      <c r="DA124" s="24"/>
      <c r="DB124" s="24"/>
      <c r="DC124" s="24"/>
      <c r="DD124" s="24"/>
      <c r="DE124" s="24"/>
      <c r="DF124" s="24"/>
      <c r="DG124" s="24"/>
      <c r="DH124" s="24"/>
      <c r="DI124" s="24"/>
      <c r="DJ124" s="24"/>
      <c r="DK124" s="24"/>
      <c r="DL124" s="24"/>
      <c r="DM124" s="24"/>
      <c r="DN124" s="24"/>
      <c r="DO124" s="24"/>
      <c r="DP124" s="24"/>
      <c r="DQ124" s="24"/>
      <c r="DR124" s="24"/>
      <c r="DS124" s="24"/>
      <c r="DT124" s="24"/>
      <c r="DU124" s="24"/>
      <c r="DV124" s="24"/>
      <c r="DW124" s="24"/>
      <c r="DX124" s="24"/>
      <c r="DY124" s="24"/>
      <c r="DZ124" s="24"/>
      <c r="EA124" s="24"/>
      <c r="EB124" s="24"/>
      <c r="EC124" s="24"/>
      <c r="ED124" s="24"/>
      <c r="EE124" s="24"/>
      <c r="EF124" s="24"/>
      <c r="EG124" s="24"/>
      <c r="EH124" s="24"/>
      <c r="EI124" s="24"/>
      <c r="EJ124" s="24"/>
      <c r="EK124" s="24"/>
      <c r="EL124" s="24"/>
      <c r="EM124" s="24"/>
      <c r="EN124" s="24"/>
      <c r="EO124" s="24"/>
      <c r="EP124" s="24"/>
      <c r="EQ124" s="24"/>
      <c r="ER124" s="24"/>
      <c r="ES124" s="24"/>
      <c r="ET124" s="24"/>
      <c r="EU124" s="24"/>
      <c r="EV124" s="24"/>
      <c r="EW124" s="24"/>
      <c r="EX124" s="24"/>
      <c r="EY124" s="24"/>
      <c r="EZ124" s="24"/>
      <c r="FA124" s="24"/>
      <c r="FB124" s="24"/>
      <c r="FC124" s="24"/>
      <c r="FD124" s="24"/>
      <c r="FE124" s="24"/>
      <c r="FF124" s="24"/>
      <c r="FG124" s="24"/>
      <c r="FH124" s="24"/>
      <c r="FI124" s="24"/>
      <c r="FJ124" s="24"/>
      <c r="FK124" s="24"/>
      <c r="FL124" s="24"/>
      <c r="FM124" s="24"/>
      <c r="FN124" s="24"/>
      <c r="FO124" s="24"/>
      <c r="FP124" s="24"/>
      <c r="FQ124" s="24"/>
      <c r="FR124" s="24"/>
      <c r="FS124" s="24"/>
      <c r="FT124" s="24"/>
      <c r="FU124" s="24"/>
      <c r="FV124" s="24"/>
      <c r="FW124" s="24"/>
      <c r="FX124" s="24"/>
      <c r="FY124" s="24"/>
      <c r="FZ124" s="24"/>
      <c r="GA124" s="24"/>
      <c r="GB124" s="24"/>
      <c r="GC124" s="24"/>
      <c r="GD124" s="24"/>
      <c r="GE124" s="24"/>
      <c r="GF124" s="24"/>
    </row>
    <row r="125" spans="1:188" ht="13.8" x14ac:dyDescent="0.25">
      <c r="A125" s="46" t="s">
        <v>173</v>
      </c>
      <c r="B125" s="46" t="s">
        <v>172</v>
      </c>
      <c r="C125" s="8"/>
      <c r="D125" s="7" t="s">
        <v>160</v>
      </c>
      <c r="E125" s="100">
        <v>44000</v>
      </c>
      <c r="F125" s="7">
        <v>1</v>
      </c>
      <c r="G125" s="100">
        <f t="shared" si="7"/>
        <v>44000</v>
      </c>
      <c r="H125" s="6"/>
      <c r="I125" s="6"/>
      <c r="J125" s="52">
        <f t="shared" si="6"/>
        <v>44000</v>
      </c>
      <c r="K125" s="24"/>
      <c r="L125" s="24"/>
      <c r="M125" s="24"/>
      <c r="N125" s="24"/>
      <c r="O125" s="24"/>
      <c r="P125" s="24"/>
      <c r="Q125" s="24"/>
      <c r="R125" s="24"/>
      <c r="S125" s="24"/>
      <c r="T125" s="24"/>
      <c r="U125" s="24"/>
      <c r="V125" s="24"/>
      <c r="W125" s="24"/>
      <c r="X125" s="24"/>
      <c r="Y125" s="24"/>
      <c r="Z125" s="24"/>
      <c r="AA125" s="24"/>
      <c r="AB125" s="24"/>
      <c r="AC125" s="24"/>
      <c r="AD125" s="24"/>
      <c r="AE125" s="24"/>
      <c r="AF125" s="24"/>
      <c r="AG125" s="24"/>
      <c r="AH125" s="24"/>
      <c r="AI125" s="24"/>
      <c r="AJ125" s="24"/>
      <c r="AK125" s="24"/>
      <c r="AL125" s="24"/>
      <c r="AM125" s="24"/>
      <c r="AN125" s="24"/>
      <c r="AO125" s="24"/>
      <c r="AP125" s="24"/>
      <c r="AQ125" s="24"/>
      <c r="AR125" s="24"/>
      <c r="AS125" s="24"/>
      <c r="AT125" s="24"/>
      <c r="AU125" s="24"/>
      <c r="AV125" s="24"/>
      <c r="AW125" s="24"/>
      <c r="AX125" s="24"/>
      <c r="AY125" s="24"/>
      <c r="AZ125" s="24"/>
      <c r="BA125" s="24"/>
      <c r="BB125" s="24"/>
      <c r="BC125" s="24"/>
      <c r="BD125" s="24"/>
      <c r="BE125" s="24"/>
      <c r="BF125" s="24"/>
      <c r="BG125" s="24"/>
      <c r="BH125" s="24"/>
      <c r="BI125" s="24"/>
      <c r="BJ125" s="24"/>
      <c r="BK125" s="24"/>
      <c r="BL125" s="24"/>
      <c r="BM125" s="24"/>
      <c r="BN125" s="24"/>
      <c r="BO125" s="24"/>
      <c r="BP125" s="24"/>
      <c r="BQ125" s="24"/>
      <c r="BR125" s="24"/>
      <c r="BS125" s="24"/>
      <c r="BT125" s="24"/>
      <c r="BU125" s="24"/>
      <c r="BV125" s="24"/>
      <c r="BW125" s="24"/>
      <c r="BX125" s="24"/>
      <c r="BY125" s="24"/>
      <c r="BZ125" s="24"/>
      <c r="CA125" s="24"/>
      <c r="CB125" s="24"/>
      <c r="CC125" s="24"/>
      <c r="CD125" s="24"/>
      <c r="CE125" s="24"/>
      <c r="CF125" s="24"/>
      <c r="CG125" s="24"/>
      <c r="CH125" s="24"/>
      <c r="CI125" s="24"/>
      <c r="CJ125" s="24"/>
      <c r="CK125" s="24"/>
      <c r="CL125" s="24"/>
      <c r="CM125" s="24"/>
      <c r="CN125" s="24"/>
      <c r="CO125" s="24"/>
      <c r="CP125" s="24"/>
      <c r="CQ125" s="24"/>
      <c r="CR125" s="24"/>
      <c r="CS125" s="24"/>
      <c r="CT125" s="24"/>
      <c r="CU125" s="24"/>
      <c r="CV125" s="24"/>
      <c r="CW125" s="24"/>
      <c r="CX125" s="24"/>
      <c r="CY125" s="24"/>
      <c r="CZ125" s="24"/>
      <c r="DA125" s="24"/>
      <c r="DB125" s="24"/>
      <c r="DC125" s="24"/>
      <c r="DD125" s="24"/>
      <c r="DE125" s="24"/>
      <c r="DF125" s="24"/>
      <c r="DG125" s="24"/>
      <c r="DH125" s="24"/>
      <c r="DI125" s="24"/>
      <c r="DJ125" s="24"/>
      <c r="DK125" s="24"/>
      <c r="DL125" s="24"/>
      <c r="DM125" s="24"/>
      <c r="DN125" s="24"/>
      <c r="DO125" s="24"/>
      <c r="DP125" s="24"/>
      <c r="DQ125" s="24"/>
      <c r="DR125" s="24"/>
      <c r="DS125" s="24"/>
      <c r="DT125" s="24"/>
      <c r="DU125" s="24"/>
      <c r="DV125" s="24"/>
      <c r="DW125" s="24"/>
      <c r="DX125" s="24"/>
      <c r="DY125" s="24"/>
      <c r="DZ125" s="24"/>
      <c r="EA125" s="24"/>
      <c r="EB125" s="24"/>
      <c r="EC125" s="24"/>
      <c r="ED125" s="24"/>
      <c r="EE125" s="24"/>
      <c r="EF125" s="24"/>
      <c r="EG125" s="24"/>
      <c r="EH125" s="24"/>
      <c r="EI125" s="24"/>
      <c r="EJ125" s="24"/>
      <c r="EK125" s="24"/>
      <c r="EL125" s="24"/>
      <c r="EM125" s="24"/>
      <c r="EN125" s="24"/>
      <c r="EO125" s="24"/>
      <c r="EP125" s="24"/>
      <c r="EQ125" s="24"/>
      <c r="ER125" s="24"/>
      <c r="ES125" s="24"/>
      <c r="ET125" s="24"/>
      <c r="EU125" s="24"/>
      <c r="EV125" s="24"/>
      <c r="EW125" s="24"/>
      <c r="EX125" s="24"/>
      <c r="EY125" s="24"/>
      <c r="EZ125" s="24"/>
      <c r="FA125" s="24"/>
      <c r="FB125" s="24"/>
      <c r="FC125" s="24"/>
      <c r="FD125" s="24"/>
      <c r="FE125" s="24"/>
      <c r="FF125" s="24"/>
      <c r="FG125" s="24"/>
      <c r="FH125" s="24"/>
      <c r="FI125" s="24"/>
      <c r="FJ125" s="24"/>
      <c r="FK125" s="24"/>
      <c r="FL125" s="24"/>
      <c r="FM125" s="24"/>
      <c r="FN125" s="24"/>
      <c r="FO125" s="24"/>
      <c r="FP125" s="24"/>
      <c r="FQ125" s="24"/>
      <c r="FR125" s="24"/>
      <c r="FS125" s="24"/>
      <c r="FT125" s="24"/>
      <c r="FU125" s="24"/>
      <c r="FV125" s="24"/>
      <c r="FW125" s="24"/>
      <c r="FX125" s="24"/>
      <c r="FY125" s="24"/>
      <c r="FZ125" s="24"/>
      <c r="GA125" s="24"/>
      <c r="GB125" s="24"/>
      <c r="GC125" s="24"/>
      <c r="GD125" s="24"/>
      <c r="GE125" s="24"/>
      <c r="GF125" s="24"/>
    </row>
    <row r="126" spans="1:188" ht="13.8" x14ac:dyDescent="0.25">
      <c r="A126" s="46"/>
      <c r="B126" s="46"/>
      <c r="C126" s="8"/>
      <c r="D126" s="7"/>
      <c r="E126" s="100"/>
      <c r="F126" s="7"/>
      <c r="G126" s="100">
        <f t="shared" si="7"/>
        <v>0</v>
      </c>
      <c r="H126" s="6"/>
      <c r="I126" s="6"/>
      <c r="J126" s="52">
        <f t="shared" si="6"/>
        <v>0</v>
      </c>
      <c r="K126" s="24"/>
      <c r="L126" s="24"/>
      <c r="M126" s="24"/>
      <c r="N126" s="24"/>
      <c r="O126" s="24"/>
      <c r="P126" s="24"/>
      <c r="Q126" s="24"/>
      <c r="R126" s="24"/>
      <c r="S126" s="24"/>
      <c r="T126" s="24"/>
      <c r="U126" s="24"/>
      <c r="V126" s="24"/>
      <c r="W126" s="24"/>
      <c r="X126" s="24"/>
      <c r="Y126" s="24"/>
      <c r="Z126" s="24"/>
      <c r="AA126" s="24"/>
      <c r="AB126" s="24"/>
      <c r="AC126" s="24"/>
      <c r="AD126" s="24"/>
      <c r="AE126" s="24"/>
      <c r="AF126" s="24"/>
      <c r="AG126" s="24"/>
      <c r="AH126" s="24"/>
      <c r="AI126" s="24"/>
      <c r="AJ126" s="24"/>
      <c r="AK126" s="24"/>
      <c r="AL126" s="24"/>
      <c r="AM126" s="24"/>
      <c r="AN126" s="24"/>
      <c r="AO126" s="24"/>
      <c r="AP126" s="24"/>
      <c r="AQ126" s="24"/>
      <c r="AR126" s="24"/>
      <c r="AS126" s="24"/>
      <c r="AT126" s="24"/>
      <c r="AU126" s="24"/>
      <c r="AV126" s="24"/>
      <c r="AW126" s="24"/>
      <c r="AX126" s="24"/>
      <c r="AY126" s="24"/>
      <c r="AZ126" s="24"/>
      <c r="BA126" s="24"/>
      <c r="BB126" s="24"/>
      <c r="BC126" s="24"/>
      <c r="BD126" s="24"/>
      <c r="BE126" s="24"/>
      <c r="BF126" s="24"/>
      <c r="BG126" s="24"/>
      <c r="BH126" s="24"/>
      <c r="BI126" s="24"/>
      <c r="BJ126" s="24"/>
      <c r="BK126" s="24"/>
      <c r="BL126" s="24"/>
      <c r="BM126" s="24"/>
      <c r="BN126" s="24"/>
      <c r="BO126" s="24"/>
      <c r="BP126" s="24"/>
      <c r="BQ126" s="24"/>
      <c r="BR126" s="24"/>
      <c r="BS126" s="24"/>
      <c r="BT126" s="24"/>
      <c r="BU126" s="24"/>
      <c r="BV126" s="24"/>
      <c r="BW126" s="24"/>
      <c r="BX126" s="24"/>
      <c r="BY126" s="24"/>
      <c r="BZ126" s="24"/>
      <c r="CA126" s="24"/>
      <c r="CB126" s="24"/>
      <c r="CC126" s="24"/>
      <c r="CD126" s="24"/>
      <c r="CE126" s="24"/>
      <c r="CF126" s="24"/>
      <c r="CG126" s="24"/>
      <c r="CH126" s="24"/>
      <c r="CI126" s="24"/>
      <c r="CJ126" s="24"/>
      <c r="CK126" s="24"/>
      <c r="CL126" s="24"/>
      <c r="CM126" s="24"/>
      <c r="CN126" s="24"/>
      <c r="CO126" s="24"/>
      <c r="CP126" s="24"/>
      <c r="CQ126" s="24"/>
      <c r="CR126" s="24"/>
      <c r="CS126" s="24"/>
      <c r="CT126" s="24"/>
      <c r="CU126" s="24"/>
      <c r="CV126" s="24"/>
      <c r="CW126" s="24"/>
      <c r="CX126" s="24"/>
      <c r="CY126" s="24"/>
      <c r="CZ126" s="24"/>
      <c r="DA126" s="24"/>
      <c r="DB126" s="24"/>
      <c r="DC126" s="24"/>
      <c r="DD126" s="24"/>
      <c r="DE126" s="24"/>
      <c r="DF126" s="24"/>
      <c r="DG126" s="24"/>
      <c r="DH126" s="24"/>
      <c r="DI126" s="24"/>
      <c r="DJ126" s="24"/>
      <c r="DK126" s="24"/>
      <c r="DL126" s="24"/>
      <c r="DM126" s="24"/>
      <c r="DN126" s="24"/>
      <c r="DO126" s="24"/>
      <c r="DP126" s="24"/>
      <c r="DQ126" s="24"/>
      <c r="DR126" s="24"/>
      <c r="DS126" s="24"/>
      <c r="DT126" s="24"/>
      <c r="DU126" s="24"/>
      <c r="DV126" s="24"/>
      <c r="DW126" s="24"/>
      <c r="DX126" s="24"/>
      <c r="DY126" s="24"/>
      <c r="DZ126" s="24"/>
      <c r="EA126" s="24"/>
      <c r="EB126" s="24"/>
      <c r="EC126" s="24"/>
      <c r="ED126" s="24"/>
      <c r="EE126" s="24"/>
      <c r="EF126" s="24"/>
      <c r="EG126" s="24"/>
      <c r="EH126" s="24"/>
      <c r="EI126" s="24"/>
      <c r="EJ126" s="24"/>
      <c r="EK126" s="24"/>
      <c r="EL126" s="24"/>
      <c r="EM126" s="24"/>
      <c r="EN126" s="24"/>
      <c r="EO126" s="24"/>
      <c r="EP126" s="24"/>
      <c r="EQ126" s="24"/>
      <c r="ER126" s="24"/>
      <c r="ES126" s="24"/>
      <c r="ET126" s="24"/>
      <c r="EU126" s="24"/>
      <c r="EV126" s="24"/>
      <c r="EW126" s="24"/>
      <c r="EX126" s="24"/>
      <c r="EY126" s="24"/>
      <c r="EZ126" s="24"/>
      <c r="FA126" s="24"/>
      <c r="FB126" s="24"/>
      <c r="FC126" s="24"/>
      <c r="FD126" s="24"/>
      <c r="FE126" s="24"/>
      <c r="FF126" s="24"/>
      <c r="FG126" s="24"/>
      <c r="FH126" s="24"/>
      <c r="FI126" s="24"/>
      <c r="FJ126" s="24"/>
      <c r="FK126" s="24"/>
      <c r="FL126" s="24"/>
      <c r="FM126" s="24"/>
      <c r="FN126" s="24"/>
      <c r="FO126" s="24"/>
      <c r="FP126" s="24"/>
      <c r="FQ126" s="24"/>
      <c r="FR126" s="24"/>
      <c r="FS126" s="24"/>
      <c r="FT126" s="24"/>
      <c r="FU126" s="24"/>
      <c r="FV126" s="24"/>
      <c r="FW126" s="24"/>
      <c r="FX126" s="24"/>
      <c r="FY126" s="24"/>
      <c r="FZ126" s="24"/>
      <c r="GA126" s="24"/>
      <c r="GB126" s="24"/>
      <c r="GC126" s="24"/>
      <c r="GD126" s="24"/>
      <c r="GE126" s="24"/>
      <c r="GF126" s="24"/>
    </row>
    <row r="127" spans="1:188" ht="13.8" x14ac:dyDescent="0.25">
      <c r="A127" s="46" t="s">
        <v>136</v>
      </c>
      <c r="B127" s="46"/>
      <c r="C127" s="8"/>
      <c r="D127" s="7"/>
      <c r="E127" s="100"/>
      <c r="F127" s="7"/>
      <c r="G127" s="100">
        <f t="shared" si="7"/>
        <v>0</v>
      </c>
      <c r="H127" s="6"/>
      <c r="I127" s="6"/>
      <c r="J127" s="52">
        <f t="shared" si="6"/>
        <v>0</v>
      </c>
      <c r="K127" s="24"/>
      <c r="L127" s="24"/>
      <c r="M127" s="24"/>
      <c r="N127" s="24"/>
      <c r="O127" s="24"/>
      <c r="P127" s="24"/>
      <c r="Q127" s="24"/>
      <c r="R127" s="24"/>
      <c r="S127" s="24"/>
      <c r="T127" s="24"/>
      <c r="U127" s="24"/>
      <c r="V127" s="24"/>
      <c r="W127" s="24"/>
      <c r="X127" s="24"/>
      <c r="Y127" s="24"/>
      <c r="Z127" s="24"/>
      <c r="AA127" s="24"/>
      <c r="AB127" s="24"/>
      <c r="AC127" s="24"/>
      <c r="AD127" s="24"/>
      <c r="AE127" s="24"/>
      <c r="AF127" s="24"/>
      <c r="AG127" s="24"/>
      <c r="AH127" s="24"/>
      <c r="AI127" s="24"/>
      <c r="AJ127" s="24"/>
      <c r="AK127" s="24"/>
      <c r="AL127" s="24"/>
      <c r="AM127" s="24"/>
      <c r="AN127" s="24"/>
      <c r="AO127" s="24"/>
      <c r="AP127" s="24"/>
      <c r="AQ127" s="24"/>
      <c r="AR127" s="24"/>
      <c r="AS127" s="24"/>
      <c r="AT127" s="24"/>
      <c r="AU127" s="24"/>
      <c r="AV127" s="24"/>
      <c r="AW127" s="24"/>
      <c r="AX127" s="24"/>
      <c r="AY127" s="24"/>
      <c r="AZ127" s="24"/>
      <c r="BA127" s="24"/>
      <c r="BB127" s="24"/>
      <c r="BC127" s="24"/>
      <c r="BD127" s="24"/>
      <c r="BE127" s="24"/>
      <c r="BF127" s="24"/>
      <c r="BG127" s="24"/>
      <c r="BH127" s="24"/>
      <c r="BI127" s="24"/>
      <c r="BJ127" s="24"/>
      <c r="BK127" s="24"/>
      <c r="BL127" s="24"/>
      <c r="BM127" s="24"/>
      <c r="BN127" s="24"/>
      <c r="BO127" s="24"/>
      <c r="BP127" s="24"/>
      <c r="BQ127" s="24"/>
      <c r="BR127" s="24"/>
      <c r="BS127" s="24"/>
      <c r="BT127" s="24"/>
      <c r="BU127" s="24"/>
      <c r="BV127" s="24"/>
      <c r="BW127" s="24"/>
      <c r="BX127" s="24"/>
      <c r="BY127" s="24"/>
      <c r="BZ127" s="24"/>
      <c r="CA127" s="24"/>
      <c r="CB127" s="24"/>
      <c r="CC127" s="24"/>
      <c r="CD127" s="24"/>
      <c r="CE127" s="24"/>
      <c r="CF127" s="24"/>
      <c r="CG127" s="24"/>
      <c r="CH127" s="24"/>
      <c r="CI127" s="24"/>
      <c r="CJ127" s="24"/>
      <c r="CK127" s="24"/>
      <c r="CL127" s="24"/>
      <c r="CM127" s="24"/>
      <c r="CN127" s="24"/>
      <c r="CO127" s="24"/>
      <c r="CP127" s="24"/>
      <c r="CQ127" s="24"/>
      <c r="CR127" s="24"/>
      <c r="CS127" s="24"/>
      <c r="CT127" s="24"/>
      <c r="CU127" s="24"/>
      <c r="CV127" s="24"/>
      <c r="CW127" s="24"/>
      <c r="CX127" s="24"/>
      <c r="CY127" s="24"/>
      <c r="CZ127" s="24"/>
      <c r="DA127" s="24"/>
      <c r="DB127" s="24"/>
      <c r="DC127" s="24"/>
      <c r="DD127" s="24"/>
      <c r="DE127" s="24"/>
      <c r="DF127" s="24"/>
      <c r="DG127" s="24"/>
      <c r="DH127" s="24"/>
      <c r="DI127" s="24"/>
      <c r="DJ127" s="24"/>
      <c r="DK127" s="24"/>
      <c r="DL127" s="24"/>
      <c r="DM127" s="24"/>
      <c r="DN127" s="24"/>
      <c r="DO127" s="24"/>
      <c r="DP127" s="24"/>
      <c r="DQ127" s="24"/>
      <c r="DR127" s="24"/>
      <c r="DS127" s="24"/>
      <c r="DT127" s="24"/>
      <c r="DU127" s="24"/>
      <c r="DV127" s="24"/>
      <c r="DW127" s="24"/>
      <c r="DX127" s="24"/>
      <c r="DY127" s="24"/>
      <c r="DZ127" s="24"/>
      <c r="EA127" s="24"/>
      <c r="EB127" s="24"/>
      <c r="EC127" s="24"/>
      <c r="ED127" s="24"/>
      <c r="EE127" s="24"/>
      <c r="EF127" s="24"/>
      <c r="EG127" s="24"/>
      <c r="EH127" s="24"/>
      <c r="EI127" s="24"/>
      <c r="EJ127" s="24"/>
      <c r="EK127" s="24"/>
      <c r="EL127" s="24"/>
      <c r="EM127" s="24"/>
      <c r="EN127" s="24"/>
      <c r="EO127" s="24"/>
      <c r="EP127" s="24"/>
      <c r="EQ127" s="24"/>
      <c r="ER127" s="24"/>
      <c r="ES127" s="24"/>
      <c r="ET127" s="24"/>
      <c r="EU127" s="24"/>
      <c r="EV127" s="24"/>
      <c r="EW127" s="24"/>
      <c r="EX127" s="24"/>
      <c r="EY127" s="24"/>
      <c r="EZ127" s="24"/>
      <c r="FA127" s="24"/>
      <c r="FB127" s="24"/>
      <c r="FC127" s="24"/>
      <c r="FD127" s="24"/>
      <c r="FE127" s="24"/>
      <c r="FF127" s="24"/>
      <c r="FG127" s="24"/>
      <c r="FH127" s="24"/>
      <c r="FI127" s="24"/>
      <c r="FJ127" s="24"/>
      <c r="FK127" s="24"/>
      <c r="FL127" s="24"/>
      <c r="FM127" s="24"/>
      <c r="FN127" s="24"/>
      <c r="FO127" s="24"/>
      <c r="FP127" s="24"/>
      <c r="FQ127" s="24"/>
      <c r="FR127" s="24"/>
      <c r="FS127" s="24"/>
      <c r="FT127" s="24"/>
      <c r="FU127" s="24"/>
      <c r="FV127" s="24"/>
      <c r="FW127" s="24"/>
      <c r="FX127" s="24"/>
      <c r="FY127" s="24"/>
      <c r="FZ127" s="24"/>
      <c r="GA127" s="24"/>
      <c r="GB127" s="24"/>
      <c r="GC127" s="24"/>
      <c r="GD127" s="24"/>
      <c r="GE127" s="24"/>
      <c r="GF127" s="24"/>
    </row>
    <row r="128" spans="1:188" ht="13.8" x14ac:dyDescent="0.25">
      <c r="A128" s="46"/>
      <c r="B128" s="46" t="s">
        <v>137</v>
      </c>
      <c r="C128" s="8"/>
      <c r="D128" s="7" t="s">
        <v>112</v>
      </c>
      <c r="E128" s="100">
        <v>4965</v>
      </c>
      <c r="F128" s="7">
        <v>5</v>
      </c>
      <c r="G128" s="100">
        <f t="shared" si="7"/>
        <v>24825</v>
      </c>
      <c r="H128" s="6"/>
      <c r="I128" s="6"/>
      <c r="J128" s="52">
        <f t="shared" si="6"/>
        <v>24825</v>
      </c>
      <c r="K128" s="24"/>
      <c r="L128" s="24"/>
      <c r="M128" s="24"/>
      <c r="N128" s="24"/>
      <c r="O128" s="24"/>
      <c r="P128" s="24"/>
      <c r="Q128" s="24"/>
      <c r="R128" s="24"/>
      <c r="S128" s="24"/>
      <c r="T128" s="24"/>
      <c r="U128" s="24"/>
      <c r="V128" s="24"/>
      <c r="W128" s="24"/>
      <c r="X128" s="24"/>
      <c r="Y128" s="24"/>
      <c r="Z128" s="24"/>
      <c r="AA128" s="24"/>
      <c r="AB128" s="24"/>
      <c r="AC128" s="24"/>
      <c r="AD128" s="24"/>
      <c r="AE128" s="24"/>
      <c r="AF128" s="24"/>
      <c r="AG128" s="24"/>
      <c r="AH128" s="24"/>
      <c r="AI128" s="24"/>
      <c r="AJ128" s="24"/>
      <c r="AK128" s="24"/>
      <c r="AL128" s="24"/>
      <c r="AM128" s="24"/>
      <c r="AN128" s="24"/>
      <c r="AO128" s="24"/>
      <c r="AP128" s="24"/>
      <c r="AQ128" s="24"/>
      <c r="AR128" s="24"/>
      <c r="AS128" s="24"/>
      <c r="AT128" s="24"/>
      <c r="AU128" s="24"/>
      <c r="AV128" s="24"/>
      <c r="AW128" s="24"/>
      <c r="AX128" s="24"/>
      <c r="AY128" s="24"/>
      <c r="AZ128" s="24"/>
      <c r="BA128" s="24"/>
      <c r="BB128" s="24"/>
      <c r="BC128" s="24"/>
      <c r="BD128" s="24"/>
      <c r="BE128" s="24"/>
      <c r="BF128" s="24"/>
      <c r="BG128" s="24"/>
      <c r="BH128" s="24"/>
      <c r="BI128" s="24"/>
      <c r="BJ128" s="24"/>
      <c r="BK128" s="24"/>
      <c r="BL128" s="24"/>
      <c r="BM128" s="24"/>
      <c r="BN128" s="24"/>
      <c r="BO128" s="24"/>
      <c r="BP128" s="24"/>
      <c r="BQ128" s="24"/>
      <c r="BR128" s="24"/>
      <c r="BS128" s="24"/>
      <c r="BT128" s="24"/>
      <c r="BU128" s="24"/>
      <c r="BV128" s="24"/>
      <c r="BW128" s="24"/>
      <c r="BX128" s="24"/>
      <c r="BY128" s="24"/>
      <c r="BZ128" s="24"/>
      <c r="CA128" s="24"/>
      <c r="CB128" s="24"/>
      <c r="CC128" s="24"/>
      <c r="CD128" s="24"/>
      <c r="CE128" s="24"/>
      <c r="CF128" s="24"/>
      <c r="CG128" s="24"/>
      <c r="CH128" s="24"/>
      <c r="CI128" s="24"/>
      <c r="CJ128" s="24"/>
      <c r="CK128" s="24"/>
      <c r="CL128" s="24"/>
      <c r="CM128" s="24"/>
      <c r="CN128" s="24"/>
      <c r="CO128" s="24"/>
      <c r="CP128" s="24"/>
      <c r="CQ128" s="24"/>
      <c r="CR128" s="24"/>
      <c r="CS128" s="24"/>
      <c r="CT128" s="24"/>
      <c r="CU128" s="24"/>
      <c r="CV128" s="24"/>
      <c r="CW128" s="24"/>
      <c r="CX128" s="24"/>
      <c r="CY128" s="24"/>
      <c r="CZ128" s="24"/>
      <c r="DA128" s="24"/>
      <c r="DB128" s="24"/>
      <c r="DC128" s="24"/>
      <c r="DD128" s="24"/>
      <c r="DE128" s="24"/>
      <c r="DF128" s="24"/>
      <c r="DG128" s="24"/>
      <c r="DH128" s="24"/>
      <c r="DI128" s="24"/>
      <c r="DJ128" s="24"/>
      <c r="DK128" s="24"/>
      <c r="DL128" s="24"/>
      <c r="DM128" s="24"/>
      <c r="DN128" s="24"/>
      <c r="DO128" s="24"/>
      <c r="DP128" s="24"/>
      <c r="DQ128" s="24"/>
      <c r="DR128" s="24"/>
      <c r="DS128" s="24"/>
      <c r="DT128" s="24"/>
      <c r="DU128" s="24"/>
      <c r="DV128" s="24"/>
      <c r="DW128" s="24"/>
      <c r="DX128" s="24"/>
      <c r="DY128" s="24"/>
      <c r="DZ128" s="24"/>
      <c r="EA128" s="24"/>
      <c r="EB128" s="24"/>
      <c r="EC128" s="24"/>
      <c r="ED128" s="24"/>
      <c r="EE128" s="24"/>
      <c r="EF128" s="24"/>
      <c r="EG128" s="24"/>
      <c r="EH128" s="24"/>
      <c r="EI128" s="24"/>
      <c r="EJ128" s="24"/>
      <c r="EK128" s="24"/>
      <c r="EL128" s="24"/>
      <c r="EM128" s="24"/>
      <c r="EN128" s="24"/>
      <c r="EO128" s="24"/>
      <c r="EP128" s="24"/>
      <c r="EQ128" s="24"/>
      <c r="ER128" s="24"/>
      <c r="ES128" s="24"/>
      <c r="ET128" s="24"/>
      <c r="EU128" s="24"/>
      <c r="EV128" s="24"/>
      <c r="EW128" s="24"/>
      <c r="EX128" s="24"/>
      <c r="EY128" s="24"/>
      <c r="EZ128" s="24"/>
      <c r="FA128" s="24"/>
      <c r="FB128" s="24"/>
      <c r="FC128" s="24"/>
      <c r="FD128" s="24"/>
      <c r="FE128" s="24"/>
      <c r="FF128" s="24"/>
      <c r="FG128" s="24"/>
      <c r="FH128" s="24"/>
      <c r="FI128" s="24"/>
      <c r="FJ128" s="24"/>
      <c r="FK128" s="24"/>
      <c r="FL128" s="24"/>
      <c r="FM128" s="24"/>
      <c r="FN128" s="24"/>
      <c r="FO128" s="24"/>
      <c r="FP128" s="24"/>
      <c r="FQ128" s="24"/>
      <c r="FR128" s="24"/>
      <c r="FS128" s="24"/>
      <c r="FT128" s="24"/>
      <c r="FU128" s="24"/>
      <c r="FV128" s="24"/>
      <c r="FW128" s="24"/>
      <c r="FX128" s="24"/>
      <c r="FY128" s="24"/>
      <c r="FZ128" s="24"/>
      <c r="GA128" s="24"/>
      <c r="GB128" s="24"/>
      <c r="GC128" s="24"/>
      <c r="GD128" s="24"/>
      <c r="GE128" s="24"/>
      <c r="GF128" s="24"/>
    </row>
    <row r="129" spans="1:188" ht="13.8" x14ac:dyDescent="0.25">
      <c r="A129" s="46"/>
      <c r="B129" s="46" t="s">
        <v>138</v>
      </c>
      <c r="C129" s="8"/>
      <c r="D129" s="7" t="s">
        <v>123</v>
      </c>
      <c r="E129" s="100">
        <v>109385</v>
      </c>
      <c r="F129" s="7">
        <v>1</v>
      </c>
      <c r="G129" s="100">
        <f t="shared" si="7"/>
        <v>109385</v>
      </c>
      <c r="H129" s="6"/>
      <c r="I129" s="6"/>
      <c r="J129" s="52">
        <f t="shared" si="6"/>
        <v>109385</v>
      </c>
      <c r="K129" s="24"/>
      <c r="L129" s="24"/>
      <c r="M129" s="24"/>
      <c r="N129" s="24"/>
      <c r="O129" s="24"/>
      <c r="P129" s="24"/>
      <c r="Q129" s="24"/>
      <c r="R129" s="24"/>
      <c r="S129" s="24"/>
      <c r="T129" s="24"/>
      <c r="U129" s="24"/>
      <c r="V129" s="24"/>
      <c r="W129" s="24"/>
      <c r="X129" s="24"/>
      <c r="Y129" s="24"/>
      <c r="Z129" s="24"/>
      <c r="AA129" s="24"/>
      <c r="AB129" s="24"/>
      <c r="AC129" s="24"/>
      <c r="AD129" s="24"/>
      <c r="AE129" s="24"/>
      <c r="AF129" s="24"/>
      <c r="AG129" s="24"/>
      <c r="AH129" s="24"/>
      <c r="AI129" s="24"/>
      <c r="AJ129" s="24"/>
      <c r="AK129" s="24"/>
      <c r="AL129" s="24"/>
      <c r="AM129" s="24"/>
      <c r="AN129" s="24"/>
      <c r="AO129" s="24"/>
      <c r="AP129" s="24"/>
      <c r="AQ129" s="24"/>
      <c r="AR129" s="24"/>
      <c r="AS129" s="24"/>
      <c r="AT129" s="24"/>
      <c r="AU129" s="24"/>
      <c r="AV129" s="24"/>
      <c r="AW129" s="24"/>
      <c r="AX129" s="24"/>
      <c r="AY129" s="24"/>
      <c r="AZ129" s="24"/>
      <c r="BA129" s="24"/>
      <c r="BB129" s="24"/>
      <c r="BC129" s="24"/>
      <c r="BD129" s="24"/>
      <c r="BE129" s="24"/>
      <c r="BF129" s="24"/>
      <c r="BG129" s="24"/>
      <c r="BH129" s="24"/>
      <c r="BI129" s="24"/>
      <c r="BJ129" s="24"/>
      <c r="BK129" s="24"/>
      <c r="BL129" s="24"/>
      <c r="BM129" s="24"/>
      <c r="BN129" s="24"/>
      <c r="BO129" s="24"/>
      <c r="BP129" s="24"/>
      <c r="BQ129" s="24"/>
      <c r="BR129" s="24"/>
      <c r="BS129" s="24"/>
      <c r="BT129" s="24"/>
      <c r="BU129" s="24"/>
      <c r="BV129" s="24"/>
      <c r="BW129" s="24"/>
      <c r="BX129" s="24"/>
      <c r="BY129" s="24"/>
      <c r="BZ129" s="24"/>
      <c r="CA129" s="24"/>
      <c r="CB129" s="24"/>
      <c r="CC129" s="24"/>
      <c r="CD129" s="24"/>
      <c r="CE129" s="24"/>
      <c r="CF129" s="24"/>
      <c r="CG129" s="24"/>
      <c r="CH129" s="24"/>
      <c r="CI129" s="24"/>
      <c r="CJ129" s="24"/>
      <c r="CK129" s="24"/>
      <c r="CL129" s="24"/>
      <c r="CM129" s="24"/>
      <c r="CN129" s="24"/>
      <c r="CO129" s="24"/>
      <c r="CP129" s="24"/>
      <c r="CQ129" s="24"/>
      <c r="CR129" s="24"/>
      <c r="CS129" s="24"/>
      <c r="CT129" s="24"/>
      <c r="CU129" s="24"/>
      <c r="CV129" s="24"/>
      <c r="CW129" s="24"/>
      <c r="CX129" s="24"/>
      <c r="CY129" s="24"/>
      <c r="CZ129" s="24"/>
      <c r="DA129" s="24"/>
      <c r="DB129" s="24"/>
      <c r="DC129" s="24"/>
      <c r="DD129" s="24"/>
      <c r="DE129" s="24"/>
      <c r="DF129" s="24"/>
      <c r="DG129" s="24"/>
      <c r="DH129" s="24"/>
      <c r="DI129" s="24"/>
      <c r="DJ129" s="24"/>
      <c r="DK129" s="24"/>
      <c r="DL129" s="24"/>
      <c r="DM129" s="24"/>
      <c r="DN129" s="24"/>
      <c r="DO129" s="24"/>
      <c r="DP129" s="24"/>
      <c r="DQ129" s="24"/>
      <c r="DR129" s="24"/>
      <c r="DS129" s="24"/>
      <c r="DT129" s="24"/>
      <c r="DU129" s="24"/>
      <c r="DV129" s="24"/>
      <c r="DW129" s="24"/>
      <c r="DX129" s="24"/>
      <c r="DY129" s="24"/>
      <c r="DZ129" s="24"/>
      <c r="EA129" s="24"/>
      <c r="EB129" s="24"/>
      <c r="EC129" s="24"/>
      <c r="ED129" s="24"/>
      <c r="EE129" s="24"/>
      <c r="EF129" s="24"/>
      <c r="EG129" s="24"/>
      <c r="EH129" s="24"/>
      <c r="EI129" s="24"/>
      <c r="EJ129" s="24"/>
      <c r="EK129" s="24"/>
      <c r="EL129" s="24"/>
      <c r="EM129" s="24"/>
      <c r="EN129" s="24"/>
      <c r="EO129" s="24"/>
      <c r="EP129" s="24"/>
      <c r="EQ129" s="24"/>
      <c r="ER129" s="24"/>
      <c r="ES129" s="24"/>
      <c r="ET129" s="24"/>
      <c r="EU129" s="24"/>
      <c r="EV129" s="24"/>
      <c r="EW129" s="24"/>
      <c r="EX129" s="24"/>
      <c r="EY129" s="24"/>
      <c r="EZ129" s="24"/>
      <c r="FA129" s="24"/>
      <c r="FB129" s="24"/>
      <c r="FC129" s="24"/>
      <c r="FD129" s="24"/>
      <c r="FE129" s="24"/>
      <c r="FF129" s="24"/>
      <c r="FG129" s="24"/>
      <c r="FH129" s="24"/>
      <c r="FI129" s="24"/>
      <c r="FJ129" s="24"/>
      <c r="FK129" s="24"/>
      <c r="FL129" s="24"/>
      <c r="FM129" s="24"/>
      <c r="FN129" s="24"/>
      <c r="FO129" s="24"/>
      <c r="FP129" s="24"/>
      <c r="FQ129" s="24"/>
      <c r="FR129" s="24"/>
      <c r="FS129" s="24"/>
      <c r="FT129" s="24"/>
      <c r="FU129" s="24"/>
      <c r="FV129" s="24"/>
      <c r="FW129" s="24"/>
      <c r="FX129" s="24"/>
      <c r="FY129" s="24"/>
      <c r="FZ129" s="24"/>
      <c r="GA129" s="24"/>
      <c r="GB129" s="24"/>
      <c r="GC129" s="24"/>
      <c r="GD129" s="24"/>
      <c r="GE129" s="24"/>
      <c r="GF129" s="24"/>
    </row>
    <row r="130" spans="1:188" ht="27.6" x14ac:dyDescent="0.25">
      <c r="A130" s="46"/>
      <c r="B130" s="46" t="s">
        <v>141</v>
      </c>
      <c r="C130" s="8"/>
      <c r="D130" s="7" t="s">
        <v>142</v>
      </c>
      <c r="E130" s="100">
        <v>55180</v>
      </c>
      <c r="F130" s="7">
        <v>1</v>
      </c>
      <c r="G130" s="100">
        <f t="shared" si="7"/>
        <v>55180</v>
      </c>
      <c r="H130" s="6"/>
      <c r="I130" s="6"/>
      <c r="J130" s="52">
        <f t="shared" si="6"/>
        <v>55180</v>
      </c>
      <c r="K130" s="24"/>
      <c r="L130" s="24"/>
      <c r="M130" s="24"/>
      <c r="N130" s="24"/>
      <c r="O130" s="24"/>
      <c r="P130" s="24"/>
      <c r="Q130" s="24"/>
      <c r="R130" s="24"/>
      <c r="S130" s="24"/>
      <c r="T130" s="24"/>
      <c r="U130" s="24"/>
      <c r="V130" s="24"/>
      <c r="W130" s="24"/>
      <c r="X130" s="24"/>
      <c r="Y130" s="24"/>
      <c r="Z130" s="24"/>
      <c r="AA130" s="24"/>
      <c r="AB130" s="24"/>
      <c r="AC130" s="24"/>
      <c r="AD130" s="24"/>
      <c r="AE130" s="24"/>
      <c r="AF130" s="24"/>
      <c r="AG130" s="24"/>
      <c r="AH130" s="24"/>
      <c r="AI130" s="24"/>
      <c r="AJ130" s="24"/>
      <c r="AK130" s="24"/>
      <c r="AL130" s="24"/>
      <c r="AM130" s="24"/>
      <c r="AN130" s="24"/>
      <c r="AO130" s="24"/>
      <c r="AP130" s="24"/>
      <c r="AQ130" s="24"/>
      <c r="AR130" s="24"/>
      <c r="AS130" s="24"/>
      <c r="AT130" s="24"/>
      <c r="AU130" s="24"/>
      <c r="AV130" s="24"/>
      <c r="AW130" s="24"/>
      <c r="AX130" s="24"/>
      <c r="AY130" s="24"/>
      <c r="AZ130" s="24"/>
      <c r="BA130" s="24"/>
      <c r="BB130" s="24"/>
      <c r="BC130" s="24"/>
      <c r="BD130" s="24"/>
      <c r="BE130" s="24"/>
      <c r="BF130" s="24"/>
      <c r="BG130" s="24"/>
      <c r="BH130" s="24"/>
      <c r="BI130" s="24"/>
      <c r="BJ130" s="24"/>
      <c r="BK130" s="24"/>
      <c r="BL130" s="24"/>
      <c r="BM130" s="24"/>
      <c r="BN130" s="24"/>
      <c r="BO130" s="24"/>
      <c r="BP130" s="24"/>
      <c r="BQ130" s="24"/>
      <c r="BR130" s="24"/>
      <c r="BS130" s="24"/>
      <c r="BT130" s="24"/>
      <c r="BU130" s="24"/>
      <c r="BV130" s="24"/>
      <c r="BW130" s="24"/>
      <c r="BX130" s="24"/>
      <c r="BY130" s="24"/>
      <c r="BZ130" s="24"/>
      <c r="CA130" s="24"/>
      <c r="CB130" s="24"/>
      <c r="CC130" s="24"/>
      <c r="CD130" s="24"/>
      <c r="CE130" s="24"/>
      <c r="CF130" s="24"/>
      <c r="CG130" s="24"/>
      <c r="CH130" s="24"/>
      <c r="CI130" s="24"/>
      <c r="CJ130" s="24"/>
      <c r="CK130" s="24"/>
      <c r="CL130" s="24"/>
      <c r="CM130" s="24"/>
      <c r="CN130" s="24"/>
      <c r="CO130" s="24"/>
      <c r="CP130" s="24"/>
      <c r="CQ130" s="24"/>
      <c r="CR130" s="24"/>
      <c r="CS130" s="24"/>
      <c r="CT130" s="24"/>
      <c r="CU130" s="24"/>
      <c r="CV130" s="24"/>
      <c r="CW130" s="24"/>
      <c r="CX130" s="24"/>
      <c r="CY130" s="24"/>
      <c r="CZ130" s="24"/>
      <c r="DA130" s="24"/>
      <c r="DB130" s="24"/>
      <c r="DC130" s="24"/>
      <c r="DD130" s="24"/>
      <c r="DE130" s="24"/>
      <c r="DF130" s="24"/>
      <c r="DG130" s="24"/>
      <c r="DH130" s="24"/>
      <c r="DI130" s="24"/>
      <c r="DJ130" s="24"/>
      <c r="DK130" s="24"/>
      <c r="DL130" s="24"/>
      <c r="DM130" s="24"/>
      <c r="DN130" s="24"/>
      <c r="DO130" s="24"/>
      <c r="DP130" s="24"/>
      <c r="DQ130" s="24"/>
      <c r="DR130" s="24"/>
      <c r="DS130" s="24"/>
      <c r="DT130" s="24"/>
      <c r="DU130" s="24"/>
      <c r="DV130" s="24"/>
      <c r="DW130" s="24"/>
      <c r="DX130" s="24"/>
      <c r="DY130" s="24"/>
      <c r="DZ130" s="24"/>
      <c r="EA130" s="24"/>
      <c r="EB130" s="24"/>
      <c r="EC130" s="24"/>
      <c r="ED130" s="24"/>
      <c r="EE130" s="24"/>
      <c r="EF130" s="24"/>
      <c r="EG130" s="24"/>
      <c r="EH130" s="24"/>
      <c r="EI130" s="24"/>
      <c r="EJ130" s="24"/>
      <c r="EK130" s="24"/>
      <c r="EL130" s="24"/>
      <c r="EM130" s="24"/>
      <c r="EN130" s="24"/>
      <c r="EO130" s="24"/>
      <c r="EP130" s="24"/>
      <c r="EQ130" s="24"/>
      <c r="ER130" s="24"/>
      <c r="ES130" s="24"/>
      <c r="ET130" s="24"/>
      <c r="EU130" s="24"/>
      <c r="EV130" s="24"/>
      <c r="EW130" s="24"/>
      <c r="EX130" s="24"/>
      <c r="EY130" s="24"/>
      <c r="EZ130" s="24"/>
      <c r="FA130" s="24"/>
      <c r="FB130" s="24"/>
      <c r="FC130" s="24"/>
      <c r="FD130" s="24"/>
      <c r="FE130" s="24"/>
      <c r="FF130" s="24"/>
      <c r="FG130" s="24"/>
      <c r="FH130" s="24"/>
      <c r="FI130" s="24"/>
      <c r="FJ130" s="24"/>
      <c r="FK130" s="24"/>
      <c r="FL130" s="24"/>
      <c r="FM130" s="24"/>
      <c r="FN130" s="24"/>
      <c r="FO130" s="24"/>
      <c r="FP130" s="24"/>
      <c r="FQ130" s="24"/>
      <c r="FR130" s="24"/>
      <c r="FS130" s="24"/>
      <c r="FT130" s="24"/>
      <c r="FU130" s="24"/>
      <c r="FV130" s="24"/>
      <c r="FW130" s="24"/>
      <c r="FX130" s="24"/>
      <c r="FY130" s="24"/>
      <c r="FZ130" s="24"/>
      <c r="GA130" s="24"/>
      <c r="GB130" s="24"/>
      <c r="GC130" s="24"/>
      <c r="GD130" s="24"/>
      <c r="GE130" s="24"/>
      <c r="GF130" s="24"/>
    </row>
    <row r="131" spans="1:188" ht="13.8" x14ac:dyDescent="0.25">
      <c r="A131" s="46"/>
      <c r="B131" s="46" t="s">
        <v>100</v>
      </c>
      <c r="C131" s="8"/>
      <c r="D131" s="7" t="s">
        <v>101</v>
      </c>
      <c r="E131" s="100">
        <v>9770</v>
      </c>
      <c r="F131" s="7">
        <v>5</v>
      </c>
      <c r="G131" s="100">
        <f t="shared" si="7"/>
        <v>48850</v>
      </c>
      <c r="H131" s="6"/>
      <c r="I131" s="6"/>
      <c r="J131" s="52">
        <f t="shared" si="6"/>
        <v>48850</v>
      </c>
      <c r="K131" s="24"/>
      <c r="L131" s="24"/>
      <c r="M131" s="24"/>
      <c r="N131" s="24"/>
      <c r="O131" s="24"/>
      <c r="P131" s="24"/>
      <c r="Q131" s="24"/>
      <c r="R131" s="24"/>
      <c r="S131" s="24"/>
      <c r="T131" s="24"/>
      <c r="U131" s="24"/>
      <c r="V131" s="24"/>
      <c r="W131" s="24"/>
      <c r="X131" s="24"/>
      <c r="Y131" s="24"/>
      <c r="Z131" s="24"/>
      <c r="AA131" s="24"/>
      <c r="AB131" s="24"/>
      <c r="AC131" s="24"/>
      <c r="AD131" s="24"/>
      <c r="AE131" s="24"/>
      <c r="AF131" s="24"/>
      <c r="AG131" s="24"/>
      <c r="AH131" s="24"/>
      <c r="AI131" s="24"/>
      <c r="AJ131" s="24"/>
      <c r="AK131" s="24"/>
      <c r="AL131" s="24"/>
      <c r="AM131" s="24"/>
      <c r="AN131" s="24"/>
      <c r="AO131" s="24"/>
      <c r="AP131" s="24"/>
      <c r="AQ131" s="24"/>
      <c r="AR131" s="24"/>
      <c r="AS131" s="24"/>
      <c r="AT131" s="24"/>
      <c r="AU131" s="24"/>
      <c r="AV131" s="24"/>
      <c r="AW131" s="24"/>
      <c r="AX131" s="24"/>
      <c r="AY131" s="24"/>
      <c r="AZ131" s="24"/>
      <c r="BA131" s="24"/>
      <c r="BB131" s="24"/>
      <c r="BC131" s="24"/>
      <c r="BD131" s="24"/>
      <c r="BE131" s="24"/>
      <c r="BF131" s="24"/>
      <c r="BG131" s="24"/>
      <c r="BH131" s="24"/>
      <c r="BI131" s="24"/>
      <c r="BJ131" s="24"/>
      <c r="BK131" s="24"/>
      <c r="BL131" s="24"/>
      <c r="BM131" s="24"/>
      <c r="BN131" s="24"/>
      <c r="BO131" s="24"/>
      <c r="BP131" s="24"/>
      <c r="BQ131" s="24"/>
      <c r="BR131" s="24"/>
      <c r="BS131" s="24"/>
      <c r="BT131" s="24"/>
      <c r="BU131" s="24"/>
      <c r="BV131" s="24"/>
      <c r="BW131" s="24"/>
      <c r="BX131" s="24"/>
      <c r="BY131" s="24"/>
      <c r="BZ131" s="24"/>
      <c r="CA131" s="24"/>
      <c r="CB131" s="24"/>
      <c r="CC131" s="24"/>
      <c r="CD131" s="24"/>
      <c r="CE131" s="24"/>
      <c r="CF131" s="24"/>
      <c r="CG131" s="24"/>
      <c r="CH131" s="24"/>
      <c r="CI131" s="24"/>
      <c r="CJ131" s="24"/>
      <c r="CK131" s="24"/>
      <c r="CL131" s="24"/>
      <c r="CM131" s="24"/>
      <c r="CN131" s="24"/>
      <c r="CO131" s="24"/>
      <c r="CP131" s="24"/>
      <c r="CQ131" s="24"/>
      <c r="CR131" s="24"/>
      <c r="CS131" s="24"/>
      <c r="CT131" s="24"/>
      <c r="CU131" s="24"/>
      <c r="CV131" s="24"/>
      <c r="CW131" s="24"/>
      <c r="CX131" s="24"/>
      <c r="CY131" s="24"/>
      <c r="CZ131" s="24"/>
      <c r="DA131" s="24"/>
      <c r="DB131" s="24"/>
      <c r="DC131" s="24"/>
      <c r="DD131" s="24"/>
      <c r="DE131" s="24"/>
      <c r="DF131" s="24"/>
      <c r="DG131" s="24"/>
      <c r="DH131" s="24"/>
      <c r="DI131" s="24"/>
      <c r="DJ131" s="24"/>
      <c r="DK131" s="24"/>
      <c r="DL131" s="24"/>
      <c r="DM131" s="24"/>
      <c r="DN131" s="24"/>
      <c r="DO131" s="24"/>
      <c r="DP131" s="24"/>
      <c r="DQ131" s="24"/>
      <c r="DR131" s="24"/>
      <c r="DS131" s="24"/>
      <c r="DT131" s="24"/>
      <c r="DU131" s="24"/>
      <c r="DV131" s="24"/>
      <c r="DW131" s="24"/>
      <c r="DX131" s="24"/>
      <c r="DY131" s="24"/>
      <c r="DZ131" s="24"/>
      <c r="EA131" s="24"/>
      <c r="EB131" s="24"/>
      <c r="EC131" s="24"/>
      <c r="ED131" s="24"/>
      <c r="EE131" s="24"/>
      <c r="EF131" s="24"/>
      <c r="EG131" s="24"/>
      <c r="EH131" s="24"/>
      <c r="EI131" s="24"/>
      <c r="EJ131" s="24"/>
      <c r="EK131" s="24"/>
      <c r="EL131" s="24"/>
      <c r="EM131" s="24"/>
      <c r="EN131" s="24"/>
      <c r="EO131" s="24"/>
      <c r="EP131" s="24"/>
      <c r="EQ131" s="24"/>
      <c r="ER131" s="24"/>
      <c r="ES131" s="24"/>
      <c r="ET131" s="24"/>
      <c r="EU131" s="24"/>
      <c r="EV131" s="24"/>
      <c r="EW131" s="24"/>
      <c r="EX131" s="24"/>
      <c r="EY131" s="24"/>
      <c r="EZ131" s="24"/>
      <c r="FA131" s="24"/>
      <c r="FB131" s="24"/>
      <c r="FC131" s="24"/>
      <c r="FD131" s="24"/>
      <c r="FE131" s="24"/>
      <c r="FF131" s="24"/>
      <c r="FG131" s="24"/>
      <c r="FH131" s="24"/>
      <c r="FI131" s="24"/>
      <c r="FJ131" s="24"/>
      <c r="FK131" s="24"/>
      <c r="FL131" s="24"/>
      <c r="FM131" s="24"/>
      <c r="FN131" s="24"/>
      <c r="FO131" s="24"/>
      <c r="FP131" s="24"/>
      <c r="FQ131" s="24"/>
      <c r="FR131" s="24"/>
      <c r="FS131" s="24"/>
      <c r="FT131" s="24"/>
      <c r="FU131" s="24"/>
      <c r="FV131" s="24"/>
      <c r="FW131" s="24"/>
      <c r="FX131" s="24"/>
      <c r="FY131" s="24"/>
      <c r="FZ131" s="24"/>
      <c r="GA131" s="24"/>
      <c r="GB131" s="24"/>
      <c r="GC131" s="24"/>
      <c r="GD131" s="24"/>
      <c r="GE131" s="24"/>
      <c r="GF131" s="24"/>
    </row>
    <row r="132" spans="1:188" ht="13.8" x14ac:dyDescent="0.25">
      <c r="A132" s="46"/>
      <c r="B132" s="46" t="s">
        <v>143</v>
      </c>
      <c r="C132" s="8"/>
      <c r="D132" s="7" t="s">
        <v>92</v>
      </c>
      <c r="E132" s="100">
        <v>19250</v>
      </c>
      <c r="F132" s="7">
        <v>5</v>
      </c>
      <c r="G132" s="100">
        <f t="shared" si="7"/>
        <v>96250</v>
      </c>
      <c r="H132" s="6">
        <v>5000</v>
      </c>
      <c r="I132" s="6"/>
      <c r="J132" s="52">
        <f t="shared" si="6"/>
        <v>101250</v>
      </c>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c r="AV132" s="24"/>
      <c r="AW132" s="24"/>
      <c r="AX132" s="24"/>
      <c r="AY132" s="24"/>
      <c r="AZ132" s="24"/>
      <c r="BA132" s="24"/>
      <c r="BB132" s="24"/>
      <c r="BC132" s="24"/>
      <c r="BD132" s="24"/>
      <c r="BE132" s="24"/>
      <c r="BF132" s="24"/>
      <c r="BG132" s="24"/>
      <c r="BH132" s="24"/>
      <c r="BI132" s="24"/>
      <c r="BJ132" s="24"/>
      <c r="BK132" s="24"/>
      <c r="BL132" s="24"/>
      <c r="BM132" s="24"/>
      <c r="BN132" s="24"/>
      <c r="BO132" s="24"/>
      <c r="BP132" s="24"/>
      <c r="BQ132" s="24"/>
      <c r="BR132" s="24"/>
      <c r="BS132" s="24"/>
      <c r="BT132" s="24"/>
      <c r="BU132" s="24"/>
      <c r="BV132" s="24"/>
      <c r="BW132" s="24"/>
      <c r="BX132" s="24"/>
      <c r="BY132" s="24"/>
      <c r="BZ132" s="24"/>
      <c r="CA132" s="24"/>
      <c r="CB132" s="24"/>
      <c r="CC132" s="24"/>
      <c r="CD132" s="24"/>
      <c r="CE132" s="24"/>
      <c r="CF132" s="24"/>
      <c r="CG132" s="24"/>
      <c r="CH132" s="24"/>
      <c r="CI132" s="24"/>
      <c r="CJ132" s="24"/>
      <c r="CK132" s="24"/>
      <c r="CL132" s="24"/>
      <c r="CM132" s="24"/>
      <c r="CN132" s="24"/>
      <c r="CO132" s="24"/>
      <c r="CP132" s="24"/>
      <c r="CQ132" s="24"/>
      <c r="CR132" s="24"/>
      <c r="CS132" s="24"/>
      <c r="CT132" s="24"/>
      <c r="CU132" s="24"/>
      <c r="CV132" s="24"/>
      <c r="CW132" s="24"/>
      <c r="CX132" s="24"/>
      <c r="CY132" s="24"/>
      <c r="CZ132" s="24"/>
      <c r="DA132" s="24"/>
      <c r="DB132" s="24"/>
      <c r="DC132" s="24"/>
      <c r="DD132" s="24"/>
      <c r="DE132" s="24"/>
      <c r="DF132" s="24"/>
      <c r="DG132" s="24"/>
      <c r="DH132" s="24"/>
      <c r="DI132" s="24"/>
      <c r="DJ132" s="24"/>
      <c r="DK132" s="24"/>
      <c r="DL132" s="24"/>
      <c r="DM132" s="24"/>
      <c r="DN132" s="24"/>
      <c r="DO132" s="24"/>
      <c r="DP132" s="24"/>
      <c r="DQ132" s="24"/>
      <c r="DR132" s="24"/>
      <c r="DS132" s="24"/>
      <c r="DT132" s="24"/>
      <c r="DU132" s="24"/>
      <c r="DV132" s="24"/>
      <c r="DW132" s="24"/>
      <c r="DX132" s="24"/>
      <c r="DY132" s="24"/>
      <c r="DZ132" s="24"/>
      <c r="EA132" s="24"/>
      <c r="EB132" s="24"/>
      <c r="EC132" s="24"/>
      <c r="ED132" s="24"/>
      <c r="EE132" s="24"/>
      <c r="EF132" s="24"/>
      <c r="EG132" s="24"/>
      <c r="EH132" s="24"/>
      <c r="EI132" s="24"/>
      <c r="EJ132" s="24"/>
      <c r="EK132" s="24"/>
      <c r="EL132" s="24"/>
      <c r="EM132" s="24"/>
      <c r="EN132" s="24"/>
      <c r="EO132" s="24"/>
      <c r="EP132" s="24"/>
      <c r="EQ132" s="24"/>
      <c r="ER132" s="24"/>
      <c r="ES132" s="24"/>
      <c r="ET132" s="24"/>
      <c r="EU132" s="24"/>
      <c r="EV132" s="24"/>
      <c r="EW132" s="24"/>
      <c r="EX132" s="24"/>
      <c r="EY132" s="24"/>
      <c r="EZ132" s="24"/>
      <c r="FA132" s="24"/>
      <c r="FB132" s="24"/>
      <c r="FC132" s="24"/>
      <c r="FD132" s="24"/>
      <c r="FE132" s="24"/>
      <c r="FF132" s="24"/>
      <c r="FG132" s="24"/>
      <c r="FH132" s="24"/>
      <c r="FI132" s="24"/>
      <c r="FJ132" s="24"/>
      <c r="FK132" s="24"/>
      <c r="FL132" s="24"/>
      <c r="FM132" s="24"/>
      <c r="FN132" s="24"/>
      <c r="FO132" s="24"/>
      <c r="FP132" s="24"/>
      <c r="FQ132" s="24"/>
      <c r="FR132" s="24"/>
      <c r="FS132" s="24"/>
      <c r="FT132" s="24"/>
      <c r="FU132" s="24"/>
      <c r="FV132" s="24"/>
      <c r="FW132" s="24"/>
      <c r="FX132" s="24"/>
      <c r="FY132" s="24"/>
      <c r="FZ132" s="24"/>
      <c r="GA132" s="24"/>
      <c r="GB132" s="24"/>
      <c r="GC132" s="24"/>
      <c r="GD132" s="24"/>
      <c r="GE132" s="24"/>
      <c r="GF132" s="24"/>
    </row>
    <row r="133" spans="1:188" ht="13.8" x14ac:dyDescent="0.25">
      <c r="A133" s="46"/>
      <c r="B133" s="46"/>
      <c r="C133" s="8"/>
      <c r="D133" s="7"/>
      <c r="E133" s="7"/>
      <c r="F133" s="7"/>
      <c r="G133" s="7"/>
      <c r="H133" s="6"/>
      <c r="I133" s="6"/>
      <c r="J133" s="52"/>
      <c r="K133" s="24"/>
      <c r="L133" s="24"/>
      <c r="M133" s="24"/>
      <c r="N133" s="24"/>
      <c r="O133" s="24"/>
      <c r="P133" s="24"/>
      <c r="Q133" s="24"/>
      <c r="R133" s="24"/>
      <c r="S133" s="24"/>
      <c r="T133" s="24"/>
      <c r="U133" s="24"/>
      <c r="V133" s="24"/>
      <c r="W133" s="24"/>
      <c r="X133" s="24"/>
      <c r="Y133" s="24"/>
      <c r="Z133" s="24"/>
      <c r="AA133" s="24"/>
      <c r="AB133" s="24"/>
      <c r="AC133" s="24"/>
      <c r="AD133" s="24"/>
      <c r="AE133" s="24"/>
      <c r="AF133" s="24"/>
      <c r="AG133" s="24"/>
      <c r="AH133" s="24"/>
      <c r="AI133" s="24"/>
      <c r="AJ133" s="24"/>
      <c r="AK133" s="24"/>
      <c r="AL133" s="24"/>
      <c r="AM133" s="24"/>
      <c r="AN133" s="24"/>
      <c r="AO133" s="24"/>
      <c r="AP133" s="24"/>
      <c r="AQ133" s="24"/>
      <c r="AR133" s="24"/>
      <c r="AS133" s="24"/>
      <c r="AT133" s="24"/>
      <c r="AU133" s="24"/>
      <c r="AV133" s="24"/>
      <c r="AW133" s="24"/>
      <c r="AX133" s="24"/>
      <c r="AY133" s="24"/>
      <c r="AZ133" s="24"/>
      <c r="BA133" s="24"/>
      <c r="BB133" s="24"/>
      <c r="BC133" s="24"/>
      <c r="BD133" s="24"/>
      <c r="BE133" s="24"/>
      <c r="BF133" s="24"/>
      <c r="BG133" s="24"/>
      <c r="BH133" s="24"/>
      <c r="BI133" s="24"/>
      <c r="BJ133" s="24"/>
      <c r="BK133" s="24"/>
      <c r="BL133" s="24"/>
      <c r="BM133" s="24"/>
      <c r="BN133" s="24"/>
      <c r="BO133" s="24"/>
      <c r="BP133" s="24"/>
      <c r="BQ133" s="24"/>
      <c r="BR133" s="24"/>
      <c r="BS133" s="24"/>
      <c r="BT133" s="24"/>
      <c r="BU133" s="24"/>
      <c r="BV133" s="24"/>
      <c r="BW133" s="24"/>
      <c r="BX133" s="24"/>
      <c r="BY133" s="24"/>
      <c r="BZ133" s="24"/>
      <c r="CA133" s="24"/>
      <c r="CB133" s="24"/>
      <c r="CC133" s="24"/>
      <c r="CD133" s="24"/>
      <c r="CE133" s="24"/>
      <c r="CF133" s="24"/>
      <c r="CG133" s="24"/>
      <c r="CH133" s="24"/>
      <c r="CI133" s="24"/>
      <c r="CJ133" s="24"/>
      <c r="CK133" s="24"/>
      <c r="CL133" s="24"/>
      <c r="CM133" s="24"/>
      <c r="CN133" s="24"/>
      <c r="CO133" s="24"/>
      <c r="CP133" s="24"/>
      <c r="CQ133" s="24"/>
      <c r="CR133" s="24"/>
      <c r="CS133" s="24"/>
      <c r="CT133" s="24"/>
      <c r="CU133" s="24"/>
      <c r="CV133" s="24"/>
      <c r="CW133" s="24"/>
      <c r="CX133" s="24"/>
      <c r="CY133" s="24"/>
      <c r="CZ133" s="24"/>
      <c r="DA133" s="24"/>
      <c r="DB133" s="24"/>
      <c r="DC133" s="24"/>
      <c r="DD133" s="24"/>
      <c r="DE133" s="24"/>
      <c r="DF133" s="24"/>
      <c r="DG133" s="24"/>
      <c r="DH133" s="24"/>
      <c r="DI133" s="24"/>
      <c r="DJ133" s="24"/>
      <c r="DK133" s="24"/>
      <c r="DL133" s="24"/>
      <c r="DM133" s="24"/>
      <c r="DN133" s="24"/>
      <c r="DO133" s="24"/>
      <c r="DP133" s="24"/>
      <c r="DQ133" s="24"/>
      <c r="DR133" s="24"/>
      <c r="DS133" s="24"/>
      <c r="DT133" s="24"/>
      <c r="DU133" s="24"/>
      <c r="DV133" s="24"/>
      <c r="DW133" s="24"/>
      <c r="DX133" s="24"/>
      <c r="DY133" s="24"/>
      <c r="DZ133" s="24"/>
      <c r="EA133" s="24"/>
      <c r="EB133" s="24"/>
      <c r="EC133" s="24"/>
      <c r="ED133" s="24"/>
      <c r="EE133" s="24"/>
      <c r="EF133" s="24"/>
      <c r="EG133" s="24"/>
      <c r="EH133" s="24"/>
      <c r="EI133" s="24"/>
      <c r="EJ133" s="24"/>
      <c r="EK133" s="24"/>
      <c r="EL133" s="24"/>
      <c r="EM133" s="24"/>
      <c r="EN133" s="24"/>
      <c r="EO133" s="24"/>
      <c r="EP133" s="24"/>
      <c r="EQ133" s="24"/>
      <c r="ER133" s="24"/>
      <c r="ES133" s="24"/>
      <c r="ET133" s="24"/>
      <c r="EU133" s="24"/>
      <c r="EV133" s="24"/>
      <c r="EW133" s="24"/>
      <c r="EX133" s="24"/>
      <c r="EY133" s="24"/>
      <c r="EZ133" s="24"/>
      <c r="FA133" s="24"/>
      <c r="FB133" s="24"/>
      <c r="FC133" s="24"/>
      <c r="FD133" s="24"/>
      <c r="FE133" s="24"/>
      <c r="FF133" s="24"/>
      <c r="FG133" s="24"/>
      <c r="FH133" s="24"/>
      <c r="FI133" s="24"/>
      <c r="FJ133" s="24"/>
      <c r="FK133" s="24"/>
      <c r="FL133" s="24"/>
      <c r="FM133" s="24"/>
      <c r="FN133" s="24"/>
      <c r="FO133" s="24"/>
      <c r="FP133" s="24"/>
      <c r="FQ133" s="24"/>
      <c r="FR133" s="24"/>
      <c r="FS133" s="24"/>
      <c r="FT133" s="24"/>
      <c r="FU133" s="24"/>
      <c r="FV133" s="24"/>
      <c r="FW133" s="24"/>
      <c r="FX133" s="24"/>
      <c r="FY133" s="24"/>
      <c r="FZ133" s="24"/>
      <c r="GA133" s="24"/>
      <c r="GB133" s="24"/>
      <c r="GC133" s="24"/>
      <c r="GD133" s="24"/>
      <c r="GE133" s="24"/>
      <c r="GF133" s="24"/>
    </row>
    <row r="134" spans="1:188" ht="13.8" x14ac:dyDescent="0.25">
      <c r="A134" s="46"/>
      <c r="B134" s="46"/>
      <c r="C134" s="8"/>
      <c r="D134" s="7"/>
      <c r="E134" s="7"/>
      <c r="F134" s="7"/>
      <c r="G134" s="7"/>
      <c r="H134" s="6"/>
      <c r="I134" s="6"/>
      <c r="J134" s="52"/>
      <c r="K134" s="24"/>
      <c r="L134" s="24"/>
      <c r="M134" s="24"/>
      <c r="N134" s="24"/>
      <c r="O134" s="24"/>
      <c r="P134" s="24"/>
      <c r="Q134" s="24"/>
      <c r="R134" s="24"/>
      <c r="S134" s="24"/>
      <c r="T134" s="24"/>
      <c r="U134" s="24"/>
      <c r="V134" s="24"/>
      <c r="W134" s="24"/>
      <c r="X134" s="24"/>
      <c r="Y134" s="24"/>
      <c r="Z134" s="24"/>
      <c r="AA134" s="24"/>
      <c r="AB134" s="24"/>
      <c r="AC134" s="24"/>
      <c r="AD134" s="24"/>
      <c r="AE134" s="24"/>
      <c r="AF134" s="24"/>
      <c r="AG134" s="24"/>
      <c r="AH134" s="24"/>
      <c r="AI134" s="24"/>
      <c r="AJ134" s="24"/>
      <c r="AK134" s="24"/>
      <c r="AL134" s="24"/>
      <c r="AM134" s="24"/>
      <c r="AN134" s="24"/>
      <c r="AO134" s="24"/>
      <c r="AP134" s="24"/>
      <c r="AQ134" s="24"/>
      <c r="AR134" s="24"/>
      <c r="AS134" s="24"/>
      <c r="AT134" s="24"/>
      <c r="AU134" s="24"/>
      <c r="AV134" s="24"/>
      <c r="AW134" s="24"/>
      <c r="AX134" s="24"/>
      <c r="AY134" s="24"/>
      <c r="AZ134" s="24"/>
      <c r="BA134" s="24"/>
      <c r="BB134" s="24"/>
      <c r="BC134" s="24"/>
      <c r="BD134" s="24"/>
      <c r="BE134" s="24"/>
      <c r="BF134" s="24"/>
      <c r="BG134" s="24"/>
      <c r="BH134" s="24"/>
      <c r="BI134" s="24"/>
      <c r="BJ134" s="24"/>
      <c r="BK134" s="24"/>
      <c r="BL134" s="24"/>
      <c r="BM134" s="24"/>
      <c r="BN134" s="24"/>
      <c r="BO134" s="24"/>
      <c r="BP134" s="24"/>
      <c r="BQ134" s="24"/>
      <c r="BR134" s="24"/>
      <c r="BS134" s="24"/>
      <c r="BT134" s="24"/>
      <c r="BU134" s="24"/>
      <c r="BV134" s="24"/>
      <c r="BW134" s="24"/>
      <c r="BX134" s="24"/>
      <c r="BY134" s="24"/>
      <c r="BZ134" s="24"/>
      <c r="CA134" s="24"/>
      <c r="CB134" s="24"/>
      <c r="CC134" s="24"/>
      <c r="CD134" s="24"/>
      <c r="CE134" s="24"/>
      <c r="CF134" s="24"/>
      <c r="CG134" s="24"/>
      <c r="CH134" s="24"/>
      <c r="CI134" s="24"/>
      <c r="CJ134" s="24"/>
      <c r="CK134" s="24"/>
      <c r="CL134" s="24"/>
      <c r="CM134" s="24"/>
      <c r="CN134" s="24"/>
      <c r="CO134" s="24"/>
      <c r="CP134" s="24"/>
      <c r="CQ134" s="24"/>
      <c r="CR134" s="24"/>
      <c r="CS134" s="24"/>
      <c r="CT134" s="24"/>
      <c r="CU134" s="24"/>
      <c r="CV134" s="24"/>
      <c r="CW134" s="24"/>
      <c r="CX134" s="24"/>
      <c r="CY134" s="24"/>
      <c r="CZ134" s="24"/>
      <c r="DA134" s="24"/>
      <c r="DB134" s="24"/>
      <c r="DC134" s="24"/>
      <c r="DD134" s="24"/>
      <c r="DE134" s="24"/>
      <c r="DF134" s="24"/>
      <c r="DG134" s="24"/>
      <c r="DH134" s="24"/>
      <c r="DI134" s="24"/>
      <c r="DJ134" s="24"/>
      <c r="DK134" s="24"/>
      <c r="DL134" s="24"/>
      <c r="DM134" s="24"/>
      <c r="DN134" s="24"/>
      <c r="DO134" s="24"/>
      <c r="DP134" s="24"/>
      <c r="DQ134" s="24"/>
      <c r="DR134" s="24"/>
      <c r="DS134" s="24"/>
      <c r="DT134" s="24"/>
      <c r="DU134" s="24"/>
      <c r="DV134" s="24"/>
      <c r="DW134" s="24"/>
      <c r="DX134" s="24"/>
      <c r="DY134" s="24"/>
      <c r="DZ134" s="24"/>
      <c r="EA134" s="24"/>
      <c r="EB134" s="24"/>
      <c r="EC134" s="24"/>
      <c r="ED134" s="24"/>
      <c r="EE134" s="24"/>
      <c r="EF134" s="24"/>
      <c r="EG134" s="24"/>
      <c r="EH134" s="24"/>
      <c r="EI134" s="24"/>
      <c r="EJ134" s="24"/>
      <c r="EK134" s="24"/>
      <c r="EL134" s="24"/>
      <c r="EM134" s="24"/>
      <c r="EN134" s="24"/>
      <c r="EO134" s="24"/>
      <c r="EP134" s="24"/>
      <c r="EQ134" s="24"/>
      <c r="ER134" s="24"/>
      <c r="ES134" s="24"/>
      <c r="ET134" s="24"/>
      <c r="EU134" s="24"/>
      <c r="EV134" s="24"/>
      <c r="EW134" s="24"/>
      <c r="EX134" s="24"/>
      <c r="EY134" s="24"/>
      <c r="EZ134" s="24"/>
      <c r="FA134" s="24"/>
      <c r="FB134" s="24"/>
      <c r="FC134" s="24"/>
      <c r="FD134" s="24"/>
      <c r="FE134" s="24"/>
      <c r="FF134" s="24"/>
      <c r="FG134" s="24"/>
      <c r="FH134" s="24"/>
      <c r="FI134" s="24"/>
      <c r="FJ134" s="24"/>
      <c r="FK134" s="24"/>
      <c r="FL134" s="24"/>
      <c r="FM134" s="24"/>
      <c r="FN134" s="24"/>
      <c r="FO134" s="24"/>
      <c r="FP134" s="24"/>
      <c r="FQ134" s="24"/>
      <c r="FR134" s="24"/>
      <c r="FS134" s="24"/>
      <c r="FT134" s="24"/>
      <c r="FU134" s="24"/>
      <c r="FV134" s="24"/>
      <c r="FW134" s="24"/>
      <c r="FX134" s="24"/>
      <c r="FY134" s="24"/>
      <c r="FZ134" s="24"/>
      <c r="GA134" s="24"/>
      <c r="GB134" s="24"/>
      <c r="GC134" s="24"/>
      <c r="GD134" s="24"/>
      <c r="GE134" s="24"/>
      <c r="GF134" s="24"/>
    </row>
    <row r="135" spans="1:188" ht="13.8" x14ac:dyDescent="0.25">
      <c r="A135" s="46"/>
      <c r="B135" s="46"/>
      <c r="C135" s="8"/>
      <c r="D135" s="7"/>
      <c r="E135" s="7"/>
      <c r="F135" s="7"/>
      <c r="G135" s="7"/>
      <c r="H135" s="6"/>
      <c r="I135" s="6"/>
      <c r="J135" s="52"/>
      <c r="K135" s="24"/>
      <c r="L135" s="24"/>
      <c r="M135" s="24"/>
      <c r="N135" s="24"/>
      <c r="O135" s="24"/>
      <c r="P135" s="24"/>
      <c r="Q135" s="24"/>
      <c r="R135" s="24"/>
      <c r="S135" s="24"/>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c r="AR135" s="24"/>
      <c r="AS135" s="24"/>
      <c r="AT135" s="24"/>
      <c r="AU135" s="24"/>
      <c r="AV135" s="24"/>
      <c r="AW135" s="24"/>
      <c r="AX135" s="24"/>
      <c r="AY135" s="24"/>
      <c r="AZ135" s="24"/>
      <c r="BA135" s="24"/>
      <c r="BB135" s="24"/>
      <c r="BC135" s="24"/>
      <c r="BD135" s="24"/>
      <c r="BE135" s="24"/>
      <c r="BF135" s="24"/>
      <c r="BG135" s="24"/>
      <c r="BH135" s="24"/>
      <c r="BI135" s="24"/>
      <c r="BJ135" s="24"/>
      <c r="BK135" s="24"/>
      <c r="BL135" s="24"/>
      <c r="BM135" s="24"/>
      <c r="BN135" s="24"/>
      <c r="BO135" s="24"/>
      <c r="BP135" s="24"/>
      <c r="BQ135" s="24"/>
      <c r="BR135" s="24"/>
      <c r="BS135" s="24"/>
      <c r="BT135" s="24"/>
      <c r="BU135" s="24"/>
      <c r="BV135" s="24"/>
      <c r="BW135" s="24"/>
      <c r="BX135" s="24"/>
      <c r="BY135" s="24"/>
      <c r="BZ135" s="24"/>
      <c r="CA135" s="24"/>
      <c r="CB135" s="24"/>
      <c r="CC135" s="24"/>
      <c r="CD135" s="24"/>
      <c r="CE135" s="24"/>
      <c r="CF135" s="24"/>
      <c r="CG135" s="24"/>
      <c r="CH135" s="24"/>
      <c r="CI135" s="24"/>
      <c r="CJ135" s="24"/>
      <c r="CK135" s="24"/>
      <c r="CL135" s="24"/>
      <c r="CM135" s="24"/>
      <c r="CN135" s="24"/>
      <c r="CO135" s="24"/>
      <c r="CP135" s="24"/>
      <c r="CQ135" s="24"/>
      <c r="CR135" s="24"/>
      <c r="CS135" s="24"/>
      <c r="CT135" s="24"/>
      <c r="CU135" s="24"/>
      <c r="CV135" s="24"/>
      <c r="CW135" s="24"/>
      <c r="CX135" s="24"/>
      <c r="CY135" s="24"/>
      <c r="CZ135" s="24"/>
      <c r="DA135" s="24"/>
      <c r="DB135" s="24"/>
      <c r="DC135" s="24"/>
      <c r="DD135" s="24"/>
      <c r="DE135" s="24"/>
      <c r="DF135" s="24"/>
      <c r="DG135" s="24"/>
      <c r="DH135" s="24"/>
      <c r="DI135" s="24"/>
      <c r="DJ135" s="24"/>
      <c r="DK135" s="24"/>
      <c r="DL135" s="24"/>
      <c r="DM135" s="24"/>
      <c r="DN135" s="24"/>
      <c r="DO135" s="24"/>
      <c r="DP135" s="24"/>
      <c r="DQ135" s="24"/>
      <c r="DR135" s="24"/>
      <c r="DS135" s="24"/>
      <c r="DT135" s="24"/>
      <c r="DU135" s="24"/>
      <c r="DV135" s="24"/>
      <c r="DW135" s="24"/>
      <c r="DX135" s="24"/>
      <c r="DY135" s="24"/>
      <c r="DZ135" s="24"/>
      <c r="EA135" s="24"/>
      <c r="EB135" s="24"/>
      <c r="EC135" s="24"/>
      <c r="ED135" s="24"/>
      <c r="EE135" s="24"/>
      <c r="EF135" s="24"/>
      <c r="EG135" s="24"/>
      <c r="EH135" s="24"/>
      <c r="EI135" s="24"/>
      <c r="EJ135" s="24"/>
      <c r="EK135" s="24"/>
      <c r="EL135" s="24"/>
      <c r="EM135" s="24"/>
      <c r="EN135" s="24"/>
      <c r="EO135" s="24"/>
      <c r="EP135" s="24"/>
      <c r="EQ135" s="24"/>
      <c r="ER135" s="24"/>
      <c r="ES135" s="24"/>
      <c r="ET135" s="24"/>
      <c r="EU135" s="24"/>
      <c r="EV135" s="24"/>
      <c r="EW135" s="24"/>
      <c r="EX135" s="24"/>
      <c r="EY135" s="24"/>
      <c r="EZ135" s="24"/>
      <c r="FA135" s="24"/>
      <c r="FB135" s="24"/>
      <c r="FC135" s="24"/>
      <c r="FD135" s="24"/>
      <c r="FE135" s="24"/>
      <c r="FF135" s="24"/>
      <c r="FG135" s="24"/>
      <c r="FH135" s="24"/>
      <c r="FI135" s="24"/>
      <c r="FJ135" s="24"/>
      <c r="FK135" s="24"/>
      <c r="FL135" s="24"/>
      <c r="FM135" s="24"/>
      <c r="FN135" s="24"/>
      <c r="FO135" s="24"/>
      <c r="FP135" s="24"/>
      <c r="FQ135" s="24"/>
      <c r="FR135" s="24"/>
      <c r="FS135" s="24"/>
      <c r="FT135" s="24"/>
      <c r="FU135" s="24"/>
      <c r="FV135" s="24"/>
      <c r="FW135" s="24"/>
      <c r="FX135" s="24"/>
      <c r="FY135" s="24"/>
      <c r="FZ135" s="24"/>
      <c r="GA135" s="24"/>
      <c r="GB135" s="24"/>
      <c r="GC135" s="24"/>
      <c r="GD135" s="24"/>
      <c r="GE135" s="24"/>
      <c r="GF135" s="24"/>
    </row>
    <row r="136" spans="1:188" ht="13.8" x14ac:dyDescent="0.25">
      <c r="A136" s="46"/>
      <c r="B136" s="46"/>
      <c r="C136" s="8"/>
      <c r="D136" s="7"/>
      <c r="E136" s="7"/>
      <c r="F136" s="7"/>
      <c r="G136" s="7"/>
      <c r="H136" s="6"/>
      <c r="I136" s="6"/>
      <c r="J136" s="52"/>
      <c r="K136" s="24"/>
      <c r="L136" s="24"/>
      <c r="M136" s="24"/>
      <c r="N136" s="24"/>
      <c r="O136" s="24"/>
      <c r="P136" s="24"/>
      <c r="Q136" s="24"/>
      <c r="R136" s="24"/>
      <c r="S136" s="24"/>
      <c r="T136" s="24"/>
      <c r="U136" s="24"/>
      <c r="V136" s="24"/>
      <c r="W136" s="24"/>
      <c r="X136" s="24"/>
      <c r="Y136" s="24"/>
      <c r="Z136" s="24"/>
      <c r="AA136" s="24"/>
      <c r="AB136" s="24"/>
      <c r="AC136" s="24"/>
      <c r="AD136" s="24"/>
      <c r="AE136" s="24"/>
      <c r="AF136" s="24"/>
      <c r="AG136" s="24"/>
      <c r="AH136" s="24"/>
      <c r="AI136" s="24"/>
      <c r="AJ136" s="24"/>
      <c r="AK136" s="24"/>
      <c r="AL136" s="24"/>
      <c r="AM136" s="24"/>
      <c r="AN136" s="24"/>
      <c r="AO136" s="24"/>
      <c r="AP136" s="24"/>
      <c r="AQ136" s="24"/>
      <c r="AR136" s="24"/>
      <c r="AS136" s="24"/>
      <c r="AT136" s="24"/>
      <c r="AU136" s="24"/>
      <c r="AV136" s="24"/>
      <c r="AW136" s="24"/>
      <c r="AX136" s="24"/>
      <c r="AY136" s="24"/>
      <c r="AZ136" s="24"/>
      <c r="BA136" s="24"/>
      <c r="BB136" s="24"/>
      <c r="BC136" s="24"/>
      <c r="BD136" s="24"/>
      <c r="BE136" s="24"/>
      <c r="BF136" s="24"/>
      <c r="BG136" s="24"/>
      <c r="BH136" s="24"/>
      <c r="BI136" s="24"/>
      <c r="BJ136" s="24"/>
      <c r="BK136" s="24"/>
      <c r="BL136" s="24"/>
      <c r="BM136" s="24"/>
      <c r="BN136" s="24"/>
      <c r="BO136" s="24"/>
      <c r="BP136" s="24"/>
      <c r="BQ136" s="24"/>
      <c r="BR136" s="24"/>
      <c r="BS136" s="24"/>
      <c r="BT136" s="24"/>
      <c r="BU136" s="24"/>
      <c r="BV136" s="24"/>
      <c r="BW136" s="24"/>
      <c r="BX136" s="24"/>
      <c r="BY136" s="24"/>
      <c r="BZ136" s="24"/>
      <c r="CA136" s="24"/>
      <c r="CB136" s="24"/>
      <c r="CC136" s="24"/>
      <c r="CD136" s="24"/>
      <c r="CE136" s="24"/>
      <c r="CF136" s="24"/>
      <c r="CG136" s="24"/>
      <c r="CH136" s="24"/>
      <c r="CI136" s="24"/>
      <c r="CJ136" s="24"/>
      <c r="CK136" s="24"/>
      <c r="CL136" s="24"/>
      <c r="CM136" s="24"/>
      <c r="CN136" s="24"/>
      <c r="CO136" s="24"/>
      <c r="CP136" s="24"/>
      <c r="CQ136" s="24"/>
      <c r="CR136" s="24"/>
      <c r="CS136" s="24"/>
      <c r="CT136" s="24"/>
      <c r="CU136" s="24"/>
      <c r="CV136" s="24"/>
      <c r="CW136" s="24"/>
      <c r="CX136" s="24"/>
      <c r="CY136" s="24"/>
      <c r="CZ136" s="24"/>
      <c r="DA136" s="24"/>
      <c r="DB136" s="24"/>
      <c r="DC136" s="24"/>
      <c r="DD136" s="24"/>
      <c r="DE136" s="24"/>
      <c r="DF136" s="24"/>
      <c r="DG136" s="24"/>
      <c r="DH136" s="24"/>
      <c r="DI136" s="24"/>
      <c r="DJ136" s="24"/>
      <c r="DK136" s="24"/>
      <c r="DL136" s="24"/>
      <c r="DM136" s="24"/>
      <c r="DN136" s="24"/>
      <c r="DO136" s="24"/>
      <c r="DP136" s="24"/>
      <c r="DQ136" s="24"/>
      <c r="DR136" s="24"/>
      <c r="DS136" s="24"/>
      <c r="DT136" s="24"/>
      <c r="DU136" s="24"/>
      <c r="DV136" s="24"/>
      <c r="DW136" s="24"/>
      <c r="DX136" s="24"/>
      <c r="DY136" s="24"/>
      <c r="DZ136" s="24"/>
      <c r="EA136" s="24"/>
      <c r="EB136" s="24"/>
      <c r="EC136" s="24"/>
      <c r="ED136" s="24"/>
      <c r="EE136" s="24"/>
      <c r="EF136" s="24"/>
      <c r="EG136" s="24"/>
      <c r="EH136" s="24"/>
      <c r="EI136" s="24"/>
      <c r="EJ136" s="24"/>
      <c r="EK136" s="24"/>
      <c r="EL136" s="24"/>
      <c r="EM136" s="24"/>
      <c r="EN136" s="24"/>
      <c r="EO136" s="24"/>
      <c r="EP136" s="24"/>
      <c r="EQ136" s="24"/>
      <c r="ER136" s="24"/>
      <c r="ES136" s="24"/>
      <c r="ET136" s="24"/>
      <c r="EU136" s="24"/>
      <c r="EV136" s="24"/>
      <c r="EW136" s="24"/>
      <c r="EX136" s="24"/>
      <c r="EY136" s="24"/>
      <c r="EZ136" s="24"/>
      <c r="FA136" s="24"/>
      <c r="FB136" s="24"/>
      <c r="FC136" s="24"/>
      <c r="FD136" s="24"/>
      <c r="FE136" s="24"/>
      <c r="FF136" s="24"/>
      <c r="FG136" s="24"/>
      <c r="FH136" s="24"/>
      <c r="FI136" s="24"/>
      <c r="FJ136" s="24"/>
      <c r="FK136" s="24"/>
      <c r="FL136" s="24"/>
      <c r="FM136" s="24"/>
      <c r="FN136" s="24"/>
      <c r="FO136" s="24"/>
      <c r="FP136" s="24"/>
      <c r="FQ136" s="24"/>
      <c r="FR136" s="24"/>
      <c r="FS136" s="24"/>
      <c r="FT136" s="24"/>
      <c r="FU136" s="24"/>
      <c r="FV136" s="24"/>
      <c r="FW136" s="24"/>
      <c r="FX136" s="24"/>
      <c r="FY136" s="24"/>
      <c r="FZ136" s="24"/>
      <c r="GA136" s="24"/>
      <c r="GB136" s="24"/>
      <c r="GC136" s="24"/>
      <c r="GD136" s="24"/>
      <c r="GE136" s="24"/>
      <c r="GF136" s="24"/>
    </row>
    <row r="137" spans="1:188" ht="13.8" x14ac:dyDescent="0.25">
      <c r="A137" s="46"/>
      <c r="B137" s="46"/>
      <c r="C137" s="8"/>
      <c r="D137" s="7"/>
      <c r="E137" s="7"/>
      <c r="F137" s="7"/>
      <c r="G137" s="7"/>
      <c r="H137" s="6"/>
      <c r="I137" s="6"/>
      <c r="J137" s="52"/>
      <c r="K137" s="24"/>
      <c r="L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c r="AV137" s="24"/>
      <c r="AW137" s="24"/>
      <c r="AX137" s="24"/>
      <c r="AY137" s="24"/>
      <c r="AZ137" s="24"/>
      <c r="BA137" s="24"/>
      <c r="BB137" s="24"/>
      <c r="BC137" s="24"/>
      <c r="BD137" s="24"/>
      <c r="BE137" s="24"/>
      <c r="BF137" s="24"/>
      <c r="BG137" s="24"/>
      <c r="BH137" s="24"/>
      <c r="BI137" s="24"/>
      <c r="BJ137" s="24"/>
      <c r="BK137" s="24"/>
      <c r="BL137" s="24"/>
      <c r="BM137" s="24"/>
      <c r="BN137" s="24"/>
      <c r="BO137" s="24"/>
      <c r="BP137" s="24"/>
      <c r="BQ137" s="24"/>
      <c r="BR137" s="24"/>
      <c r="BS137" s="24"/>
      <c r="BT137" s="24"/>
      <c r="BU137" s="24"/>
      <c r="BV137" s="24"/>
      <c r="BW137" s="24"/>
      <c r="BX137" s="24"/>
      <c r="BY137" s="24"/>
      <c r="BZ137" s="24"/>
      <c r="CA137" s="24"/>
      <c r="CB137" s="24"/>
      <c r="CC137" s="24"/>
      <c r="CD137" s="24"/>
      <c r="CE137" s="24"/>
      <c r="CF137" s="24"/>
      <c r="CG137" s="24"/>
      <c r="CH137" s="24"/>
      <c r="CI137" s="24"/>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24"/>
      <c r="DF137" s="24"/>
      <c r="DG137" s="24"/>
      <c r="DH137" s="24"/>
      <c r="DI137" s="24"/>
      <c r="DJ137" s="24"/>
      <c r="DK137" s="24"/>
      <c r="DL137" s="24"/>
      <c r="DM137" s="24"/>
      <c r="DN137" s="24"/>
      <c r="DO137" s="24"/>
      <c r="DP137" s="24"/>
      <c r="DQ137" s="24"/>
      <c r="DR137" s="24"/>
      <c r="DS137" s="24"/>
      <c r="DT137" s="24"/>
      <c r="DU137" s="24"/>
      <c r="DV137" s="24"/>
      <c r="DW137" s="24"/>
      <c r="DX137" s="24"/>
      <c r="DY137" s="24"/>
      <c r="DZ137" s="24"/>
      <c r="EA137" s="24"/>
      <c r="EB137" s="24"/>
      <c r="EC137" s="24"/>
      <c r="ED137" s="24"/>
      <c r="EE137" s="24"/>
      <c r="EF137" s="24"/>
      <c r="EG137" s="24"/>
      <c r="EH137" s="24"/>
      <c r="EI137" s="24"/>
      <c r="EJ137" s="24"/>
      <c r="EK137" s="24"/>
      <c r="EL137" s="24"/>
      <c r="EM137" s="24"/>
      <c r="EN137" s="24"/>
      <c r="EO137" s="24"/>
      <c r="EP137" s="24"/>
      <c r="EQ137" s="24"/>
      <c r="ER137" s="24"/>
      <c r="ES137" s="24"/>
      <c r="ET137" s="24"/>
      <c r="EU137" s="24"/>
      <c r="EV137" s="24"/>
      <c r="EW137" s="24"/>
      <c r="EX137" s="24"/>
      <c r="EY137" s="24"/>
      <c r="EZ137" s="24"/>
      <c r="FA137" s="24"/>
      <c r="FB137" s="24"/>
      <c r="FC137" s="24"/>
      <c r="FD137" s="24"/>
      <c r="FE137" s="24"/>
      <c r="FF137" s="24"/>
      <c r="FG137" s="24"/>
      <c r="FH137" s="24"/>
      <c r="FI137" s="24"/>
      <c r="FJ137" s="24"/>
      <c r="FK137" s="24"/>
      <c r="FL137" s="24"/>
      <c r="FM137" s="24"/>
      <c r="FN137" s="24"/>
      <c r="FO137" s="24"/>
      <c r="FP137" s="24"/>
      <c r="FQ137" s="24"/>
      <c r="FR137" s="24"/>
      <c r="FS137" s="24"/>
      <c r="FT137" s="24"/>
      <c r="FU137" s="24"/>
      <c r="FV137" s="24"/>
      <c r="FW137" s="24"/>
      <c r="FX137" s="24"/>
      <c r="FY137" s="24"/>
      <c r="FZ137" s="24"/>
      <c r="GA137" s="24"/>
      <c r="GB137" s="24"/>
      <c r="GC137" s="24"/>
      <c r="GD137" s="24"/>
      <c r="GE137" s="24"/>
      <c r="GF137" s="24"/>
    </row>
    <row r="138" spans="1:188" ht="13.8" x14ac:dyDescent="0.25">
      <c r="A138" s="46"/>
      <c r="B138" s="46"/>
      <c r="C138" s="8"/>
      <c r="D138" s="7"/>
      <c r="E138" s="7"/>
      <c r="F138" s="7"/>
      <c r="G138" s="7"/>
      <c r="H138" s="6"/>
      <c r="I138" s="6"/>
      <c r="J138" s="52"/>
      <c r="K138" s="24"/>
      <c r="L138" s="24"/>
      <c r="M138" s="24"/>
      <c r="N138" s="24"/>
      <c r="O138" s="24"/>
      <c r="P138" s="24"/>
      <c r="Q138" s="24"/>
      <c r="R138" s="24"/>
      <c r="S138" s="24"/>
      <c r="T138" s="24"/>
      <c r="U138" s="24"/>
      <c r="V138" s="24"/>
      <c r="W138" s="24"/>
      <c r="X138" s="24"/>
      <c r="Y138" s="24"/>
      <c r="Z138" s="24"/>
      <c r="AA138" s="24"/>
      <c r="AB138" s="24"/>
      <c r="AC138" s="24"/>
      <c r="AD138" s="24"/>
      <c r="AE138" s="24"/>
      <c r="AF138" s="24"/>
      <c r="AG138" s="24"/>
      <c r="AH138" s="24"/>
      <c r="AI138" s="24"/>
      <c r="AJ138" s="24"/>
      <c r="AK138" s="24"/>
      <c r="AL138" s="24"/>
      <c r="AM138" s="24"/>
      <c r="AN138" s="24"/>
      <c r="AO138" s="24"/>
      <c r="AP138" s="24"/>
      <c r="AQ138" s="24"/>
      <c r="AR138" s="24"/>
      <c r="AS138" s="24"/>
      <c r="AT138" s="24"/>
      <c r="AU138" s="24"/>
      <c r="AV138" s="24"/>
      <c r="AW138" s="24"/>
      <c r="AX138" s="24"/>
      <c r="AY138" s="24"/>
      <c r="AZ138" s="24"/>
      <c r="BA138" s="24"/>
      <c r="BB138" s="24"/>
      <c r="BC138" s="24"/>
      <c r="BD138" s="24"/>
      <c r="BE138" s="24"/>
      <c r="BF138" s="24"/>
      <c r="BG138" s="24"/>
      <c r="BH138" s="24"/>
      <c r="BI138" s="24"/>
      <c r="BJ138" s="24"/>
      <c r="BK138" s="24"/>
      <c r="BL138" s="24"/>
      <c r="BM138" s="24"/>
      <c r="BN138" s="24"/>
      <c r="BO138" s="24"/>
      <c r="BP138" s="24"/>
      <c r="BQ138" s="24"/>
      <c r="BR138" s="24"/>
      <c r="BS138" s="24"/>
      <c r="BT138" s="24"/>
      <c r="BU138" s="24"/>
      <c r="BV138" s="24"/>
      <c r="BW138" s="24"/>
      <c r="BX138" s="24"/>
      <c r="BY138" s="24"/>
      <c r="BZ138" s="24"/>
      <c r="CA138" s="24"/>
      <c r="CB138" s="24"/>
      <c r="CC138" s="24"/>
      <c r="CD138" s="24"/>
      <c r="CE138" s="24"/>
      <c r="CF138" s="24"/>
      <c r="CG138" s="24"/>
      <c r="CH138" s="24"/>
      <c r="CI138" s="24"/>
      <c r="CJ138" s="24"/>
      <c r="CK138" s="24"/>
      <c r="CL138" s="24"/>
      <c r="CM138" s="24"/>
      <c r="CN138" s="24"/>
      <c r="CO138" s="24"/>
      <c r="CP138" s="24"/>
      <c r="CQ138" s="24"/>
      <c r="CR138" s="24"/>
      <c r="CS138" s="24"/>
      <c r="CT138" s="24"/>
      <c r="CU138" s="24"/>
      <c r="CV138" s="24"/>
      <c r="CW138" s="24"/>
      <c r="CX138" s="24"/>
      <c r="CY138" s="24"/>
      <c r="CZ138" s="24"/>
      <c r="DA138" s="24"/>
      <c r="DB138" s="24"/>
      <c r="DC138" s="24"/>
      <c r="DD138" s="24"/>
      <c r="DE138" s="24"/>
      <c r="DF138" s="24"/>
      <c r="DG138" s="24"/>
      <c r="DH138" s="24"/>
      <c r="DI138" s="24"/>
      <c r="DJ138" s="24"/>
      <c r="DK138" s="24"/>
      <c r="DL138" s="24"/>
      <c r="DM138" s="24"/>
      <c r="DN138" s="24"/>
      <c r="DO138" s="24"/>
      <c r="DP138" s="24"/>
      <c r="DQ138" s="24"/>
      <c r="DR138" s="24"/>
      <c r="DS138" s="24"/>
      <c r="DT138" s="24"/>
      <c r="DU138" s="24"/>
      <c r="DV138" s="24"/>
      <c r="DW138" s="24"/>
      <c r="DX138" s="24"/>
      <c r="DY138" s="24"/>
      <c r="DZ138" s="24"/>
      <c r="EA138" s="24"/>
      <c r="EB138" s="24"/>
      <c r="EC138" s="24"/>
      <c r="ED138" s="24"/>
      <c r="EE138" s="24"/>
      <c r="EF138" s="24"/>
      <c r="EG138" s="24"/>
      <c r="EH138" s="24"/>
      <c r="EI138" s="24"/>
      <c r="EJ138" s="24"/>
      <c r="EK138" s="24"/>
      <c r="EL138" s="24"/>
      <c r="EM138" s="24"/>
      <c r="EN138" s="24"/>
      <c r="EO138" s="24"/>
      <c r="EP138" s="24"/>
      <c r="EQ138" s="24"/>
      <c r="ER138" s="24"/>
      <c r="ES138" s="24"/>
      <c r="ET138" s="24"/>
      <c r="EU138" s="24"/>
      <c r="EV138" s="24"/>
      <c r="EW138" s="24"/>
      <c r="EX138" s="24"/>
      <c r="EY138" s="24"/>
      <c r="EZ138" s="24"/>
      <c r="FA138" s="24"/>
      <c r="FB138" s="24"/>
      <c r="FC138" s="24"/>
      <c r="FD138" s="24"/>
      <c r="FE138" s="24"/>
      <c r="FF138" s="24"/>
      <c r="FG138" s="24"/>
      <c r="FH138" s="24"/>
      <c r="FI138" s="24"/>
      <c r="FJ138" s="24"/>
      <c r="FK138" s="24"/>
      <c r="FL138" s="24"/>
      <c r="FM138" s="24"/>
      <c r="FN138" s="24"/>
      <c r="FO138" s="24"/>
      <c r="FP138" s="24"/>
      <c r="FQ138" s="24"/>
      <c r="FR138" s="24"/>
      <c r="FS138" s="24"/>
      <c r="FT138" s="24"/>
      <c r="FU138" s="24"/>
      <c r="FV138" s="24"/>
      <c r="FW138" s="24"/>
      <c r="FX138" s="24"/>
      <c r="FY138" s="24"/>
      <c r="FZ138" s="24"/>
      <c r="GA138" s="24"/>
      <c r="GB138" s="24"/>
      <c r="GC138" s="24"/>
      <c r="GD138" s="24"/>
      <c r="GE138" s="24"/>
      <c r="GF138" s="24"/>
    </row>
    <row r="139" spans="1:188" ht="13.8" x14ac:dyDescent="0.25">
      <c r="A139" s="46"/>
      <c r="B139" s="46"/>
      <c r="C139" s="8"/>
      <c r="D139" s="7"/>
      <c r="E139" s="7"/>
      <c r="F139" s="7"/>
      <c r="G139" s="7"/>
      <c r="H139" s="6"/>
      <c r="I139" s="6"/>
      <c r="J139" s="52"/>
      <c r="K139" s="24"/>
      <c r="L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c r="AV139" s="24"/>
      <c r="AW139" s="24"/>
      <c r="AX139" s="24"/>
      <c r="AY139" s="24"/>
      <c r="AZ139" s="24"/>
      <c r="BA139" s="24"/>
      <c r="BB139" s="24"/>
      <c r="BC139" s="24"/>
      <c r="BD139" s="24"/>
      <c r="BE139" s="24"/>
      <c r="BF139" s="24"/>
      <c r="BG139" s="24"/>
      <c r="BH139" s="24"/>
      <c r="BI139" s="24"/>
      <c r="BJ139" s="24"/>
      <c r="BK139" s="24"/>
      <c r="BL139" s="24"/>
      <c r="BM139" s="24"/>
      <c r="BN139" s="24"/>
      <c r="BO139" s="24"/>
      <c r="BP139" s="24"/>
      <c r="BQ139" s="24"/>
      <c r="BR139" s="24"/>
      <c r="BS139" s="24"/>
      <c r="BT139" s="24"/>
      <c r="BU139" s="24"/>
      <c r="BV139" s="24"/>
      <c r="BW139" s="24"/>
      <c r="BX139" s="24"/>
      <c r="BY139" s="24"/>
      <c r="BZ139" s="24"/>
      <c r="CA139" s="24"/>
      <c r="CB139" s="24"/>
      <c r="CC139" s="24"/>
      <c r="CD139" s="24"/>
      <c r="CE139" s="24"/>
      <c r="CF139" s="24"/>
      <c r="CG139" s="24"/>
      <c r="CH139" s="24"/>
      <c r="CI139" s="24"/>
      <c r="CJ139" s="24"/>
      <c r="CK139" s="24"/>
      <c r="CL139" s="24"/>
      <c r="CM139" s="24"/>
      <c r="CN139" s="24"/>
      <c r="CO139" s="24"/>
      <c r="CP139" s="24"/>
      <c r="CQ139" s="24"/>
      <c r="CR139" s="24"/>
      <c r="CS139" s="24"/>
      <c r="CT139" s="24"/>
      <c r="CU139" s="24"/>
      <c r="CV139" s="24"/>
      <c r="CW139" s="24"/>
      <c r="CX139" s="24"/>
      <c r="CY139" s="24"/>
      <c r="CZ139" s="24"/>
      <c r="DA139" s="24"/>
      <c r="DB139" s="24"/>
      <c r="DC139" s="24"/>
      <c r="DD139" s="24"/>
      <c r="DE139" s="24"/>
      <c r="DF139" s="24"/>
      <c r="DG139" s="24"/>
      <c r="DH139" s="24"/>
      <c r="DI139" s="24"/>
      <c r="DJ139" s="24"/>
      <c r="DK139" s="24"/>
      <c r="DL139" s="24"/>
      <c r="DM139" s="24"/>
      <c r="DN139" s="24"/>
      <c r="DO139" s="24"/>
      <c r="DP139" s="24"/>
      <c r="DQ139" s="24"/>
      <c r="DR139" s="24"/>
      <c r="DS139" s="24"/>
      <c r="DT139" s="24"/>
      <c r="DU139" s="24"/>
      <c r="DV139" s="24"/>
      <c r="DW139" s="24"/>
      <c r="DX139" s="24"/>
      <c r="DY139" s="24"/>
      <c r="DZ139" s="24"/>
      <c r="EA139" s="24"/>
      <c r="EB139" s="24"/>
      <c r="EC139" s="24"/>
      <c r="ED139" s="24"/>
      <c r="EE139" s="24"/>
      <c r="EF139" s="24"/>
      <c r="EG139" s="24"/>
      <c r="EH139" s="24"/>
      <c r="EI139" s="24"/>
      <c r="EJ139" s="24"/>
      <c r="EK139" s="24"/>
      <c r="EL139" s="24"/>
      <c r="EM139" s="24"/>
      <c r="EN139" s="24"/>
      <c r="EO139" s="24"/>
      <c r="EP139" s="24"/>
      <c r="EQ139" s="24"/>
      <c r="ER139" s="24"/>
      <c r="ES139" s="24"/>
      <c r="ET139" s="24"/>
      <c r="EU139" s="24"/>
      <c r="EV139" s="24"/>
      <c r="EW139" s="24"/>
      <c r="EX139" s="24"/>
      <c r="EY139" s="24"/>
      <c r="EZ139" s="24"/>
      <c r="FA139" s="24"/>
      <c r="FB139" s="24"/>
      <c r="FC139" s="24"/>
      <c r="FD139" s="24"/>
      <c r="FE139" s="24"/>
      <c r="FF139" s="24"/>
      <c r="FG139" s="24"/>
      <c r="FH139" s="24"/>
      <c r="FI139" s="24"/>
      <c r="FJ139" s="24"/>
      <c r="FK139" s="24"/>
      <c r="FL139" s="24"/>
      <c r="FM139" s="24"/>
      <c r="FN139" s="24"/>
      <c r="FO139" s="24"/>
      <c r="FP139" s="24"/>
      <c r="FQ139" s="24"/>
      <c r="FR139" s="24"/>
      <c r="FS139" s="24"/>
      <c r="FT139" s="24"/>
      <c r="FU139" s="24"/>
      <c r="FV139" s="24"/>
      <c r="FW139" s="24"/>
      <c r="FX139" s="24"/>
      <c r="FY139" s="24"/>
      <c r="FZ139" s="24"/>
      <c r="GA139" s="24"/>
      <c r="GB139" s="24"/>
      <c r="GC139" s="24"/>
      <c r="GD139" s="24"/>
      <c r="GE139" s="24"/>
      <c r="GF139" s="24"/>
    </row>
    <row r="140" spans="1:188" ht="13.8" x14ac:dyDescent="0.25">
      <c r="A140" s="49"/>
      <c r="B140" s="49"/>
      <c r="C140" s="8"/>
      <c r="D140" s="7"/>
      <c r="E140" s="7"/>
      <c r="F140" s="7"/>
      <c r="G140" s="7"/>
      <c r="H140" s="6"/>
      <c r="I140" s="6"/>
      <c r="J140" s="52"/>
      <c r="K140" s="24"/>
      <c r="L140" s="24"/>
      <c r="M140" s="24"/>
      <c r="N140" s="24"/>
      <c r="O140" s="24"/>
      <c r="P140" s="24"/>
      <c r="Q140" s="24"/>
      <c r="R140" s="24"/>
      <c r="S140" s="24"/>
      <c r="T140" s="24"/>
      <c r="U140" s="24"/>
      <c r="V140" s="24"/>
      <c r="W140" s="24"/>
      <c r="X140" s="24"/>
      <c r="Y140" s="24"/>
      <c r="Z140" s="24"/>
      <c r="AA140" s="24"/>
      <c r="AB140" s="24"/>
      <c r="AC140" s="24"/>
      <c r="AD140" s="24"/>
      <c r="AE140" s="24"/>
      <c r="AF140" s="24"/>
      <c r="AG140" s="24"/>
      <c r="AH140" s="24"/>
      <c r="AI140" s="24"/>
      <c r="AJ140" s="24"/>
      <c r="AK140" s="24"/>
      <c r="AL140" s="24"/>
      <c r="AM140" s="24"/>
      <c r="AN140" s="24"/>
      <c r="AO140" s="24"/>
      <c r="AP140" s="24"/>
      <c r="AQ140" s="24"/>
      <c r="AR140" s="24"/>
      <c r="AS140" s="24"/>
      <c r="AT140" s="24"/>
      <c r="AU140" s="24"/>
      <c r="AV140" s="24"/>
      <c r="AW140" s="24"/>
      <c r="AX140" s="24"/>
      <c r="AY140" s="24"/>
      <c r="AZ140" s="24"/>
      <c r="BA140" s="24"/>
      <c r="BB140" s="24"/>
      <c r="BC140" s="24"/>
      <c r="BD140" s="24"/>
      <c r="BE140" s="24"/>
      <c r="BF140" s="24"/>
      <c r="BG140" s="24"/>
      <c r="BH140" s="24"/>
      <c r="BI140" s="24"/>
      <c r="BJ140" s="24"/>
      <c r="BK140" s="24"/>
      <c r="BL140" s="24"/>
      <c r="BM140" s="24"/>
      <c r="BN140" s="24"/>
      <c r="BO140" s="24"/>
      <c r="BP140" s="24"/>
      <c r="BQ140" s="24"/>
      <c r="BR140" s="24"/>
      <c r="BS140" s="24"/>
      <c r="BT140" s="24"/>
      <c r="BU140" s="24"/>
      <c r="BV140" s="24"/>
      <c r="BW140" s="24"/>
      <c r="BX140" s="24"/>
      <c r="BY140" s="24"/>
      <c r="BZ140" s="24"/>
      <c r="CA140" s="24"/>
      <c r="CB140" s="24"/>
      <c r="CC140" s="24"/>
      <c r="CD140" s="24"/>
      <c r="CE140" s="24"/>
      <c r="CF140" s="24"/>
      <c r="CG140" s="24"/>
      <c r="CH140" s="24"/>
      <c r="CI140" s="24"/>
      <c r="CJ140" s="24"/>
      <c r="CK140" s="24"/>
      <c r="CL140" s="24"/>
      <c r="CM140" s="24"/>
      <c r="CN140" s="24"/>
      <c r="CO140" s="24"/>
      <c r="CP140" s="24"/>
      <c r="CQ140" s="24"/>
      <c r="CR140" s="24"/>
      <c r="CS140" s="24"/>
      <c r="CT140" s="24"/>
      <c r="CU140" s="24"/>
      <c r="CV140" s="24"/>
      <c r="CW140" s="24"/>
      <c r="CX140" s="24"/>
      <c r="CY140" s="24"/>
      <c r="CZ140" s="24"/>
      <c r="DA140" s="24"/>
      <c r="DB140" s="24"/>
      <c r="DC140" s="24"/>
      <c r="DD140" s="24"/>
      <c r="DE140" s="24"/>
      <c r="DF140" s="24"/>
      <c r="DG140" s="24"/>
      <c r="DH140" s="24"/>
      <c r="DI140" s="24"/>
      <c r="DJ140" s="24"/>
      <c r="DK140" s="24"/>
      <c r="DL140" s="24"/>
      <c r="DM140" s="24"/>
      <c r="DN140" s="24"/>
      <c r="DO140" s="24"/>
      <c r="DP140" s="24"/>
      <c r="DQ140" s="24"/>
      <c r="DR140" s="24"/>
      <c r="DS140" s="24"/>
      <c r="DT140" s="24"/>
      <c r="DU140" s="24"/>
      <c r="DV140" s="24"/>
      <c r="DW140" s="24"/>
      <c r="DX140" s="24"/>
      <c r="DY140" s="24"/>
      <c r="DZ140" s="24"/>
      <c r="EA140" s="24"/>
      <c r="EB140" s="24"/>
      <c r="EC140" s="24"/>
      <c r="ED140" s="24"/>
      <c r="EE140" s="24"/>
      <c r="EF140" s="24"/>
      <c r="EG140" s="24"/>
      <c r="EH140" s="24"/>
      <c r="EI140" s="24"/>
      <c r="EJ140" s="24"/>
      <c r="EK140" s="24"/>
      <c r="EL140" s="24"/>
      <c r="EM140" s="24"/>
      <c r="EN140" s="24"/>
      <c r="EO140" s="24"/>
      <c r="EP140" s="24"/>
      <c r="EQ140" s="24"/>
      <c r="ER140" s="24"/>
      <c r="ES140" s="24"/>
      <c r="ET140" s="24"/>
      <c r="EU140" s="24"/>
      <c r="EV140" s="24"/>
      <c r="EW140" s="24"/>
      <c r="EX140" s="24"/>
      <c r="EY140" s="24"/>
      <c r="EZ140" s="24"/>
      <c r="FA140" s="24"/>
      <c r="FB140" s="24"/>
      <c r="FC140" s="24"/>
      <c r="FD140" s="24"/>
      <c r="FE140" s="24"/>
      <c r="FF140" s="24"/>
      <c r="FG140" s="24"/>
      <c r="FH140" s="24"/>
      <c r="FI140" s="24"/>
      <c r="FJ140" s="24"/>
      <c r="FK140" s="24"/>
      <c r="FL140" s="24"/>
      <c r="FM140" s="24"/>
      <c r="FN140" s="24"/>
      <c r="FO140" s="24"/>
      <c r="FP140" s="24"/>
      <c r="FQ140" s="24"/>
      <c r="FR140" s="24"/>
      <c r="FS140" s="24"/>
      <c r="FT140" s="24"/>
      <c r="FU140" s="24"/>
      <c r="FV140" s="24"/>
      <c r="FW140" s="24"/>
      <c r="FX140" s="24"/>
      <c r="FY140" s="24"/>
      <c r="FZ140" s="24"/>
      <c r="GA140" s="24"/>
      <c r="GB140" s="24"/>
      <c r="GC140" s="24"/>
      <c r="GD140" s="24"/>
      <c r="GE140" s="24"/>
      <c r="GF140" s="24"/>
    </row>
    <row r="141" spans="1:188" ht="13.8" x14ac:dyDescent="0.25">
      <c r="A141" s="123" t="s">
        <v>8</v>
      </c>
      <c r="B141" s="124"/>
      <c r="C141" s="124"/>
      <c r="D141" s="124"/>
      <c r="E141" s="124"/>
      <c r="F141" s="125"/>
      <c r="G141" s="103">
        <f>SUM(G120:G140)</f>
        <v>421405</v>
      </c>
      <c r="H141" s="28">
        <f>SUM(H120:H140)</f>
        <v>5000</v>
      </c>
      <c r="I141" s="28"/>
      <c r="J141" s="28">
        <f t="shared" ref="J141" si="8">G141+H141</f>
        <v>426405</v>
      </c>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row>
    <row r="142" spans="1:188" s="1" customFormat="1" ht="15.6" x14ac:dyDescent="0.25">
      <c r="A142" s="47"/>
      <c r="B142" s="47"/>
      <c r="C142" s="131" t="s">
        <v>7</v>
      </c>
      <c r="D142" s="132"/>
      <c r="E142" s="132"/>
      <c r="F142" s="133"/>
      <c r="G142" s="104">
        <f>SUM(G10,G32,G67,G93,G141,G118)</f>
        <v>5889630</v>
      </c>
      <c r="H142" s="5">
        <f>SUM(H10,H32,H67,H93,H141,H118)</f>
        <v>80000</v>
      </c>
      <c r="I142" s="5">
        <f>SUM(I10,I67,I93,I141,I118)</f>
        <v>0</v>
      </c>
      <c r="J142" s="5">
        <f>SUM(J10,J32,J67,J93,J141,J118)</f>
        <v>5969630</v>
      </c>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row>
    <row r="148" spans="1:8" x14ac:dyDescent="0.25">
      <c r="A148" s="84"/>
      <c r="G148" s="105"/>
    </row>
    <row r="149" spans="1:8" x14ac:dyDescent="0.25">
      <c r="A149" s="84"/>
      <c r="B149" s="85"/>
      <c r="G149" s="105"/>
    </row>
    <row r="150" spans="1:8" x14ac:dyDescent="0.25">
      <c r="A150" s="47"/>
      <c r="B150" s="85"/>
      <c r="G150" s="106"/>
      <c r="H150" s="79"/>
    </row>
    <row r="151" spans="1:8" x14ac:dyDescent="0.25">
      <c r="A151" s="84"/>
      <c r="B151" s="85"/>
      <c r="G151" s="105"/>
      <c r="H151" s="96"/>
    </row>
    <row r="152" spans="1:8" x14ac:dyDescent="0.25">
      <c r="A152" s="84"/>
      <c r="B152" s="85"/>
      <c r="G152" s="105"/>
      <c r="H152" s="96"/>
    </row>
    <row r="153" spans="1:8" x14ac:dyDescent="0.25">
      <c r="A153" s="84"/>
      <c r="B153" s="85"/>
      <c r="G153" s="105"/>
      <c r="H153" s="96"/>
    </row>
    <row r="154" spans="1:8" x14ac:dyDescent="0.25">
      <c r="A154" s="84"/>
      <c r="B154" s="85"/>
      <c r="G154" s="105"/>
      <c r="H154" s="96"/>
    </row>
    <row r="155" spans="1:8" x14ac:dyDescent="0.25">
      <c r="A155" s="84"/>
      <c r="B155" s="85"/>
      <c r="G155" s="105"/>
      <c r="H155" s="96"/>
    </row>
    <row r="156" spans="1:8" x14ac:dyDescent="0.25">
      <c r="A156" s="84"/>
      <c r="B156" s="85"/>
      <c r="G156" s="105"/>
      <c r="H156" s="96"/>
    </row>
    <row r="157" spans="1:8" x14ac:dyDescent="0.25">
      <c r="A157" s="84"/>
      <c r="B157" s="85"/>
      <c r="G157" s="105"/>
      <c r="H157" s="96"/>
    </row>
    <row r="158" spans="1:8" x14ac:dyDescent="0.25">
      <c r="A158" s="84"/>
      <c r="B158" s="85"/>
      <c r="G158" s="105"/>
      <c r="H158" s="96"/>
    </row>
    <row r="159" spans="1:8" x14ac:dyDescent="0.25">
      <c r="A159" s="84"/>
      <c r="B159" s="85"/>
      <c r="G159" s="105"/>
      <c r="H159" s="96"/>
    </row>
    <row r="160" spans="1:8" x14ac:dyDescent="0.25">
      <c r="A160" s="84"/>
      <c r="B160" s="85"/>
      <c r="G160" s="105"/>
      <c r="H160" s="96"/>
    </row>
    <row r="161" spans="1:8" x14ac:dyDescent="0.25">
      <c r="A161" s="84"/>
      <c r="B161" s="85"/>
      <c r="G161" s="105"/>
      <c r="H161" s="96"/>
    </row>
    <row r="162" spans="1:8" x14ac:dyDescent="0.25">
      <c r="A162" s="84"/>
      <c r="B162" s="85"/>
      <c r="G162" s="105"/>
      <c r="H162" s="96"/>
    </row>
    <row r="163" spans="1:8" x14ac:dyDescent="0.25">
      <c r="A163" s="84"/>
      <c r="B163" s="85"/>
      <c r="G163" s="105"/>
      <c r="H163" s="96"/>
    </row>
    <row r="164" spans="1:8" x14ac:dyDescent="0.25">
      <c r="A164" s="84"/>
      <c r="B164" s="85"/>
      <c r="G164" s="105"/>
      <c r="H164" s="96"/>
    </row>
    <row r="165" spans="1:8" x14ac:dyDescent="0.25">
      <c r="A165" s="84"/>
      <c r="B165" s="85"/>
      <c r="G165" s="105"/>
      <c r="H165" s="96"/>
    </row>
    <row r="166" spans="1:8" x14ac:dyDescent="0.25">
      <c r="A166" s="84"/>
      <c r="G166" s="105"/>
      <c r="H166" s="96"/>
    </row>
    <row r="167" spans="1:8" x14ac:dyDescent="0.25">
      <c r="A167" s="84"/>
      <c r="B167" s="85"/>
      <c r="G167" s="105"/>
      <c r="H167" s="96"/>
    </row>
    <row r="168" spans="1:8" x14ac:dyDescent="0.25">
      <c r="A168" s="84"/>
      <c r="B168" s="85"/>
      <c r="G168" s="105"/>
      <c r="H168" s="96"/>
    </row>
    <row r="169" spans="1:8" x14ac:dyDescent="0.25">
      <c r="A169" s="84"/>
      <c r="B169" s="85"/>
      <c r="G169" s="105"/>
      <c r="H169" s="96"/>
    </row>
    <row r="170" spans="1:8" x14ac:dyDescent="0.25">
      <c r="A170" s="47"/>
      <c r="B170" s="85"/>
      <c r="G170" s="106"/>
      <c r="H170" s="107"/>
    </row>
    <row r="171" spans="1:8" x14ac:dyDescent="0.25">
      <c r="A171" s="84"/>
      <c r="B171" s="85"/>
      <c r="G171" s="105"/>
      <c r="H171" s="96"/>
    </row>
    <row r="172" spans="1:8" x14ac:dyDescent="0.25">
      <c r="A172" s="84"/>
      <c r="B172" s="85"/>
      <c r="G172" s="105"/>
      <c r="H172" s="96"/>
    </row>
    <row r="173" spans="1:8" x14ac:dyDescent="0.25">
      <c r="A173" s="84"/>
      <c r="B173" s="85"/>
      <c r="G173" s="105"/>
      <c r="H173" s="96"/>
    </row>
    <row r="174" spans="1:8" x14ac:dyDescent="0.25">
      <c r="A174" s="84"/>
      <c r="B174" s="85"/>
      <c r="G174" s="105"/>
      <c r="H174" s="96"/>
    </row>
    <row r="175" spans="1:8" x14ac:dyDescent="0.25">
      <c r="A175" s="84"/>
      <c r="B175" s="85"/>
      <c r="G175" s="105"/>
      <c r="H175" s="96"/>
    </row>
    <row r="176" spans="1:8" x14ac:dyDescent="0.25">
      <c r="A176" s="47"/>
      <c r="B176" s="85"/>
      <c r="G176" s="106"/>
      <c r="H176" s="107"/>
    </row>
    <row r="177" spans="1:8" x14ac:dyDescent="0.25">
      <c r="A177" s="84"/>
      <c r="B177" s="85"/>
      <c r="G177" s="105"/>
      <c r="H177" s="96"/>
    </row>
    <row r="178" spans="1:8" x14ac:dyDescent="0.25">
      <c r="G178" s="105"/>
      <c r="H178" s="96"/>
    </row>
    <row r="179" spans="1:8" x14ac:dyDescent="0.25">
      <c r="A179" s="47"/>
      <c r="G179" s="106"/>
      <c r="H179" s="107"/>
    </row>
  </sheetData>
  <mergeCells count="11">
    <mergeCell ref="A93:F93"/>
    <mergeCell ref="L3:S41"/>
    <mergeCell ref="C142:F142"/>
    <mergeCell ref="A141:F141"/>
    <mergeCell ref="A118:F118"/>
    <mergeCell ref="C1:G1"/>
    <mergeCell ref="C2:G2"/>
    <mergeCell ref="C3:G3"/>
    <mergeCell ref="A10:F10"/>
    <mergeCell ref="A67:F67"/>
    <mergeCell ref="A32:F32"/>
  </mergeCells>
  <phoneticPr fontId="2" type="noConversion"/>
  <pageMargins left="0.75" right="0.75" top="1" bottom="1" header="0.5" footer="0.5"/>
  <pageSetup paperSize="17" scale="35"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3"/>
  <sheetViews>
    <sheetView topLeftCell="B1" zoomScale="90" zoomScaleNormal="90" workbookViewId="0">
      <selection activeCell="J20" sqref="J20"/>
    </sheetView>
  </sheetViews>
  <sheetFormatPr defaultRowHeight="13.2" x14ac:dyDescent="0.25"/>
  <cols>
    <col min="1" max="1" width="28" customWidth="1"/>
    <col min="2" max="2" width="47.5546875" customWidth="1"/>
    <col min="3" max="38" width="4.6640625" customWidth="1"/>
  </cols>
  <sheetData>
    <row r="1" spans="1:38" ht="21" x14ac:dyDescent="0.25">
      <c r="A1" s="134" t="s">
        <v>33</v>
      </c>
      <c r="B1" s="135"/>
      <c r="C1" s="135"/>
      <c r="D1" s="135"/>
      <c r="E1" s="135"/>
      <c r="F1" s="135"/>
      <c r="G1" s="135"/>
      <c r="H1" s="135"/>
      <c r="I1" s="135"/>
      <c r="J1" s="135"/>
      <c r="K1" s="135"/>
      <c r="L1" s="135"/>
      <c r="M1" s="135"/>
      <c r="N1" s="135"/>
      <c r="O1" s="135"/>
      <c r="P1" s="135"/>
      <c r="Q1" s="135"/>
      <c r="R1" s="135"/>
      <c r="S1" s="135"/>
      <c r="T1" s="135"/>
    </row>
    <row r="2" spans="1:38" ht="17.399999999999999" x14ac:dyDescent="0.3">
      <c r="B2" s="141" t="s">
        <v>75</v>
      </c>
      <c r="C2" s="141"/>
      <c r="D2" s="142"/>
      <c r="E2" s="141"/>
      <c r="F2" s="141"/>
      <c r="G2" s="141"/>
      <c r="H2" s="141"/>
    </row>
    <row r="3" spans="1:38" ht="17.399999999999999" x14ac:dyDescent="0.3">
      <c r="B3" s="141" t="s">
        <v>76</v>
      </c>
      <c r="C3" s="141"/>
      <c r="D3" s="142"/>
      <c r="E3" s="141"/>
      <c r="F3" s="141"/>
      <c r="G3" s="141"/>
      <c r="H3" s="141"/>
    </row>
    <row r="4" spans="1:38" ht="18" thickBot="1" x14ac:dyDescent="0.35">
      <c r="B4" s="4"/>
      <c r="C4" s="4"/>
      <c r="D4" s="33"/>
      <c r="E4" s="4"/>
      <c r="F4" s="4"/>
      <c r="G4" s="4"/>
      <c r="H4" s="4"/>
    </row>
    <row r="5" spans="1:38" ht="13.8" thickBot="1" x14ac:dyDescent="0.3">
      <c r="C5" s="39" t="s">
        <v>24</v>
      </c>
      <c r="D5" s="40"/>
      <c r="E5" s="40"/>
      <c r="F5" s="40"/>
      <c r="G5" s="40"/>
      <c r="H5" s="40"/>
      <c r="I5" s="40"/>
      <c r="J5" s="40"/>
      <c r="K5" s="40"/>
      <c r="L5" s="40"/>
      <c r="M5" s="40"/>
      <c r="N5" s="40"/>
      <c r="O5" s="40"/>
      <c r="P5" s="40"/>
      <c r="Q5" s="40"/>
      <c r="R5" s="40"/>
      <c r="S5" s="40"/>
      <c r="T5" s="40"/>
      <c r="U5" s="40"/>
      <c r="V5" s="40"/>
      <c r="W5" s="40"/>
      <c r="X5" s="136"/>
      <c r="Y5" s="136"/>
      <c r="Z5" s="136"/>
      <c r="AA5" s="136"/>
      <c r="AB5" s="136"/>
      <c r="AC5" s="136"/>
      <c r="AD5" s="136"/>
      <c r="AE5" s="136"/>
      <c r="AF5" s="136"/>
      <c r="AG5" s="136"/>
      <c r="AH5" s="136"/>
      <c r="AI5" s="136"/>
      <c r="AJ5" s="136"/>
      <c r="AK5" s="136"/>
      <c r="AL5" s="137"/>
    </row>
    <row r="6" spans="1:38" ht="31.2" x14ac:dyDescent="0.25">
      <c r="A6" s="34" t="s">
        <v>22</v>
      </c>
      <c r="B6" s="35" t="s">
        <v>23</v>
      </c>
      <c r="C6" s="36">
        <v>1</v>
      </c>
      <c r="D6" s="36">
        <f>C6+1</f>
        <v>2</v>
      </c>
      <c r="E6" s="36">
        <f t="shared" ref="E6:Z6" si="0">D6+1</f>
        <v>3</v>
      </c>
      <c r="F6" s="36">
        <f t="shared" si="0"/>
        <v>4</v>
      </c>
      <c r="G6" s="36">
        <f t="shared" si="0"/>
        <v>5</v>
      </c>
      <c r="H6" s="36">
        <f t="shared" si="0"/>
        <v>6</v>
      </c>
      <c r="I6" s="36">
        <f t="shared" si="0"/>
        <v>7</v>
      </c>
      <c r="J6" s="36">
        <f t="shared" si="0"/>
        <v>8</v>
      </c>
      <c r="K6" s="36">
        <f t="shared" si="0"/>
        <v>9</v>
      </c>
      <c r="L6" s="36">
        <f t="shared" si="0"/>
        <v>10</v>
      </c>
      <c r="M6" s="36">
        <f t="shared" si="0"/>
        <v>11</v>
      </c>
      <c r="N6" s="36">
        <f t="shared" si="0"/>
        <v>12</v>
      </c>
      <c r="O6" s="36">
        <f t="shared" si="0"/>
        <v>13</v>
      </c>
      <c r="P6" s="36">
        <f t="shared" si="0"/>
        <v>14</v>
      </c>
      <c r="Q6" s="36">
        <f t="shared" si="0"/>
        <v>15</v>
      </c>
      <c r="R6" s="36">
        <f t="shared" si="0"/>
        <v>16</v>
      </c>
      <c r="S6" s="36">
        <f t="shared" si="0"/>
        <v>17</v>
      </c>
      <c r="T6" s="36">
        <f t="shared" si="0"/>
        <v>18</v>
      </c>
      <c r="U6" s="36">
        <f t="shared" si="0"/>
        <v>19</v>
      </c>
      <c r="V6" s="36">
        <f t="shared" si="0"/>
        <v>20</v>
      </c>
      <c r="W6" s="36">
        <f t="shared" si="0"/>
        <v>21</v>
      </c>
      <c r="X6" s="36">
        <f t="shared" si="0"/>
        <v>22</v>
      </c>
      <c r="Y6" s="56">
        <f t="shared" si="0"/>
        <v>23</v>
      </c>
      <c r="Z6" s="57">
        <f t="shared" si="0"/>
        <v>24</v>
      </c>
      <c r="AA6" s="58">
        <v>25</v>
      </c>
      <c r="AB6" s="58">
        <v>26</v>
      </c>
      <c r="AC6" s="58">
        <v>27</v>
      </c>
      <c r="AD6" s="58">
        <v>28</v>
      </c>
      <c r="AE6" s="58">
        <v>29</v>
      </c>
      <c r="AF6" s="58">
        <v>30</v>
      </c>
      <c r="AG6" s="58">
        <v>31</v>
      </c>
      <c r="AH6" s="58">
        <v>32</v>
      </c>
      <c r="AI6" s="58">
        <v>33</v>
      </c>
      <c r="AJ6" s="58">
        <v>34</v>
      </c>
      <c r="AK6" s="58">
        <v>35</v>
      </c>
      <c r="AL6" s="58">
        <v>36</v>
      </c>
    </row>
    <row r="7" spans="1:38" ht="15.6" x14ac:dyDescent="0.25">
      <c r="A7" s="71"/>
      <c r="B7" s="70" t="s">
        <v>77</v>
      </c>
      <c r="C7" s="138">
        <v>2016</v>
      </c>
      <c r="D7" s="139"/>
      <c r="E7" s="140"/>
      <c r="F7" s="138">
        <v>2017</v>
      </c>
      <c r="G7" s="139"/>
      <c r="H7" s="139"/>
      <c r="I7" s="139"/>
      <c r="J7" s="139"/>
      <c r="K7" s="139"/>
      <c r="L7" s="139"/>
      <c r="M7" s="139"/>
      <c r="N7" s="139"/>
      <c r="O7" s="139"/>
      <c r="P7" s="139"/>
      <c r="Q7" s="140"/>
      <c r="R7" s="138">
        <v>2018</v>
      </c>
      <c r="S7" s="139"/>
      <c r="T7" s="139"/>
      <c r="U7" s="139"/>
      <c r="V7" s="139"/>
      <c r="W7" s="139"/>
      <c r="X7" s="139"/>
      <c r="Y7" s="139"/>
      <c r="Z7" s="139"/>
      <c r="AA7" s="139"/>
      <c r="AB7" s="139"/>
      <c r="AC7" s="140"/>
      <c r="AD7" s="138">
        <v>2019</v>
      </c>
      <c r="AE7" s="139"/>
      <c r="AF7" s="139"/>
      <c r="AG7" s="139"/>
      <c r="AH7" s="139"/>
      <c r="AI7" s="139"/>
      <c r="AJ7" s="139"/>
      <c r="AK7" s="139"/>
      <c r="AL7" s="140"/>
    </row>
    <row r="8" spans="1:38" ht="15.6" x14ac:dyDescent="0.25">
      <c r="A8" s="71"/>
      <c r="B8" s="70" t="s">
        <v>78</v>
      </c>
      <c r="C8" s="56" t="s">
        <v>79</v>
      </c>
      <c r="D8" s="56" t="s">
        <v>80</v>
      </c>
      <c r="E8" s="56" t="s">
        <v>81</v>
      </c>
      <c r="F8" s="56" t="s">
        <v>82</v>
      </c>
      <c r="G8" s="56" t="s">
        <v>83</v>
      </c>
      <c r="H8" s="56" t="s">
        <v>84</v>
      </c>
      <c r="I8" s="56" t="s">
        <v>85</v>
      </c>
      <c r="J8" s="56" t="s">
        <v>84</v>
      </c>
      <c r="K8" s="56" t="s">
        <v>82</v>
      </c>
      <c r="L8" s="56" t="s">
        <v>82</v>
      </c>
      <c r="M8" s="56" t="s">
        <v>85</v>
      </c>
      <c r="N8" s="56" t="s">
        <v>86</v>
      </c>
      <c r="O8" s="56" t="s">
        <v>79</v>
      </c>
      <c r="P8" s="56" t="s">
        <v>80</v>
      </c>
      <c r="Q8" s="56" t="s">
        <v>81</v>
      </c>
      <c r="R8" s="56" t="s">
        <v>82</v>
      </c>
      <c r="S8" s="56" t="s">
        <v>83</v>
      </c>
      <c r="T8" s="56" t="s">
        <v>84</v>
      </c>
      <c r="U8" s="56" t="s">
        <v>85</v>
      </c>
      <c r="V8" s="56" t="s">
        <v>84</v>
      </c>
      <c r="W8" s="56" t="s">
        <v>82</v>
      </c>
      <c r="X8" s="56" t="s">
        <v>82</v>
      </c>
      <c r="Y8" s="56" t="s">
        <v>85</v>
      </c>
      <c r="Z8" s="57" t="s">
        <v>86</v>
      </c>
      <c r="AA8" s="58" t="s">
        <v>79</v>
      </c>
      <c r="AB8" s="58" t="s">
        <v>80</v>
      </c>
      <c r="AC8" s="58" t="s">
        <v>81</v>
      </c>
      <c r="AD8" s="58" t="s">
        <v>82</v>
      </c>
      <c r="AE8" s="58" t="s">
        <v>83</v>
      </c>
      <c r="AF8" s="58" t="s">
        <v>84</v>
      </c>
      <c r="AG8" s="58" t="s">
        <v>85</v>
      </c>
      <c r="AH8" s="58" t="s">
        <v>84</v>
      </c>
      <c r="AI8" s="58" t="s">
        <v>82</v>
      </c>
      <c r="AJ8" s="58" t="s">
        <v>82</v>
      </c>
      <c r="AK8" s="58" t="s">
        <v>85</v>
      </c>
      <c r="AL8" s="58" t="s">
        <v>86</v>
      </c>
    </row>
    <row r="9" spans="1:38" ht="15.6" x14ac:dyDescent="0.25">
      <c r="A9" s="69" t="s">
        <v>73</v>
      </c>
      <c r="B9" s="70"/>
      <c r="C9" s="74"/>
      <c r="D9" s="74"/>
      <c r="E9" s="74"/>
      <c r="F9" s="74"/>
      <c r="G9" s="74"/>
      <c r="H9" s="74"/>
      <c r="I9" s="54"/>
      <c r="J9" s="54"/>
      <c r="K9" s="54"/>
      <c r="L9" s="54"/>
      <c r="M9" s="54"/>
      <c r="N9" s="54"/>
      <c r="O9" s="54"/>
      <c r="P9" s="54"/>
      <c r="Q9" s="54"/>
      <c r="R9" s="54"/>
      <c r="S9" s="54"/>
      <c r="T9" s="54"/>
      <c r="U9" s="54"/>
      <c r="V9" s="54"/>
      <c r="W9" s="54"/>
      <c r="X9" s="54"/>
      <c r="Y9" s="54"/>
      <c r="Z9" s="54"/>
      <c r="AA9" s="54"/>
      <c r="AB9" s="54"/>
      <c r="AC9" s="54"/>
      <c r="AD9" s="54"/>
      <c r="AE9" s="54"/>
      <c r="AF9" s="54"/>
      <c r="AG9" s="54"/>
      <c r="AH9" s="54"/>
      <c r="AI9" s="38"/>
      <c r="AJ9" s="38"/>
      <c r="AK9" s="38"/>
      <c r="AL9" s="38"/>
    </row>
    <row r="10" spans="1:38" ht="15.6" x14ac:dyDescent="0.25">
      <c r="A10" s="71"/>
      <c r="B10" s="70" t="s">
        <v>197</v>
      </c>
      <c r="C10" s="56"/>
      <c r="D10" s="56"/>
      <c r="E10" s="56"/>
      <c r="F10" s="56"/>
      <c r="G10" s="56"/>
      <c r="H10" s="56"/>
      <c r="I10" s="54"/>
      <c r="J10" s="56"/>
      <c r="K10" s="56"/>
      <c r="L10" s="56"/>
      <c r="M10" s="56"/>
      <c r="N10" s="56"/>
      <c r="O10" s="56"/>
      <c r="P10" s="56"/>
      <c r="Q10" s="56"/>
      <c r="R10" s="56"/>
      <c r="S10" s="56"/>
      <c r="T10" s="56"/>
      <c r="U10" s="56"/>
      <c r="V10" s="56"/>
      <c r="W10" s="56"/>
      <c r="X10" s="56"/>
      <c r="Y10" s="56"/>
      <c r="Z10" s="57"/>
      <c r="AA10" s="58"/>
      <c r="AB10" s="58"/>
      <c r="AC10" s="58"/>
      <c r="AD10" s="58"/>
      <c r="AE10" s="58"/>
      <c r="AF10" s="38"/>
      <c r="AG10" s="38"/>
      <c r="AH10" s="38"/>
      <c r="AI10" s="38"/>
      <c r="AJ10" s="38"/>
      <c r="AK10" s="38"/>
      <c r="AL10" s="38"/>
    </row>
    <row r="11" spans="1:38" ht="15.6" x14ac:dyDescent="0.25">
      <c r="A11" s="69"/>
      <c r="B11" s="70"/>
      <c r="C11" s="56"/>
      <c r="D11" s="56"/>
      <c r="E11" s="56"/>
      <c r="F11" s="56"/>
      <c r="G11" s="56"/>
      <c r="H11" s="56"/>
      <c r="I11" s="56"/>
      <c r="J11" s="56"/>
      <c r="K11" s="56"/>
      <c r="L11" s="56"/>
      <c r="M11" s="56"/>
      <c r="N11" s="56"/>
      <c r="O11" s="56"/>
      <c r="P11" s="56"/>
      <c r="Q11" s="56"/>
      <c r="R11" s="56"/>
      <c r="S11" s="56"/>
      <c r="T11" s="56"/>
      <c r="U11" s="56"/>
      <c r="V11" s="56"/>
      <c r="W11" s="56"/>
      <c r="X11" s="56"/>
      <c r="Y11" s="56"/>
      <c r="Z11" s="56"/>
      <c r="AA11" s="56"/>
      <c r="AB11" s="56"/>
      <c r="AC11" s="56"/>
      <c r="AD11" s="56"/>
      <c r="AE11" s="56"/>
      <c r="AF11" s="56"/>
      <c r="AG11" s="56"/>
      <c r="AH11" s="56"/>
      <c r="AI11" s="56"/>
      <c r="AJ11" s="38"/>
      <c r="AK11" s="38"/>
      <c r="AL11" s="38"/>
    </row>
    <row r="12" spans="1:38" ht="34.950000000000003" customHeight="1" x14ac:dyDescent="0.25">
      <c r="A12" s="69"/>
      <c r="B12" s="77" t="s">
        <v>198</v>
      </c>
      <c r="C12" s="56"/>
      <c r="D12" s="56"/>
      <c r="E12" s="56"/>
      <c r="F12" s="56"/>
      <c r="G12" s="56"/>
      <c r="H12" s="56"/>
      <c r="I12" s="56"/>
      <c r="J12" s="54"/>
      <c r="K12" s="54"/>
      <c r="L12" s="54"/>
      <c r="M12" s="54"/>
      <c r="N12" s="54"/>
      <c r="O12" s="54"/>
      <c r="P12" s="54"/>
      <c r="Q12" s="54"/>
      <c r="R12" s="56"/>
      <c r="S12" s="56"/>
      <c r="T12" s="56"/>
      <c r="U12" s="56"/>
      <c r="V12" s="56"/>
      <c r="W12" s="56"/>
      <c r="X12" s="56"/>
      <c r="Y12" s="56"/>
      <c r="Z12" s="56"/>
      <c r="AA12" s="56"/>
      <c r="AB12" s="56"/>
      <c r="AC12" s="56"/>
      <c r="AD12" s="56"/>
      <c r="AE12" s="56"/>
      <c r="AF12" s="56"/>
      <c r="AG12" s="56"/>
      <c r="AH12" s="56"/>
      <c r="AI12" s="56"/>
      <c r="AJ12" s="38"/>
      <c r="AK12" s="38"/>
      <c r="AL12" s="38"/>
    </row>
    <row r="13" spans="1:38" ht="15.6" x14ac:dyDescent="0.25">
      <c r="A13" s="71"/>
      <c r="B13" s="72" t="s">
        <v>194</v>
      </c>
      <c r="C13" s="56"/>
      <c r="D13" s="56"/>
      <c r="E13" s="56"/>
      <c r="F13" s="56"/>
      <c r="G13" s="56"/>
      <c r="H13" s="56"/>
      <c r="I13" s="56"/>
      <c r="J13" s="118"/>
      <c r="K13" s="118"/>
      <c r="L13" s="118"/>
      <c r="M13" s="118"/>
      <c r="N13" s="118"/>
      <c r="O13" s="118"/>
      <c r="P13" s="56"/>
      <c r="Q13" s="56"/>
      <c r="R13" s="56"/>
      <c r="S13" s="56"/>
      <c r="T13" s="56"/>
      <c r="U13" s="56"/>
      <c r="V13" s="56"/>
      <c r="W13" s="56"/>
      <c r="X13" s="56"/>
      <c r="Y13" s="56"/>
      <c r="Z13" s="56"/>
      <c r="AA13" s="56"/>
      <c r="AB13" s="56"/>
      <c r="AC13" s="56"/>
      <c r="AD13" s="56"/>
      <c r="AE13" s="56"/>
      <c r="AF13" s="56"/>
      <c r="AG13" s="56"/>
      <c r="AH13" s="56"/>
      <c r="AI13" s="56"/>
      <c r="AJ13" s="38"/>
      <c r="AK13" s="38"/>
      <c r="AL13" s="38"/>
    </row>
    <row r="14" spans="1:38" ht="15.6" x14ac:dyDescent="0.25">
      <c r="A14" s="71"/>
      <c r="B14" s="72" t="s">
        <v>195</v>
      </c>
      <c r="C14" s="56"/>
      <c r="D14" s="56"/>
      <c r="E14" s="56"/>
      <c r="F14" s="56"/>
      <c r="G14" s="56"/>
      <c r="H14" s="56"/>
      <c r="I14" s="56"/>
      <c r="J14" s="56"/>
      <c r="K14" s="56"/>
      <c r="L14" s="56"/>
      <c r="M14" s="56"/>
      <c r="N14" s="56"/>
      <c r="O14" s="118"/>
      <c r="P14" s="118"/>
      <c r="Q14" s="56"/>
      <c r="R14" s="56"/>
      <c r="S14" s="56"/>
      <c r="T14" s="56"/>
      <c r="U14" s="56"/>
      <c r="V14" s="56"/>
      <c r="W14" s="56"/>
      <c r="X14" s="56"/>
      <c r="Y14" s="56"/>
      <c r="Z14" s="56"/>
      <c r="AA14" s="56"/>
      <c r="AB14" s="56"/>
      <c r="AC14" s="56"/>
      <c r="AD14" s="56"/>
      <c r="AE14" s="56"/>
      <c r="AF14" s="56"/>
      <c r="AG14" s="56"/>
      <c r="AH14" s="56"/>
      <c r="AI14" s="56"/>
      <c r="AJ14" s="38"/>
      <c r="AK14" s="38"/>
      <c r="AL14" s="38"/>
    </row>
    <row r="15" spans="1:38" ht="15.6" x14ac:dyDescent="0.25">
      <c r="A15" s="71"/>
      <c r="B15" s="72" t="s">
        <v>196</v>
      </c>
      <c r="C15" s="56"/>
      <c r="D15" s="56"/>
      <c r="E15" s="56"/>
      <c r="F15" s="56"/>
      <c r="G15" s="56"/>
      <c r="H15" s="56"/>
      <c r="I15" s="56"/>
      <c r="J15" s="56"/>
      <c r="K15" s="56"/>
      <c r="L15" s="56"/>
      <c r="M15" s="56"/>
      <c r="N15" s="56"/>
      <c r="O15" s="56"/>
      <c r="P15" s="118"/>
      <c r="Q15" s="118"/>
      <c r="R15" s="56"/>
      <c r="S15" s="56"/>
      <c r="T15" s="56"/>
      <c r="U15" s="56"/>
      <c r="V15" s="56"/>
      <c r="W15" s="56"/>
      <c r="X15" s="56"/>
      <c r="Y15" s="56"/>
      <c r="Z15" s="56"/>
      <c r="AA15" s="56"/>
      <c r="AB15" s="56"/>
      <c r="AC15" s="56"/>
      <c r="AD15" s="56"/>
      <c r="AE15" s="56"/>
      <c r="AF15" s="56"/>
      <c r="AG15" s="56"/>
      <c r="AH15" s="56"/>
      <c r="AI15" s="56"/>
      <c r="AJ15" s="38"/>
      <c r="AK15" s="38"/>
      <c r="AL15" s="38"/>
    </row>
    <row r="16" spans="1:38" ht="15.6" x14ac:dyDescent="0.25">
      <c r="A16" s="69"/>
      <c r="B16" s="72"/>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38"/>
      <c r="AK16" s="38"/>
      <c r="AL16" s="38"/>
    </row>
    <row r="17" spans="1:38" ht="15.6" x14ac:dyDescent="0.25">
      <c r="A17" s="69"/>
      <c r="B17" s="70" t="s">
        <v>199</v>
      </c>
      <c r="C17" s="73"/>
      <c r="D17" s="56"/>
      <c r="E17" s="56"/>
      <c r="F17" s="56"/>
      <c r="G17" s="56"/>
      <c r="H17" s="56"/>
      <c r="I17" s="54"/>
      <c r="J17" s="54"/>
      <c r="K17" s="54"/>
      <c r="L17" s="54"/>
      <c r="M17" s="54"/>
      <c r="N17" s="54"/>
      <c r="O17" s="54"/>
      <c r="P17" s="54"/>
      <c r="Q17" s="56"/>
      <c r="R17" s="56"/>
      <c r="S17" s="56"/>
      <c r="T17" s="56"/>
      <c r="U17" s="56"/>
      <c r="V17" s="56"/>
      <c r="W17" s="56"/>
      <c r="X17" s="56"/>
      <c r="Y17" s="56"/>
      <c r="Z17" s="56"/>
      <c r="AA17" s="56"/>
      <c r="AB17" s="56"/>
      <c r="AC17" s="56"/>
      <c r="AD17" s="56"/>
      <c r="AE17" s="56"/>
      <c r="AF17" s="56"/>
      <c r="AG17" s="56"/>
      <c r="AH17" s="56"/>
      <c r="AI17" s="56"/>
      <c r="AJ17" s="38"/>
      <c r="AK17" s="38"/>
      <c r="AL17" s="38"/>
    </row>
    <row r="18" spans="1:38" ht="15.6" x14ac:dyDescent="0.25">
      <c r="A18" s="69"/>
      <c r="B18" s="75" t="s">
        <v>200</v>
      </c>
      <c r="C18" s="56"/>
      <c r="D18" s="56"/>
      <c r="E18" s="56"/>
      <c r="F18" s="56"/>
      <c r="G18" s="56"/>
      <c r="H18" s="56"/>
      <c r="I18" s="118"/>
      <c r="J18" s="118"/>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38"/>
      <c r="AK18" s="38"/>
      <c r="AL18" s="38"/>
    </row>
    <row r="19" spans="1:38" ht="15.6" x14ac:dyDescent="0.25">
      <c r="A19" s="69"/>
      <c r="B19" s="75" t="s">
        <v>201</v>
      </c>
      <c r="C19" s="56"/>
      <c r="D19" s="56"/>
      <c r="E19" s="56"/>
      <c r="F19" s="56"/>
      <c r="G19" s="56"/>
      <c r="H19" s="56"/>
      <c r="I19" s="56"/>
      <c r="J19" s="118"/>
      <c r="K19" s="118"/>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38"/>
      <c r="AK19" s="38"/>
      <c r="AL19" s="38"/>
    </row>
    <row r="20" spans="1:38" ht="15.6" x14ac:dyDescent="0.25">
      <c r="A20" s="69"/>
      <c r="B20" s="75" t="s">
        <v>202</v>
      </c>
      <c r="C20" s="56"/>
      <c r="D20" s="56"/>
      <c r="E20" s="56"/>
      <c r="F20" s="56"/>
      <c r="G20" s="56"/>
      <c r="H20" s="56"/>
      <c r="I20" s="56"/>
      <c r="J20" s="121"/>
      <c r="K20" s="118"/>
      <c r="L20" s="118"/>
      <c r="M20" s="56"/>
      <c r="N20" s="56"/>
      <c r="O20" s="56"/>
      <c r="P20" s="56"/>
      <c r="Q20" s="56"/>
      <c r="R20" s="56"/>
      <c r="S20" s="56"/>
      <c r="T20" s="56"/>
      <c r="U20" s="56"/>
      <c r="V20" s="56"/>
      <c r="W20" s="56"/>
      <c r="X20" s="56"/>
      <c r="Y20" s="56"/>
      <c r="Z20" s="56"/>
      <c r="AA20" s="56"/>
      <c r="AB20" s="56"/>
      <c r="AC20" s="56"/>
      <c r="AD20" s="56"/>
      <c r="AE20" s="56"/>
      <c r="AF20" s="56"/>
      <c r="AG20" s="56"/>
      <c r="AH20" s="56"/>
      <c r="AI20" s="56"/>
      <c r="AJ20" s="38"/>
      <c r="AK20" s="38"/>
      <c r="AL20" s="38"/>
    </row>
    <row r="21" spans="1:38" ht="15" customHeight="1" x14ac:dyDescent="0.25">
      <c r="A21" s="69"/>
      <c r="B21" s="72" t="s">
        <v>203</v>
      </c>
      <c r="C21" s="56"/>
      <c r="D21" s="56"/>
      <c r="E21" s="56"/>
      <c r="F21" s="56"/>
      <c r="G21" s="56"/>
      <c r="H21" s="56"/>
      <c r="I21" s="118"/>
      <c r="J21" s="118"/>
      <c r="K21" s="118"/>
      <c r="L21" s="118"/>
      <c r="M21" s="56"/>
      <c r="N21" s="56"/>
      <c r="O21" s="56"/>
      <c r="P21" s="56"/>
      <c r="Q21" s="56"/>
      <c r="R21" s="56"/>
      <c r="S21" s="56"/>
      <c r="T21" s="56"/>
      <c r="U21" s="56"/>
      <c r="V21" s="56"/>
      <c r="W21" s="56"/>
      <c r="X21" s="56"/>
      <c r="Y21" s="56"/>
      <c r="Z21" s="56"/>
      <c r="AA21" s="56"/>
      <c r="AB21" s="56"/>
      <c r="AC21" s="56"/>
      <c r="AD21" s="56"/>
      <c r="AE21" s="56"/>
      <c r="AF21" s="56"/>
      <c r="AG21" s="56"/>
      <c r="AH21" s="56"/>
      <c r="AI21" s="56"/>
      <c r="AJ21" s="38"/>
      <c r="AK21" s="38"/>
      <c r="AL21" s="38"/>
    </row>
    <row r="22" spans="1:38" ht="15.6" x14ac:dyDescent="0.25">
      <c r="A22" s="69"/>
      <c r="B22" s="72" t="s">
        <v>205</v>
      </c>
      <c r="C22" s="56"/>
      <c r="D22" s="56"/>
      <c r="E22" s="56"/>
      <c r="F22" s="56"/>
      <c r="G22" s="56"/>
      <c r="H22" s="56"/>
      <c r="I22" s="56"/>
      <c r="J22" s="118"/>
      <c r="K22" s="118"/>
      <c r="L22" s="118"/>
      <c r="M22" s="56"/>
      <c r="N22" s="56"/>
      <c r="O22" s="56"/>
      <c r="P22" s="56"/>
      <c r="Q22" s="56"/>
      <c r="R22" s="56"/>
      <c r="S22" s="56"/>
      <c r="T22" s="56"/>
      <c r="U22" s="56"/>
      <c r="V22" s="56"/>
      <c r="W22" s="56"/>
      <c r="X22" s="56"/>
      <c r="Y22" s="56"/>
      <c r="Z22" s="56"/>
      <c r="AA22" s="56"/>
      <c r="AB22" s="56"/>
      <c r="AC22" s="56"/>
      <c r="AD22" s="56"/>
      <c r="AE22" s="56"/>
      <c r="AF22" s="56"/>
      <c r="AG22" s="56"/>
      <c r="AH22" s="56"/>
      <c r="AI22" s="56"/>
      <c r="AJ22" s="38"/>
      <c r="AK22" s="38"/>
      <c r="AL22" s="38"/>
    </row>
    <row r="23" spans="1:38" ht="15.6" x14ac:dyDescent="0.25">
      <c r="A23" s="76"/>
      <c r="B23" s="72" t="s">
        <v>207</v>
      </c>
      <c r="C23" s="56"/>
      <c r="D23" s="56"/>
      <c r="E23" s="56"/>
      <c r="F23" s="56"/>
      <c r="G23" s="56"/>
      <c r="H23" s="56"/>
      <c r="I23" s="118"/>
      <c r="J23" s="118"/>
      <c r="K23" s="118"/>
      <c r="L23" s="118"/>
      <c r="M23" s="118"/>
      <c r="N23" s="118"/>
      <c r="O23" s="118"/>
      <c r="P23" s="56"/>
      <c r="Q23" s="56"/>
      <c r="R23" s="56"/>
      <c r="S23" s="56"/>
      <c r="T23" s="56"/>
      <c r="U23" s="56"/>
      <c r="V23" s="56"/>
      <c r="W23" s="56"/>
      <c r="X23" s="56"/>
      <c r="Y23" s="56"/>
      <c r="Z23" s="56"/>
      <c r="AA23" s="56"/>
      <c r="AB23" s="56"/>
      <c r="AC23" s="56"/>
      <c r="AD23" s="56"/>
      <c r="AE23" s="56"/>
      <c r="AF23" s="56"/>
      <c r="AG23" s="56"/>
      <c r="AH23" s="56"/>
      <c r="AI23" s="56"/>
      <c r="AJ23" s="38"/>
      <c r="AK23" s="38"/>
      <c r="AL23" s="38"/>
    </row>
    <row r="24" spans="1:38" ht="15.6" x14ac:dyDescent="0.25">
      <c r="A24" s="69"/>
      <c r="B24" s="72" t="s">
        <v>204</v>
      </c>
      <c r="C24" s="56"/>
      <c r="D24" s="56"/>
      <c r="E24" s="56"/>
      <c r="F24" s="56"/>
      <c r="G24" s="56"/>
      <c r="H24" s="56"/>
      <c r="I24" s="118"/>
      <c r="J24" s="118"/>
      <c r="K24" s="118"/>
      <c r="L24" s="118"/>
      <c r="M24" s="56"/>
      <c r="N24" s="56"/>
      <c r="O24" s="56"/>
      <c r="P24" s="56"/>
      <c r="Q24" s="56"/>
      <c r="R24" s="56"/>
      <c r="S24" s="56"/>
      <c r="T24" s="56"/>
      <c r="U24" s="56"/>
      <c r="V24" s="56"/>
      <c r="W24" s="56"/>
      <c r="X24" s="56"/>
      <c r="Y24" s="56"/>
      <c r="Z24" s="56"/>
      <c r="AA24" s="56"/>
      <c r="AB24" s="56"/>
      <c r="AC24" s="56"/>
      <c r="AD24" s="56"/>
      <c r="AE24" s="56"/>
      <c r="AF24" s="56"/>
      <c r="AG24" s="56"/>
      <c r="AH24" s="56"/>
      <c r="AI24" s="56"/>
      <c r="AJ24" s="38"/>
      <c r="AK24" s="38"/>
      <c r="AL24" s="38"/>
    </row>
    <row r="25" spans="1:38" ht="15.6" x14ac:dyDescent="0.25">
      <c r="A25" s="69"/>
      <c r="B25" s="72" t="s">
        <v>206</v>
      </c>
      <c r="C25" s="56"/>
      <c r="D25" s="56"/>
      <c r="E25" s="56"/>
      <c r="F25" s="56"/>
      <c r="G25" s="56"/>
      <c r="H25" s="56"/>
      <c r="I25" s="118"/>
      <c r="J25" s="118"/>
      <c r="K25" s="118"/>
      <c r="L25" s="119"/>
      <c r="M25" s="56"/>
      <c r="N25" s="56"/>
      <c r="O25" s="56"/>
      <c r="P25" s="56"/>
      <c r="Q25" s="56"/>
      <c r="R25" s="56"/>
      <c r="S25" s="56"/>
      <c r="T25" s="56"/>
      <c r="U25" s="56"/>
      <c r="V25" s="56"/>
      <c r="W25" s="56"/>
      <c r="X25" s="56"/>
      <c r="Y25" s="56"/>
      <c r="Z25" s="56"/>
      <c r="AA25" s="56"/>
      <c r="AB25" s="56"/>
      <c r="AC25" s="56"/>
      <c r="AD25" s="56"/>
      <c r="AE25" s="56"/>
      <c r="AF25" s="56"/>
      <c r="AG25" s="56"/>
      <c r="AH25" s="56"/>
      <c r="AI25" s="56"/>
      <c r="AJ25" s="38"/>
      <c r="AK25" s="38"/>
      <c r="AL25" s="38"/>
    </row>
    <row r="26" spans="1:38" ht="15.6" x14ac:dyDescent="0.25">
      <c r="A26" s="69"/>
      <c r="B26" s="72" t="s">
        <v>210</v>
      </c>
      <c r="C26" s="56"/>
      <c r="D26" s="56"/>
      <c r="E26" s="56"/>
      <c r="F26" s="56"/>
      <c r="G26" s="56"/>
      <c r="H26" s="56"/>
      <c r="I26" s="56"/>
      <c r="J26" s="56"/>
      <c r="K26" s="119"/>
      <c r="L26" s="119"/>
      <c r="M26" s="56"/>
      <c r="N26" s="56"/>
      <c r="O26" s="56"/>
      <c r="P26" s="56"/>
      <c r="Q26" s="56"/>
      <c r="R26" s="56"/>
      <c r="S26" s="56"/>
      <c r="T26" s="56"/>
      <c r="U26" s="56"/>
      <c r="V26" s="56"/>
      <c r="W26" s="56"/>
      <c r="X26" s="56"/>
      <c r="Y26" s="56"/>
      <c r="Z26" s="56"/>
      <c r="AA26" s="56"/>
      <c r="AB26" s="56"/>
      <c r="AC26" s="56"/>
      <c r="AD26" s="56"/>
      <c r="AE26" s="56"/>
      <c r="AF26" s="56"/>
      <c r="AG26" s="56"/>
      <c r="AH26" s="56"/>
      <c r="AI26" s="56"/>
      <c r="AJ26" s="38"/>
      <c r="AK26" s="38"/>
      <c r="AL26" s="38"/>
    </row>
    <row r="27" spans="1:38" ht="15.6" x14ac:dyDescent="0.25">
      <c r="A27" s="71"/>
      <c r="B27" s="75" t="s">
        <v>208</v>
      </c>
      <c r="C27" s="56"/>
      <c r="D27" s="56"/>
      <c r="E27" s="56"/>
      <c r="F27" s="56"/>
      <c r="G27" s="56"/>
      <c r="H27" s="56"/>
      <c r="I27" s="56"/>
      <c r="J27" s="56"/>
      <c r="K27" s="56"/>
      <c r="L27" s="56"/>
      <c r="M27" s="120"/>
      <c r="N27" s="120"/>
      <c r="O27" s="120"/>
      <c r="P27" s="120"/>
      <c r="Q27" s="56"/>
      <c r="R27" s="56"/>
      <c r="S27" s="56"/>
      <c r="T27" s="56"/>
      <c r="U27" s="56"/>
      <c r="V27" s="56"/>
      <c r="W27" s="56"/>
      <c r="X27" s="56"/>
      <c r="Y27" s="56"/>
      <c r="Z27" s="56"/>
      <c r="AA27" s="56"/>
      <c r="AB27" s="56"/>
      <c r="AC27" s="56"/>
      <c r="AD27" s="56"/>
      <c r="AE27" s="56"/>
      <c r="AF27" s="56"/>
      <c r="AG27" s="56"/>
      <c r="AH27" s="56"/>
      <c r="AI27" s="56"/>
      <c r="AJ27" s="38"/>
      <c r="AK27" s="38"/>
      <c r="AL27" s="38"/>
    </row>
    <row r="28" spans="1:38" ht="15.6" x14ac:dyDescent="0.25">
      <c r="A28" s="71"/>
      <c r="B28" s="75" t="s">
        <v>209</v>
      </c>
      <c r="C28" s="56"/>
      <c r="D28" s="56"/>
      <c r="E28" s="56"/>
      <c r="F28" s="56"/>
      <c r="G28" s="56"/>
      <c r="H28" s="56"/>
      <c r="I28" s="56"/>
      <c r="J28" s="56"/>
      <c r="K28" s="56"/>
      <c r="L28" s="56"/>
      <c r="M28" s="120"/>
      <c r="N28" s="120"/>
      <c r="O28" s="120"/>
      <c r="P28" s="120"/>
      <c r="Q28" s="56"/>
      <c r="R28" s="56"/>
      <c r="S28" s="56"/>
      <c r="T28" s="56"/>
      <c r="U28" s="56"/>
      <c r="V28" s="56"/>
      <c r="W28" s="56"/>
      <c r="X28" s="56"/>
      <c r="Y28" s="56"/>
      <c r="Z28" s="56"/>
      <c r="AA28" s="56"/>
      <c r="AB28" s="56"/>
      <c r="AC28" s="56"/>
      <c r="AD28" s="56"/>
      <c r="AE28" s="56"/>
      <c r="AF28" s="56"/>
      <c r="AG28" s="56"/>
      <c r="AH28" s="56"/>
      <c r="AI28" s="56"/>
      <c r="AJ28" s="38"/>
      <c r="AK28" s="38"/>
      <c r="AL28" s="38"/>
    </row>
    <row r="29" spans="1:38" ht="15.6" x14ac:dyDescent="0.25">
      <c r="A29" s="71"/>
      <c r="B29" s="75" t="s">
        <v>213</v>
      </c>
      <c r="C29" s="56"/>
      <c r="D29" s="56"/>
      <c r="E29" s="56"/>
      <c r="F29" s="56"/>
      <c r="G29" s="56"/>
      <c r="H29" s="56"/>
      <c r="I29" s="56"/>
      <c r="J29" s="56"/>
      <c r="K29" s="56"/>
      <c r="L29" s="56"/>
      <c r="M29" s="120"/>
      <c r="N29" s="120"/>
      <c r="O29" s="120"/>
      <c r="P29" s="120"/>
      <c r="Q29" s="56"/>
      <c r="R29" s="56"/>
      <c r="S29" s="56"/>
      <c r="T29" s="56"/>
      <c r="U29" s="56"/>
      <c r="V29" s="56"/>
      <c r="W29" s="56"/>
      <c r="X29" s="56"/>
      <c r="Y29" s="56"/>
      <c r="Z29" s="56"/>
      <c r="AA29" s="56"/>
      <c r="AB29" s="56"/>
      <c r="AC29" s="56"/>
      <c r="AD29" s="56"/>
      <c r="AE29" s="56"/>
      <c r="AF29" s="56"/>
      <c r="AG29" s="56"/>
      <c r="AH29" s="56"/>
      <c r="AI29" s="56"/>
      <c r="AJ29" s="38"/>
      <c r="AK29" s="38"/>
      <c r="AL29" s="38"/>
    </row>
    <row r="30" spans="1:38" ht="15.6" x14ac:dyDescent="0.25">
      <c r="A30" s="71"/>
      <c r="B30" s="75"/>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38"/>
      <c r="AK30" s="38"/>
      <c r="AL30" s="38"/>
    </row>
    <row r="31" spans="1:38" ht="15.6" x14ac:dyDescent="0.25">
      <c r="A31" s="76"/>
      <c r="B31" s="70" t="s">
        <v>211</v>
      </c>
      <c r="C31" s="38"/>
      <c r="D31" s="56"/>
      <c r="E31" s="56"/>
      <c r="F31" s="56"/>
      <c r="G31" s="56"/>
      <c r="H31" s="56"/>
      <c r="I31" s="56"/>
      <c r="J31" s="56"/>
      <c r="K31" s="56"/>
      <c r="L31" s="56"/>
      <c r="M31" s="56"/>
      <c r="N31" s="56"/>
      <c r="O31" s="56"/>
      <c r="P31" s="54"/>
      <c r="Q31" s="54"/>
      <c r="R31" s="54"/>
      <c r="S31" s="54"/>
      <c r="T31" s="54"/>
      <c r="U31" s="54"/>
      <c r="V31" s="54"/>
      <c r="W31" s="56"/>
      <c r="X31" s="56"/>
      <c r="Y31" s="56"/>
      <c r="Z31" s="56"/>
      <c r="AA31" s="56"/>
      <c r="AB31" s="56"/>
      <c r="AC31" s="56"/>
      <c r="AD31" s="56"/>
      <c r="AE31" s="56"/>
      <c r="AF31" s="56"/>
      <c r="AG31" s="56"/>
      <c r="AH31" s="56"/>
      <c r="AI31" s="56"/>
      <c r="AJ31" s="38"/>
      <c r="AK31" s="38"/>
      <c r="AL31" s="38"/>
    </row>
    <row r="32" spans="1:38" ht="15.6" x14ac:dyDescent="0.25">
      <c r="A32" s="76"/>
      <c r="B32" s="75" t="s">
        <v>212</v>
      </c>
      <c r="C32" s="38"/>
      <c r="D32" s="56"/>
      <c r="E32" s="56"/>
      <c r="F32" s="56"/>
      <c r="G32" s="56"/>
      <c r="H32" s="56"/>
      <c r="I32" s="56"/>
      <c r="J32" s="56"/>
      <c r="K32" s="56"/>
      <c r="L32" s="56"/>
      <c r="M32" s="56"/>
      <c r="N32" s="56"/>
      <c r="O32" s="56"/>
      <c r="P32" s="120"/>
      <c r="Q32" s="120"/>
      <c r="R32" s="120"/>
      <c r="S32" s="120"/>
      <c r="T32" s="120"/>
      <c r="U32" s="120"/>
      <c r="V32" s="120"/>
      <c r="W32" s="56"/>
      <c r="X32" s="56"/>
      <c r="Y32" s="56"/>
      <c r="Z32" s="56"/>
      <c r="AA32" s="56"/>
      <c r="AB32" s="56"/>
      <c r="AC32" s="56"/>
      <c r="AD32" s="56"/>
      <c r="AE32" s="56"/>
      <c r="AF32" s="56"/>
      <c r="AG32" s="56"/>
      <c r="AH32" s="56"/>
      <c r="AI32" s="56"/>
      <c r="AJ32" s="38"/>
      <c r="AK32" s="38"/>
      <c r="AL32" s="38"/>
    </row>
    <row r="33" spans="1:38" ht="15.6" x14ac:dyDescent="0.25">
      <c r="A33" s="76"/>
      <c r="B33" s="75" t="s">
        <v>214</v>
      </c>
      <c r="C33" s="38"/>
      <c r="D33" s="56"/>
      <c r="E33" s="56"/>
      <c r="F33" s="56"/>
      <c r="G33" s="56"/>
      <c r="H33" s="56"/>
      <c r="I33" s="56"/>
      <c r="J33" s="56"/>
      <c r="K33" s="56"/>
      <c r="L33" s="56"/>
      <c r="M33" s="56"/>
      <c r="N33" s="56"/>
      <c r="O33" s="56"/>
      <c r="P33" s="56"/>
      <c r="Q33" s="56"/>
      <c r="R33" s="56"/>
      <c r="S33" s="56"/>
      <c r="T33" s="56"/>
      <c r="U33" s="56"/>
      <c r="V33" s="120"/>
      <c r="W33" s="56"/>
      <c r="X33" s="56"/>
      <c r="Y33" s="56"/>
      <c r="Z33" s="56"/>
      <c r="AA33" s="56"/>
      <c r="AB33" s="56"/>
      <c r="AC33" s="56"/>
      <c r="AD33" s="56"/>
      <c r="AE33" s="56"/>
      <c r="AF33" s="56"/>
      <c r="AG33" s="56"/>
      <c r="AH33" s="56"/>
      <c r="AI33" s="56"/>
      <c r="AJ33" s="38"/>
      <c r="AK33" s="38"/>
      <c r="AL33" s="38"/>
    </row>
    <row r="34" spans="1:38" ht="15.6" x14ac:dyDescent="0.25">
      <c r="A34" s="76"/>
      <c r="B34" s="75"/>
      <c r="C34" s="38"/>
      <c r="D34" s="56"/>
      <c r="E34" s="56"/>
      <c r="F34" s="56"/>
      <c r="G34" s="56"/>
      <c r="H34" s="56"/>
      <c r="I34" s="56"/>
      <c r="J34" s="56"/>
      <c r="K34" s="56"/>
      <c r="L34" s="56"/>
      <c r="M34" s="56"/>
      <c r="N34" s="56"/>
      <c r="O34" s="56"/>
      <c r="P34" s="56"/>
      <c r="Q34" s="56"/>
      <c r="R34" s="56"/>
      <c r="S34" s="56"/>
      <c r="T34" s="56"/>
      <c r="U34" s="56"/>
      <c r="V34" s="56"/>
      <c r="W34" s="56"/>
      <c r="X34" s="56"/>
      <c r="Y34" s="56"/>
      <c r="Z34" s="56"/>
      <c r="AA34" s="56"/>
      <c r="AB34" s="56"/>
      <c r="AC34" s="56"/>
      <c r="AD34" s="56"/>
      <c r="AE34" s="56"/>
      <c r="AF34" s="56"/>
      <c r="AG34" s="56"/>
      <c r="AH34" s="56"/>
      <c r="AI34" s="56"/>
      <c r="AJ34" s="38"/>
      <c r="AK34" s="38"/>
      <c r="AL34" s="38"/>
    </row>
    <row r="35" spans="1:38" ht="15.6" x14ac:dyDescent="0.25">
      <c r="A35" s="76"/>
      <c r="B35" s="70" t="s">
        <v>218</v>
      </c>
      <c r="C35" s="38"/>
      <c r="D35" s="56"/>
      <c r="E35" s="56"/>
      <c r="F35" s="56"/>
      <c r="G35" s="56"/>
      <c r="H35" s="56"/>
      <c r="I35" s="56"/>
      <c r="J35" s="56"/>
      <c r="K35" s="56"/>
      <c r="L35" s="56"/>
      <c r="M35" s="56"/>
      <c r="N35" s="56"/>
      <c r="O35" s="56"/>
      <c r="P35" s="56"/>
      <c r="Q35" s="56"/>
      <c r="R35" s="56"/>
      <c r="S35" s="56"/>
      <c r="T35" s="56"/>
      <c r="U35" s="56"/>
      <c r="V35" s="54"/>
      <c r="W35" s="54"/>
      <c r="X35" s="54"/>
      <c r="Y35" s="54"/>
      <c r="Z35" s="54"/>
      <c r="AA35" s="54"/>
      <c r="AB35" s="54"/>
      <c r="AC35" s="56"/>
      <c r="AD35" s="56"/>
      <c r="AE35" s="56"/>
      <c r="AF35" s="56"/>
      <c r="AG35" s="56"/>
      <c r="AH35" s="56"/>
      <c r="AI35" s="56"/>
      <c r="AJ35" s="38"/>
      <c r="AK35" s="38"/>
      <c r="AL35" s="38"/>
    </row>
    <row r="36" spans="1:38" ht="15.6" x14ac:dyDescent="0.25">
      <c r="A36" s="76"/>
      <c r="B36" s="75" t="s">
        <v>215</v>
      </c>
      <c r="C36" s="38"/>
      <c r="D36" s="56"/>
      <c r="E36" s="56"/>
      <c r="F36" s="56"/>
      <c r="G36" s="56"/>
      <c r="H36" s="56"/>
      <c r="I36" s="56"/>
      <c r="J36" s="56"/>
      <c r="K36" s="56"/>
      <c r="L36" s="56"/>
      <c r="M36" s="56"/>
      <c r="N36" s="56"/>
      <c r="O36" s="56"/>
      <c r="P36" s="56"/>
      <c r="Q36" s="56"/>
      <c r="R36" s="56"/>
      <c r="S36" s="56"/>
      <c r="T36" s="56"/>
      <c r="U36" s="56"/>
      <c r="V36" s="120"/>
      <c r="W36" s="120"/>
      <c r="X36" s="120"/>
      <c r="Y36" s="120"/>
      <c r="Z36" s="120"/>
      <c r="AA36" s="120"/>
      <c r="AB36" s="56"/>
      <c r="AC36" s="56"/>
      <c r="AD36" s="56"/>
      <c r="AE36" s="56"/>
      <c r="AF36" s="56"/>
      <c r="AG36" s="56"/>
      <c r="AH36" s="56"/>
      <c r="AI36" s="56"/>
      <c r="AJ36" s="38"/>
      <c r="AK36" s="38"/>
      <c r="AL36" s="38"/>
    </row>
    <row r="37" spans="1:38" s="24" customFormat="1" ht="15.6" x14ac:dyDescent="0.25">
      <c r="A37" s="81"/>
      <c r="B37" s="82" t="s">
        <v>216</v>
      </c>
      <c r="C37" s="74"/>
      <c r="D37" s="56"/>
      <c r="E37" s="56"/>
      <c r="F37" s="56"/>
      <c r="G37" s="56"/>
      <c r="H37" s="56"/>
      <c r="I37" s="56"/>
      <c r="J37" s="56"/>
      <c r="K37" s="56"/>
      <c r="L37" s="56"/>
      <c r="M37" s="56"/>
      <c r="N37" s="56"/>
      <c r="O37" s="56"/>
      <c r="P37" s="56"/>
      <c r="Q37" s="56"/>
      <c r="R37" s="56"/>
      <c r="S37" s="56"/>
      <c r="T37" s="56"/>
      <c r="U37" s="56"/>
      <c r="V37" s="56"/>
      <c r="W37" s="56"/>
      <c r="X37" s="56"/>
      <c r="Y37" s="56"/>
      <c r="Z37" s="56"/>
      <c r="AA37" s="120"/>
      <c r="AB37" s="120"/>
      <c r="AC37" s="56"/>
      <c r="AD37" s="56"/>
      <c r="AE37" s="56"/>
      <c r="AF37" s="56"/>
      <c r="AG37" s="56"/>
      <c r="AH37" s="56"/>
      <c r="AI37" s="56"/>
      <c r="AJ37" s="74"/>
      <c r="AK37" s="74"/>
      <c r="AL37" s="74"/>
    </row>
    <row r="38" spans="1:38" ht="15.6" x14ac:dyDescent="0.25">
      <c r="A38" s="76"/>
      <c r="B38" s="75" t="s">
        <v>217</v>
      </c>
      <c r="C38" s="38"/>
      <c r="D38" s="56"/>
      <c r="E38" s="56"/>
      <c r="F38" s="56"/>
      <c r="G38" s="56"/>
      <c r="H38" s="56"/>
      <c r="I38" s="56"/>
      <c r="J38" s="56"/>
      <c r="K38" s="56"/>
      <c r="L38" s="56"/>
      <c r="M38" s="56"/>
      <c r="N38" s="56"/>
      <c r="O38" s="56"/>
      <c r="P38" s="56"/>
      <c r="Q38" s="56"/>
      <c r="R38" s="56"/>
      <c r="S38" s="56"/>
      <c r="T38" s="56"/>
      <c r="U38" s="56"/>
      <c r="V38" s="56"/>
      <c r="W38" s="56"/>
      <c r="X38" s="56"/>
      <c r="Y38" s="56"/>
      <c r="Z38" s="56"/>
      <c r="AA38" s="56"/>
      <c r="AB38" s="120"/>
      <c r="AC38" s="56"/>
      <c r="AD38" s="56"/>
      <c r="AE38" s="56"/>
      <c r="AF38" s="56"/>
      <c r="AG38" s="56"/>
      <c r="AH38" s="56"/>
      <c r="AI38" s="56"/>
      <c r="AJ38" s="74"/>
      <c r="AK38" s="74"/>
      <c r="AL38" s="74"/>
    </row>
    <row r="39" spans="1:38" ht="15.6" x14ac:dyDescent="0.25">
      <c r="A39" s="37"/>
      <c r="B39" s="75"/>
      <c r="C39" s="38"/>
      <c r="D39" s="56"/>
      <c r="E39" s="56"/>
      <c r="F39" s="56"/>
      <c r="G39" s="56"/>
      <c r="H39" s="56"/>
      <c r="I39" s="56"/>
      <c r="J39" s="56"/>
      <c r="K39" s="56"/>
      <c r="L39" s="56"/>
      <c r="M39" s="56"/>
      <c r="N39" s="56"/>
      <c r="O39" s="56"/>
      <c r="P39" s="56"/>
      <c r="Q39" s="56"/>
      <c r="R39" s="56"/>
      <c r="S39" s="56"/>
      <c r="T39" s="56"/>
      <c r="U39" s="56"/>
      <c r="V39" s="56"/>
      <c r="W39" s="56"/>
      <c r="X39" s="56"/>
      <c r="Y39" s="56"/>
      <c r="Z39" s="56"/>
      <c r="AA39" s="56"/>
      <c r="AB39" s="56"/>
      <c r="AC39" s="56"/>
      <c r="AD39" s="56"/>
      <c r="AE39" s="56"/>
      <c r="AF39" s="56"/>
      <c r="AG39" s="56"/>
      <c r="AH39" s="56"/>
      <c r="AI39" s="56"/>
      <c r="AJ39" s="74"/>
      <c r="AK39" s="74"/>
      <c r="AL39" s="74"/>
    </row>
    <row r="40" spans="1:38" ht="15.6" x14ac:dyDescent="0.25">
      <c r="A40" s="37"/>
      <c r="B40" s="70" t="s">
        <v>219</v>
      </c>
      <c r="C40" s="38"/>
      <c r="D40" s="38"/>
      <c r="E40" s="38"/>
      <c r="F40" s="38"/>
      <c r="G40" s="38"/>
      <c r="H40" s="38"/>
      <c r="I40" s="38"/>
      <c r="J40" s="38"/>
      <c r="K40" s="38"/>
      <c r="L40" s="38"/>
      <c r="M40" s="38"/>
      <c r="N40" s="38"/>
      <c r="O40" s="38"/>
      <c r="P40" s="38"/>
      <c r="Q40" s="38"/>
      <c r="R40" s="38"/>
      <c r="S40" s="38"/>
      <c r="T40" s="38"/>
      <c r="U40" s="38"/>
      <c r="V40" s="38"/>
      <c r="W40" s="38"/>
      <c r="X40" s="38"/>
      <c r="Y40" s="38"/>
      <c r="Z40" s="55"/>
      <c r="AA40" s="38"/>
      <c r="AB40" s="54"/>
      <c r="AC40" s="54"/>
      <c r="AD40" s="54"/>
      <c r="AE40" s="54"/>
      <c r="AF40" s="54"/>
      <c r="AG40" s="54"/>
      <c r="AH40" s="54"/>
      <c r="AI40" s="56"/>
      <c r="AJ40" s="74"/>
      <c r="AK40" s="74"/>
      <c r="AL40" s="74"/>
    </row>
    <row r="41" spans="1:38" ht="15.6" x14ac:dyDescent="0.25">
      <c r="A41" s="37"/>
      <c r="B41" s="75" t="s">
        <v>220</v>
      </c>
      <c r="C41" s="38"/>
      <c r="D41" s="38"/>
      <c r="E41" s="38"/>
      <c r="F41" s="38"/>
      <c r="G41" s="38"/>
      <c r="H41" s="38"/>
      <c r="I41" s="38"/>
      <c r="J41" s="38"/>
      <c r="K41" s="38"/>
      <c r="L41" s="38"/>
      <c r="M41" s="38"/>
      <c r="N41" s="38"/>
      <c r="O41" s="38"/>
      <c r="P41" s="38"/>
      <c r="Q41" s="38"/>
      <c r="R41" s="38"/>
      <c r="S41" s="38"/>
      <c r="T41" s="38"/>
      <c r="U41" s="38"/>
      <c r="V41" s="38"/>
      <c r="W41" s="38"/>
      <c r="X41" s="38"/>
      <c r="Y41" s="38"/>
      <c r="Z41" s="55"/>
      <c r="AA41" s="38"/>
      <c r="AB41" s="120"/>
      <c r="AC41" s="120"/>
      <c r="AD41" s="120"/>
      <c r="AE41" s="120"/>
      <c r="AF41" s="120"/>
      <c r="AG41" s="120"/>
      <c r="AH41" s="120"/>
      <c r="AI41" s="74"/>
      <c r="AJ41" s="74"/>
      <c r="AK41" s="74"/>
      <c r="AL41" s="74"/>
    </row>
    <row r="42" spans="1:38" ht="15.6" x14ac:dyDescent="0.25">
      <c r="A42" s="37"/>
      <c r="B42" s="75" t="s">
        <v>221</v>
      </c>
      <c r="C42" s="38"/>
      <c r="D42" s="38"/>
      <c r="E42" s="38"/>
      <c r="F42" s="38"/>
      <c r="G42" s="38"/>
      <c r="H42" s="38"/>
      <c r="I42" s="38"/>
      <c r="J42" s="38"/>
      <c r="K42" s="38"/>
      <c r="L42" s="38"/>
      <c r="M42" s="38"/>
      <c r="N42" s="38"/>
      <c r="O42" s="38"/>
      <c r="P42" s="38"/>
      <c r="Q42" s="38"/>
      <c r="R42" s="38"/>
      <c r="S42" s="38"/>
      <c r="T42" s="38"/>
      <c r="U42" s="38"/>
      <c r="V42" s="38"/>
      <c r="W42" s="38"/>
      <c r="X42" s="38"/>
      <c r="Y42" s="38"/>
      <c r="Z42" s="55"/>
      <c r="AA42" s="38"/>
      <c r="AB42" s="38"/>
      <c r="AC42" s="38"/>
      <c r="AD42" s="38"/>
      <c r="AE42" s="38"/>
      <c r="AF42" s="74"/>
      <c r="AG42" s="74"/>
      <c r="AH42" s="120"/>
      <c r="AI42" s="74"/>
      <c r="AJ42" s="74"/>
      <c r="AK42" s="74"/>
      <c r="AL42" s="74"/>
    </row>
    <row r="43" spans="1:38" x14ac:dyDescent="0.25">
      <c r="A43" s="37"/>
      <c r="B43" s="38"/>
      <c r="C43" s="38"/>
      <c r="D43" s="38"/>
      <c r="E43" s="38"/>
      <c r="F43" s="38"/>
      <c r="G43" s="38"/>
      <c r="H43" s="38"/>
      <c r="I43" s="38"/>
      <c r="J43" s="38"/>
      <c r="K43" s="38"/>
      <c r="L43" s="38"/>
      <c r="M43" s="38"/>
      <c r="N43" s="38"/>
      <c r="O43" s="38"/>
      <c r="P43" s="38"/>
      <c r="Q43" s="38"/>
      <c r="R43" s="38"/>
      <c r="S43" s="38"/>
      <c r="T43" s="38"/>
      <c r="U43" s="38"/>
      <c r="V43" s="38"/>
      <c r="W43" s="38"/>
      <c r="X43" s="38"/>
      <c r="Y43" s="38"/>
      <c r="Z43" s="55"/>
      <c r="AA43" s="38"/>
      <c r="AB43" s="38"/>
      <c r="AC43" s="38"/>
      <c r="AD43" s="38"/>
      <c r="AE43" s="38"/>
      <c r="AF43" s="74"/>
      <c r="AG43" s="74"/>
      <c r="AH43" s="74"/>
      <c r="AI43" s="74"/>
      <c r="AJ43" s="74"/>
      <c r="AK43" s="74"/>
      <c r="AL43" s="74"/>
    </row>
  </sheetData>
  <mergeCells count="9">
    <mergeCell ref="A1:T1"/>
    <mergeCell ref="Z5:AL5"/>
    <mergeCell ref="X5:Y5"/>
    <mergeCell ref="C7:E7"/>
    <mergeCell ref="F7:Q7"/>
    <mergeCell ref="R7:AC7"/>
    <mergeCell ref="AD7:AL7"/>
    <mergeCell ref="B2:H2"/>
    <mergeCell ref="B3:H3"/>
  </mergeCells>
  <phoneticPr fontId="2" type="noConversion"/>
  <pageMargins left="0.75" right="0.75" top="1" bottom="1" header="0.5" footer="0.5"/>
  <pageSetup paperSize="5" scale="64" orientation="landscape" r:id="rId1"/>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I43"/>
  <sheetViews>
    <sheetView zoomScale="80" zoomScaleNormal="80" workbookViewId="0">
      <selection activeCell="D10" sqref="D10"/>
    </sheetView>
  </sheetViews>
  <sheetFormatPr defaultRowHeight="13.2" x14ac:dyDescent="0.25"/>
  <cols>
    <col min="1" max="1" width="2.88671875" customWidth="1"/>
    <col min="2" max="2" width="15" customWidth="1"/>
    <col min="3" max="4" width="18.5546875" customWidth="1"/>
    <col min="5" max="5" width="23.5546875" customWidth="1"/>
    <col min="6" max="6" width="21.88671875" customWidth="1"/>
    <col min="7" max="7" width="20.109375" customWidth="1"/>
    <col min="8" max="8" width="31.88671875" customWidth="1"/>
    <col min="9" max="9" width="20.33203125" customWidth="1"/>
  </cols>
  <sheetData>
    <row r="1" spans="2:9" ht="17.399999999999999" x14ac:dyDescent="0.3">
      <c r="E1" s="122" t="s">
        <v>34</v>
      </c>
      <c r="F1" s="148"/>
      <c r="G1" s="148"/>
      <c r="H1" s="148"/>
    </row>
    <row r="2" spans="2:9" ht="17.399999999999999" x14ac:dyDescent="0.3">
      <c r="B2" s="79"/>
      <c r="E2" s="122" t="s">
        <v>75</v>
      </c>
      <c r="F2" s="148"/>
      <c r="G2" s="148"/>
      <c r="H2" s="148"/>
    </row>
    <row r="3" spans="2:9" ht="17.25" customHeight="1" x14ac:dyDescent="0.3">
      <c r="D3" t="s">
        <v>15</v>
      </c>
      <c r="E3" s="149" t="s">
        <v>76</v>
      </c>
      <c r="F3" s="150"/>
      <c r="G3" s="150"/>
      <c r="H3" s="150"/>
    </row>
    <row r="4" spans="2:9" ht="3.75" customHeight="1" x14ac:dyDescent="0.25"/>
    <row r="5" spans="2:9" ht="17.25" customHeight="1" x14ac:dyDescent="0.3">
      <c r="B5" s="31" t="s">
        <v>3</v>
      </c>
      <c r="C5" s="32"/>
      <c r="D5" s="32"/>
      <c r="E5" s="32"/>
      <c r="F5" s="32"/>
      <c r="G5" s="32"/>
      <c r="H5" s="32"/>
    </row>
    <row r="6" spans="2:9" ht="43.5" customHeight="1" x14ac:dyDescent="0.25">
      <c r="B6" s="29" t="s">
        <v>16</v>
      </c>
      <c r="C6" s="29" t="s">
        <v>9</v>
      </c>
      <c r="D6" s="29" t="s">
        <v>12</v>
      </c>
      <c r="E6" s="29" t="s">
        <v>14</v>
      </c>
      <c r="F6" s="29" t="s">
        <v>10</v>
      </c>
      <c r="G6" s="29" t="s">
        <v>13</v>
      </c>
      <c r="H6" s="29" t="s">
        <v>11</v>
      </c>
      <c r="I6" s="30" t="s">
        <v>17</v>
      </c>
    </row>
    <row r="7" spans="2:9" s="67" customFormat="1" ht="112.2" customHeight="1" x14ac:dyDescent="0.25">
      <c r="B7" s="143" t="s">
        <v>53</v>
      </c>
      <c r="C7" s="89" t="s">
        <v>64</v>
      </c>
      <c r="D7" s="88" t="s">
        <v>59</v>
      </c>
      <c r="E7" s="87" t="s">
        <v>60</v>
      </c>
      <c r="F7" s="87" t="s">
        <v>61</v>
      </c>
      <c r="G7" s="87" t="s">
        <v>62</v>
      </c>
      <c r="H7" s="87" t="s">
        <v>63</v>
      </c>
      <c r="I7" s="86">
        <v>42947</v>
      </c>
    </row>
    <row r="8" spans="2:9" s="67" customFormat="1" ht="82.95" customHeight="1" x14ac:dyDescent="0.25">
      <c r="B8" s="144"/>
      <c r="C8" s="146" t="s">
        <v>65</v>
      </c>
      <c r="D8" s="146" t="s">
        <v>66</v>
      </c>
      <c r="E8" s="87" t="s">
        <v>52</v>
      </c>
      <c r="F8" s="87" t="s">
        <v>67</v>
      </c>
      <c r="G8" s="87" t="s">
        <v>68</v>
      </c>
      <c r="H8" s="87" t="s">
        <v>69</v>
      </c>
      <c r="I8" s="86">
        <v>43040</v>
      </c>
    </row>
    <row r="9" spans="2:9" s="67" customFormat="1" ht="98.4" customHeight="1" x14ac:dyDescent="0.25">
      <c r="B9" s="144"/>
      <c r="C9" s="147"/>
      <c r="D9" s="147"/>
      <c r="E9" s="87" t="s">
        <v>70</v>
      </c>
      <c r="F9" s="87" t="s">
        <v>71</v>
      </c>
      <c r="G9" s="87" t="s">
        <v>68</v>
      </c>
      <c r="H9" s="87" t="s">
        <v>72</v>
      </c>
      <c r="I9" s="86">
        <v>43405</v>
      </c>
    </row>
    <row r="10" spans="2:9" s="67" customFormat="1" ht="183.6" customHeight="1" x14ac:dyDescent="0.25">
      <c r="B10" s="144"/>
      <c r="C10" s="91" t="s">
        <v>148</v>
      </c>
      <c r="D10" s="92" t="s">
        <v>162</v>
      </c>
      <c r="E10" s="87" t="s">
        <v>163</v>
      </c>
      <c r="F10" s="87" t="s">
        <v>164</v>
      </c>
      <c r="G10" s="87" t="s">
        <v>165</v>
      </c>
      <c r="H10" s="87" t="s">
        <v>166</v>
      </c>
      <c r="I10" s="86">
        <v>43615</v>
      </c>
    </row>
    <row r="11" spans="2:9" s="67" customFormat="1" ht="178.2" customHeight="1" x14ac:dyDescent="0.25">
      <c r="B11" s="145"/>
      <c r="C11" s="91" t="s">
        <v>167</v>
      </c>
      <c r="D11" s="92" t="s">
        <v>168</v>
      </c>
      <c r="E11" s="87" t="s">
        <v>169</v>
      </c>
      <c r="F11" s="87" t="s">
        <v>170</v>
      </c>
      <c r="G11" s="87" t="s">
        <v>165</v>
      </c>
      <c r="H11" s="87" t="s">
        <v>171</v>
      </c>
      <c r="I11" s="86">
        <v>43615</v>
      </c>
    </row>
    <row r="12" spans="2:9" s="67" customFormat="1" ht="121.2" customHeight="1" x14ac:dyDescent="0.25">
      <c r="B12" s="90"/>
      <c r="C12" s="89"/>
      <c r="D12" s="88"/>
      <c r="E12" s="87"/>
      <c r="F12" s="87"/>
      <c r="G12" s="87"/>
      <c r="H12" s="87"/>
      <c r="I12" s="86"/>
    </row>
    <row r="13" spans="2:9" s="67" customFormat="1" ht="174.6" customHeight="1" x14ac:dyDescent="0.25">
      <c r="C13" s="68"/>
    </row>
    <row r="14" spans="2:9" s="67" customFormat="1" x14ac:dyDescent="0.25"/>
    <row r="15" spans="2:9" s="67" customFormat="1" x14ac:dyDescent="0.25"/>
    <row r="16" spans="2:9" s="67" customFormat="1" x14ac:dyDescent="0.25"/>
    <row r="17" s="67" customFormat="1" x14ac:dyDescent="0.25"/>
    <row r="18" s="67" customFormat="1" x14ac:dyDescent="0.25"/>
    <row r="19" s="67" customFormat="1" x14ac:dyDescent="0.25"/>
    <row r="20" s="67" customFormat="1" x14ac:dyDescent="0.25"/>
    <row r="21" s="67" customFormat="1" x14ac:dyDescent="0.25"/>
    <row r="22" s="67" customFormat="1" x14ac:dyDescent="0.25"/>
    <row r="23" s="67" customFormat="1" x14ac:dyDescent="0.25"/>
    <row r="24" s="67" customFormat="1" x14ac:dyDescent="0.25"/>
    <row r="25" s="67" customFormat="1" x14ac:dyDescent="0.25"/>
    <row r="26" s="67" customFormat="1" x14ac:dyDescent="0.25"/>
    <row r="27" s="67" customFormat="1" x14ac:dyDescent="0.25"/>
    <row r="28" s="67" customFormat="1" x14ac:dyDescent="0.25"/>
    <row r="29" s="67" customFormat="1" x14ac:dyDescent="0.25"/>
    <row r="30" s="67" customFormat="1" x14ac:dyDescent="0.25"/>
    <row r="31" s="67" customFormat="1" x14ac:dyDescent="0.25"/>
    <row r="32" s="67" customFormat="1" x14ac:dyDescent="0.25"/>
    <row r="33" s="67" customFormat="1" x14ac:dyDescent="0.25"/>
    <row r="34" s="67" customFormat="1" x14ac:dyDescent="0.25"/>
    <row r="35" s="67" customFormat="1" x14ac:dyDescent="0.25"/>
    <row r="36" s="67" customFormat="1" x14ac:dyDescent="0.25"/>
    <row r="37" s="67" customFormat="1" x14ac:dyDescent="0.25"/>
    <row r="38" s="67" customFormat="1" x14ac:dyDescent="0.25"/>
    <row r="39" s="67" customFormat="1" x14ac:dyDescent="0.25"/>
    <row r="40" s="67" customFormat="1" x14ac:dyDescent="0.25"/>
    <row r="41" s="67" customFormat="1" x14ac:dyDescent="0.25"/>
    <row r="42" s="67" customFormat="1" x14ac:dyDescent="0.25"/>
    <row r="43" s="67" customFormat="1" x14ac:dyDescent="0.25"/>
  </sheetData>
  <mergeCells count="6">
    <mergeCell ref="B7:B11"/>
    <mergeCell ref="C8:C9"/>
    <mergeCell ref="D8:D9"/>
    <mergeCell ref="E1:H1"/>
    <mergeCell ref="E2:H2"/>
    <mergeCell ref="E3:H3"/>
  </mergeCells>
  <phoneticPr fontId="2" type="noConversion"/>
  <pageMargins left="0.75" right="0.75" top="1" bottom="1" header="0.5" footer="0.5"/>
  <pageSetup scale="5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EXAMPLE</vt:lpstr>
      <vt:lpstr>Budget </vt:lpstr>
      <vt:lpstr>Work Plan</vt:lpstr>
      <vt:lpstr>Measuring Results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Bryan Young</dc:creator>
  <cp:lastModifiedBy>ZAVARISE David</cp:lastModifiedBy>
  <cp:lastPrinted>2016-10-27T19:19:46Z</cp:lastPrinted>
  <dcterms:created xsi:type="dcterms:W3CDTF">2006-04-07T17:21:13Z</dcterms:created>
  <dcterms:modified xsi:type="dcterms:W3CDTF">2017-04-03T15:38:17Z</dcterms:modified>
</cp:coreProperties>
</file>