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8475"/>
  </bookViews>
  <sheets>
    <sheet name="Sheet1" sheetId="1" r:id="rId1"/>
    <sheet name="Sheet2" sheetId="2" state="hidden" r:id="rId2"/>
    <sheet name="Sheet3" sheetId="3" state="hidden" r:id="rId3"/>
  </sheets>
  <externalReferences>
    <externalReference r:id="rId4"/>
  </externalReferences>
  <definedNames>
    <definedName name="EBNUMBER">'[1]LDC Info'!$E$16</definedName>
    <definedName name="TestYear">'[1]LDC Info'!$E$24</definedName>
  </definedNames>
  <calcPr calcId="145621"/>
</workbook>
</file>

<file path=xl/calcChain.xml><?xml version="1.0" encoding="utf-8"?>
<calcChain xmlns="http://schemas.openxmlformats.org/spreadsheetml/2006/main">
  <c r="P22" i="1" l="1"/>
  <c r="K22" i="1"/>
  <c r="F22" i="1"/>
  <c r="P21" i="1"/>
  <c r="K21" i="1"/>
  <c r="F21" i="1"/>
  <c r="K16" i="1"/>
  <c r="P16" i="1" s="1"/>
  <c r="I16" i="1"/>
  <c r="N16" i="1" s="1"/>
  <c r="G16" i="1"/>
  <c r="L16" i="1" s="1"/>
  <c r="H16" i="1" l="1"/>
  <c r="M16" i="1" s="1"/>
  <c r="J16" i="1"/>
  <c r="O16" i="1" s="1"/>
</calcChain>
</file>

<file path=xl/comments1.xml><?xml version="1.0" encoding="utf-8"?>
<comments xmlns="http://schemas.openxmlformats.org/spreadsheetml/2006/main">
  <authors>
    <author>Keith Ritchie</author>
  </authors>
  <commentList>
    <comment ref="F16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Years changed to formulas driven from TestYear on Sheet 1.</t>
        </r>
      </text>
    </comment>
  </commentList>
</comments>
</file>

<file path=xl/sharedStrings.xml><?xml version="1.0" encoding="utf-8"?>
<sst xmlns="http://schemas.openxmlformats.org/spreadsheetml/2006/main" count="48" uniqueCount="37">
  <si>
    <t>Appendix 2-G</t>
  </si>
  <si>
    <t>Service Reliability and Quality Indicators</t>
  </si>
  <si>
    <t>Service Reliability</t>
  </si>
  <si>
    <t>Index</t>
  </si>
  <si>
    <t>Including outages caused by loss of supply</t>
  </si>
  <si>
    <t>Excluding outages caused by loss of supply</t>
  </si>
  <si>
    <t xml:space="preserve">SAIDI </t>
  </si>
  <si>
    <t>SAIFI</t>
  </si>
  <si>
    <t>5 Year Historical Average</t>
  </si>
  <si>
    <t>SAIDI = System Average Interruption Duration Index</t>
  </si>
  <si>
    <t xml:space="preserve">SAIFI = System Average Interruption Frequency Index </t>
  </si>
  <si>
    <t>Service Quality</t>
  </si>
  <si>
    <t>Indicator</t>
  </si>
  <si>
    <t>OEB Minimum Standard</t>
  </si>
  <si>
    <t>Low Voltage Connections</t>
  </si>
  <si>
    <t>Telephone Accessibility</t>
  </si>
  <si>
    <t>Appointments Met</t>
  </si>
  <si>
    <t>Written Response to Enquires</t>
  </si>
  <si>
    <t>Appointment Scheduling</t>
  </si>
  <si>
    <t>Rescheduling a Missed Appointment</t>
  </si>
  <si>
    <t>Reconnection Performance Standard</t>
  </si>
  <si>
    <t>TBD</t>
  </si>
  <si>
    <t>n/a</t>
  </si>
  <si>
    <t>Emergency Rural Response**</t>
  </si>
  <si>
    <t>High Voltage Connections*</t>
  </si>
  <si>
    <t>Note 1 - 2016 data will be provided in the Blue Page Update.</t>
  </si>
  <si>
    <t xml:space="preserve">Note 2 - Discrepancies between the data in this table and Hydro One’s OEB Electricity Distributor Performance Scorecard, </t>
  </si>
  <si>
    <t xml:space="preserve">detailed in Exhibit A, Tab 5, Schedule 1 have been noted in that exhibit. Hydro One will be filing a separate letter to the OEB </t>
  </si>
  <si>
    <t>to correct its historical RRR data.  The information presented in this Table reflects the corrected data.</t>
  </si>
  <si>
    <t>* High Voltage Connections results are included with Low Voltage results.</t>
  </si>
  <si>
    <t>** Emergency Response results include the impact of Force Majeure events.</t>
  </si>
  <si>
    <t>Telephone Call Abandon Rate ***</t>
  </si>
  <si>
    <t>*** Telephone Call Abandon Rate OEB Minimum Standard of 10.0% should be interpreted as no more than 10.0% of calls.</t>
  </si>
  <si>
    <t>2012 - 2016</t>
  </si>
  <si>
    <t>Excluding Major Event Days*</t>
  </si>
  <si>
    <t xml:space="preserve">NOTE: For additional detail and discussion, see Exhibit B1-1-1, Section 1.4.2.1 </t>
  </si>
  <si>
    <t>* Excluding force majeure and including loss of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</si>
</sst>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Up">
        <bgColor auto="1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1" fillId="0" borderId="0"/>
    <xf numFmtId="0" fontId="3" fillId="0" borderId="0"/>
  </cellStyleXfs>
  <cellXfs count="75">
    <xf numFmtId="0" fontId="0" fillId="0" borderId="0" xfId="0"/>
    <xf numFmtId="0" fontId="3" fillId="0" borderId="0" xfId="2" applyProtection="1">
      <protection locked="0"/>
    </xf>
    <xf numFmtId="0" fontId="4" fillId="0" borderId="0" xfId="3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3" fillId="0" borderId="0" xfId="2" applyFont="1" applyProtection="1">
      <protection locked="0"/>
    </xf>
    <xf numFmtId="0" fontId="7" fillId="0" borderId="0" xfId="3" applyFont="1" applyProtection="1">
      <protection locked="0"/>
    </xf>
    <xf numFmtId="0" fontId="8" fillId="0" borderId="0" xfId="2" applyFont="1" applyAlignment="1" applyProtection="1">
      <alignment horizontal="center"/>
      <protection locked="0"/>
    </xf>
    <xf numFmtId="0" fontId="10" fillId="0" borderId="0" xfId="4" applyFont="1" applyProtection="1">
      <protection locked="0"/>
    </xf>
    <xf numFmtId="0" fontId="1" fillId="0" borderId="0" xfId="4" applyProtection="1">
      <protection locked="0"/>
    </xf>
    <xf numFmtId="0" fontId="11" fillId="0" borderId="7" xfId="5" applyFont="1" applyBorder="1" applyAlignment="1" applyProtection="1">
      <alignment horizontal="center" vertical="center"/>
      <protection locked="0"/>
    </xf>
    <xf numFmtId="0" fontId="11" fillId="0" borderId="1" xfId="5" applyFont="1" applyBorder="1" applyAlignment="1" applyProtection="1">
      <alignment horizontal="center" vertical="center"/>
      <protection locked="0"/>
    </xf>
    <xf numFmtId="0" fontId="11" fillId="0" borderId="1" xfId="6" applyFont="1" applyBorder="1" applyAlignment="1" applyProtection="1">
      <alignment horizontal="center"/>
      <protection locked="0"/>
    </xf>
    <xf numFmtId="0" fontId="11" fillId="0" borderId="8" xfId="6" applyFont="1" applyBorder="1" applyAlignment="1" applyProtection="1">
      <alignment horizontal="center"/>
      <protection locked="0"/>
    </xf>
    <xf numFmtId="0" fontId="11" fillId="0" borderId="6" xfId="5" applyFont="1" applyBorder="1" applyProtection="1">
      <protection locked="0"/>
    </xf>
    <xf numFmtId="0" fontId="11" fillId="0" borderId="12" xfId="5" applyFont="1" applyBorder="1" applyProtection="1">
      <protection locked="0"/>
    </xf>
    <xf numFmtId="0" fontId="0" fillId="0" borderId="0" xfId="0" applyProtection="1">
      <protection locked="0"/>
    </xf>
    <xf numFmtId="0" fontId="11" fillId="0" borderId="17" xfId="5" applyFont="1" applyBorder="1" applyProtection="1">
      <protection locked="0"/>
    </xf>
    <xf numFmtId="164" fontId="1" fillId="0" borderId="19" xfId="5" applyNumberFormat="1" applyBorder="1" applyProtection="1">
      <protection locked="0"/>
    </xf>
    <xf numFmtId="0" fontId="11" fillId="0" borderId="5" xfId="5" applyFont="1" applyBorder="1" applyProtection="1">
      <protection locked="0"/>
    </xf>
    <xf numFmtId="0" fontId="12" fillId="0" borderId="0" xfId="5" applyFont="1" applyAlignment="1" applyProtection="1">
      <alignment horizontal="left"/>
      <protection locked="0"/>
    </xf>
    <xf numFmtId="0" fontId="11" fillId="0" borderId="20" xfId="5" applyFont="1" applyBorder="1" applyAlignment="1" applyProtection="1">
      <alignment horizontal="center" vertical="center"/>
      <protection locked="0"/>
    </xf>
    <xf numFmtId="165" fontId="0" fillId="2" borderId="25" xfId="1" applyNumberFormat="1" applyFont="1" applyFill="1" applyBorder="1" applyAlignment="1" applyProtection="1">
      <alignment horizontal="center" vertical="center"/>
      <protection locked="0"/>
    </xf>
    <xf numFmtId="165" fontId="0" fillId="2" borderId="28" xfId="1" applyNumberFormat="1" applyFont="1" applyFill="1" applyBorder="1" applyAlignment="1" applyProtection="1">
      <alignment horizontal="center" vertical="center"/>
      <protection locked="0"/>
    </xf>
    <xf numFmtId="10" fontId="15" fillId="4" borderId="20" xfId="0" applyNumberFormat="1" applyFont="1" applyFill="1" applyBorder="1" applyAlignment="1">
      <alignment horizontal="center" vertical="center"/>
    </xf>
    <xf numFmtId="10" fontId="15" fillId="4" borderId="5" xfId="0" applyNumberFormat="1" applyFont="1" applyFill="1" applyBorder="1" applyAlignment="1">
      <alignment horizontal="center" vertical="center"/>
    </xf>
    <xf numFmtId="10" fontId="15" fillId="4" borderId="18" xfId="0" applyNumberFormat="1" applyFont="1" applyFill="1" applyBorder="1" applyAlignment="1">
      <alignment horizontal="center" vertical="center"/>
    </xf>
    <xf numFmtId="10" fontId="15" fillId="4" borderId="17" xfId="0" applyNumberFormat="1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0" fillId="0" borderId="0" xfId="4" applyFont="1" applyProtection="1">
      <protection locked="0"/>
    </xf>
    <xf numFmtId="166" fontId="3" fillId="2" borderId="9" xfId="5" applyNumberFormat="1" applyFont="1" applyFill="1" applyBorder="1" applyProtection="1">
      <protection locked="0"/>
    </xf>
    <xf numFmtId="166" fontId="3" fillId="2" borderId="6" xfId="5" applyNumberFormat="1" applyFont="1" applyFill="1" applyBorder="1" applyAlignment="1" applyProtection="1">
      <alignment horizontal="center"/>
      <protection locked="0"/>
    </xf>
    <xf numFmtId="166" fontId="3" fillId="2" borderId="10" xfId="5" applyNumberFormat="1" applyFont="1" applyFill="1" applyBorder="1" applyAlignment="1" applyProtection="1">
      <alignment horizontal="center"/>
      <protection locked="0"/>
    </xf>
    <xf numFmtId="166" fontId="3" fillId="2" borderId="11" xfId="5" applyNumberFormat="1" applyFont="1" applyFill="1" applyBorder="1" applyProtection="1">
      <protection locked="0"/>
    </xf>
    <xf numFmtId="166" fontId="3" fillId="2" borderId="13" xfId="5" applyNumberFormat="1" applyFont="1" applyFill="1" applyBorder="1" applyProtection="1">
      <protection locked="0"/>
    </xf>
    <xf numFmtId="166" fontId="3" fillId="2" borderId="12" xfId="5" applyNumberFormat="1" applyFont="1" applyFill="1" applyBorder="1" applyAlignment="1" applyProtection="1">
      <alignment horizontal="center"/>
      <protection locked="0"/>
    </xf>
    <xf numFmtId="166" fontId="3" fillId="2" borderId="14" xfId="5" applyNumberFormat="1" applyFont="1" applyFill="1" applyBorder="1" applyAlignment="1" applyProtection="1">
      <alignment horizontal="center"/>
      <protection locked="0"/>
    </xf>
    <xf numFmtId="166" fontId="3" fillId="2" borderId="15" xfId="5" applyNumberFormat="1" applyFont="1" applyFill="1" applyBorder="1" applyProtection="1">
      <protection locked="0"/>
    </xf>
    <xf numFmtId="0" fontId="2" fillId="0" borderId="13" xfId="4" applyFont="1" applyBorder="1" applyAlignment="1" applyProtection="1">
      <alignment horizontal="left" vertical="center"/>
      <protection locked="0"/>
    </xf>
    <xf numFmtId="0" fontId="2" fillId="0" borderId="15" xfId="4" applyFont="1" applyBorder="1" applyAlignment="1" applyProtection="1">
      <alignment horizontal="left" vertical="center"/>
      <protection locked="0"/>
    </xf>
    <xf numFmtId="0" fontId="2" fillId="0" borderId="29" xfId="4" applyFont="1" applyBorder="1" applyAlignment="1" applyProtection="1">
      <alignment horizontal="left" vertical="center"/>
      <protection locked="0"/>
    </xf>
    <xf numFmtId="165" fontId="1" fillId="0" borderId="30" xfId="4" applyNumberFormat="1" applyBorder="1" applyAlignment="1" applyProtection="1">
      <alignment horizontal="center" vertical="center"/>
      <protection locked="0"/>
    </xf>
    <xf numFmtId="165" fontId="1" fillId="0" borderId="29" xfId="4" applyNumberFormat="1" applyBorder="1" applyAlignment="1" applyProtection="1">
      <alignment horizontal="center" vertical="center"/>
      <protection locked="0"/>
    </xf>
    <xf numFmtId="0" fontId="2" fillId="0" borderId="9" xfId="4" applyFont="1" applyBorder="1" applyAlignment="1" applyProtection="1">
      <alignment horizontal="left" vertical="center"/>
      <protection locked="0"/>
    </xf>
    <xf numFmtId="0" fontId="2" fillId="0" borderId="11" xfId="4" applyFont="1" applyBorder="1" applyAlignment="1" applyProtection="1">
      <alignment horizontal="left" vertical="center"/>
      <protection locked="0"/>
    </xf>
    <xf numFmtId="0" fontId="2" fillId="0" borderId="26" xfId="4" applyFont="1" applyBorder="1" applyAlignment="1" applyProtection="1">
      <alignment horizontal="left" vertical="center"/>
      <protection locked="0"/>
    </xf>
    <xf numFmtId="165" fontId="1" fillId="0" borderId="27" xfId="4" applyNumberFormat="1" applyBorder="1" applyAlignment="1" applyProtection="1">
      <alignment horizontal="center" vertical="center"/>
      <protection locked="0"/>
    </xf>
    <xf numFmtId="165" fontId="1" fillId="0" borderId="26" xfId="4" applyNumberFormat="1" applyBorder="1" applyAlignment="1" applyProtection="1">
      <alignment horizontal="center" vertical="center"/>
      <protection locked="0"/>
    </xf>
    <xf numFmtId="0" fontId="2" fillId="0" borderId="21" xfId="4" applyFont="1" applyBorder="1" applyAlignment="1" applyProtection="1">
      <alignment horizontal="left" vertical="center"/>
      <protection locked="0"/>
    </xf>
    <xf numFmtId="0" fontId="2" fillId="0" borderId="22" xfId="4" applyFont="1" applyBorder="1" applyAlignment="1" applyProtection="1">
      <alignment horizontal="left" vertical="center"/>
      <protection locked="0"/>
    </xf>
    <xf numFmtId="0" fontId="2" fillId="0" borderId="23" xfId="4" applyFont="1" applyBorder="1" applyAlignment="1" applyProtection="1">
      <alignment horizontal="left" vertical="center"/>
      <protection locked="0"/>
    </xf>
    <xf numFmtId="165" fontId="1" fillId="0" borderId="24" xfId="4" applyNumberFormat="1" applyBorder="1" applyAlignment="1" applyProtection="1">
      <alignment horizontal="center" vertical="center"/>
      <protection locked="0"/>
    </xf>
    <xf numFmtId="165" fontId="1" fillId="0" borderId="23" xfId="4" applyNumberForma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1" fillId="3" borderId="18" xfId="5" applyFill="1" applyBorder="1" applyAlignment="1" applyProtection="1">
      <alignment horizontal="center"/>
      <protection locked="0"/>
    </xf>
    <xf numFmtId="0" fontId="1" fillId="3" borderId="17" xfId="5" applyFill="1" applyBorder="1" applyAlignment="1" applyProtection="1">
      <alignment horizontal="center"/>
      <protection locked="0"/>
    </xf>
    <xf numFmtId="0" fontId="1" fillId="3" borderId="20" xfId="5" applyFill="1" applyBorder="1" applyAlignment="1" applyProtection="1">
      <alignment horizontal="center"/>
      <protection locked="0"/>
    </xf>
    <xf numFmtId="0" fontId="1" fillId="3" borderId="5" xfId="5" applyFill="1" applyBorder="1" applyAlignment="1" applyProtection="1">
      <alignment horizontal="center"/>
      <protection locked="0"/>
    </xf>
    <xf numFmtId="0" fontId="12" fillId="0" borderId="0" xfId="5" applyFont="1" applyAlignment="1" applyProtection="1">
      <alignment horizontal="left"/>
      <protection locked="0"/>
    </xf>
    <xf numFmtId="0" fontId="9" fillId="0" borderId="0" xfId="2" applyFont="1" applyAlignment="1" applyProtection="1">
      <alignment horizontal="center"/>
      <protection locked="0"/>
    </xf>
    <xf numFmtId="0" fontId="11" fillId="0" borderId="2" xfId="5" applyFont="1" applyBorder="1" applyAlignment="1" applyProtection="1">
      <alignment horizontal="left" vertical="center" wrapText="1"/>
      <protection locked="0"/>
    </xf>
    <xf numFmtId="0" fontId="11" fillId="0" borderId="3" xfId="5" applyFont="1" applyBorder="1" applyAlignment="1" applyProtection="1">
      <alignment horizontal="left" vertical="center" wrapText="1"/>
      <protection locked="0"/>
    </xf>
    <xf numFmtId="0" fontId="11" fillId="0" borderId="5" xfId="5" applyFont="1" applyBorder="1" applyAlignment="1" applyProtection="1">
      <alignment horizontal="left" vertical="center" wrapText="1"/>
      <protection locked="0"/>
    </xf>
    <xf numFmtId="0" fontId="11" fillId="0" borderId="2" xfId="5" applyFont="1" applyBorder="1" applyAlignment="1" applyProtection="1">
      <alignment horizontal="center" vertical="center" wrapText="1"/>
      <protection locked="0"/>
    </xf>
    <xf numFmtId="0" fontId="11" fillId="0" borderId="5" xfId="5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/>
      <protection locked="0"/>
    </xf>
    <xf numFmtId="0" fontId="11" fillId="0" borderId="1" xfId="5" applyFont="1" applyBorder="1" applyAlignment="1" applyProtection="1">
      <alignment horizontal="center" vertical="center"/>
      <protection locked="0"/>
    </xf>
    <xf numFmtId="0" fontId="11" fillId="0" borderId="6" xfId="5" applyFont="1" applyBorder="1" applyAlignment="1" applyProtection="1">
      <alignment horizontal="center" vertical="center"/>
      <protection locked="0"/>
    </xf>
    <xf numFmtId="0" fontId="5" fillId="0" borderId="2" xfId="5" applyFont="1" applyBorder="1" applyAlignment="1" applyProtection="1">
      <alignment horizontal="center" vertical="center"/>
      <protection locked="0"/>
    </xf>
    <xf numFmtId="0" fontId="5" fillId="0" borderId="3" xfId="5" applyFont="1" applyBorder="1" applyAlignment="1" applyProtection="1">
      <alignment horizontal="center" vertical="center"/>
      <protection locked="0"/>
    </xf>
    <xf numFmtId="0" fontId="5" fillId="0" borderId="4" xfId="5" applyFont="1" applyBorder="1" applyAlignment="1" applyProtection="1">
      <alignment horizontal="center" vertical="center"/>
      <protection locked="0"/>
    </xf>
    <xf numFmtId="0" fontId="5" fillId="0" borderId="5" xfId="5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horizontal="left" vertical="top"/>
      <protection locked="0"/>
    </xf>
  </cellXfs>
  <cellStyles count="7">
    <cellStyle name="Normal" xfId="0" builtinId="0"/>
    <cellStyle name="Normal 2" xfId="2"/>
    <cellStyle name="Normal 4" xfId="4"/>
    <cellStyle name="Normal 5" xfId="5"/>
    <cellStyle name="Normal_PPE Deferral Account Schedule for 2013 MIFRS CoS applications (2)" xfId="3"/>
    <cellStyle name="Normal_Service Quality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209191$/SynchFolder/Documents/References/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view="pageLayout" topLeftCell="B7" zoomScaleNormal="100" workbookViewId="0">
      <selection activeCell="N8" sqref="N8"/>
    </sheetView>
  </sheetViews>
  <sheetFormatPr defaultRowHeight="15" x14ac:dyDescent="0.25"/>
  <sheetData>
    <row r="1" spans="1:16" ht="14.4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2"/>
      <c r="O1" s="73"/>
      <c r="P1" s="73"/>
    </row>
    <row r="2" spans="1:16" ht="14.4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2"/>
      <c r="O2" s="74"/>
      <c r="P2" s="74"/>
    </row>
    <row r="3" spans="1:16" ht="14.4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2"/>
      <c r="O3" s="74"/>
      <c r="P3" s="74"/>
    </row>
    <row r="4" spans="1:16" ht="14.4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N4" s="2"/>
      <c r="O4" s="74"/>
      <c r="P4" s="74"/>
    </row>
    <row r="5" spans="1:16" ht="14.4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2"/>
      <c r="O5" s="72"/>
      <c r="P5" s="72"/>
    </row>
    <row r="6" spans="1:16" ht="14.4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2"/>
      <c r="O6" s="4"/>
      <c r="P6" s="2"/>
    </row>
    <row r="7" spans="1:16" ht="14.4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3"/>
      <c r="N7" s="2"/>
      <c r="O7" s="72"/>
      <c r="P7" s="72"/>
    </row>
    <row r="8" spans="1:16" ht="14.45" x14ac:dyDescent="0.3">
      <c r="A8" s="5"/>
      <c r="B8" s="5"/>
      <c r="C8" s="5"/>
      <c r="D8" s="5"/>
      <c r="E8" s="5"/>
      <c r="F8" s="5"/>
      <c r="G8" s="5"/>
      <c r="H8" s="5"/>
      <c r="I8" s="5"/>
      <c r="J8" s="6"/>
      <c r="K8" s="6"/>
      <c r="L8" s="6"/>
      <c r="M8" s="6"/>
      <c r="N8" s="6"/>
      <c r="O8" s="6"/>
      <c r="P8" s="2"/>
    </row>
    <row r="9" spans="1:16" ht="17.45" x14ac:dyDescent="0.3">
      <c r="A9" s="65" t="s">
        <v>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ht="17.45" x14ac:dyDescent="0.3">
      <c r="A10" s="65" t="s">
        <v>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7.45" x14ac:dyDescent="0.3">
      <c r="A11" s="65" t="s">
        <v>33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7.4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6"/>
      <c r="M12" s="6"/>
      <c r="N12" s="6"/>
      <c r="O12" s="6"/>
      <c r="P12" s="2"/>
    </row>
    <row r="13" spans="1:16" ht="15.6" x14ac:dyDescent="0.3">
      <c r="A13" s="59" t="s">
        <v>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1:16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1:16" ht="15.75" thickBot="1" x14ac:dyDescent="0.3">
      <c r="A15" s="66" t="s">
        <v>3</v>
      </c>
      <c r="B15" s="68" t="s">
        <v>4</v>
      </c>
      <c r="C15" s="69"/>
      <c r="D15" s="69"/>
      <c r="E15" s="69"/>
      <c r="F15" s="69"/>
      <c r="G15" s="70" t="s">
        <v>5</v>
      </c>
      <c r="H15" s="69"/>
      <c r="I15" s="69"/>
      <c r="J15" s="69"/>
      <c r="K15" s="71"/>
      <c r="L15" s="70" t="s">
        <v>34</v>
      </c>
      <c r="M15" s="69"/>
      <c r="N15" s="69"/>
      <c r="O15" s="69"/>
      <c r="P15" s="71"/>
    </row>
    <row r="16" spans="1:16" x14ac:dyDescent="0.25">
      <c r="A16" s="67"/>
      <c r="B16" s="10">
        <v>2012</v>
      </c>
      <c r="C16" s="11">
        <v>2013</v>
      </c>
      <c r="D16" s="10">
        <v>2014</v>
      </c>
      <c r="E16" s="11">
        <v>2015</v>
      </c>
      <c r="F16" s="10">
        <v>2016</v>
      </c>
      <c r="G16" s="10">
        <f t="shared" ref="G16:P16" si="0">B16</f>
        <v>2012</v>
      </c>
      <c r="H16" s="11">
        <f t="shared" si="0"/>
        <v>2013</v>
      </c>
      <c r="I16" s="12">
        <f t="shared" si="0"/>
        <v>2014</v>
      </c>
      <c r="J16" s="12">
        <f t="shared" si="0"/>
        <v>2015</v>
      </c>
      <c r="K16" s="13">
        <f t="shared" si="0"/>
        <v>2016</v>
      </c>
      <c r="L16" s="10">
        <f t="shared" si="0"/>
        <v>2012</v>
      </c>
      <c r="M16" s="11">
        <f t="shared" si="0"/>
        <v>2013</v>
      </c>
      <c r="N16" s="12">
        <f t="shared" si="0"/>
        <v>2014</v>
      </c>
      <c r="O16" s="12">
        <f t="shared" si="0"/>
        <v>2015</v>
      </c>
      <c r="P16" s="13">
        <f t="shared" si="0"/>
        <v>2016</v>
      </c>
    </row>
    <row r="17" spans="1:16" ht="14.45" x14ac:dyDescent="0.3">
      <c r="A17" s="14" t="s">
        <v>6</v>
      </c>
      <c r="B17" s="30">
        <v>11.3</v>
      </c>
      <c r="C17" s="30">
        <v>27.4</v>
      </c>
      <c r="D17" s="31">
        <v>9.9</v>
      </c>
      <c r="E17" s="31">
        <v>12.9</v>
      </c>
      <c r="F17" s="32">
        <v>13.2</v>
      </c>
      <c r="G17" s="33">
        <v>10.6</v>
      </c>
      <c r="H17" s="30">
        <v>26.6</v>
      </c>
      <c r="I17" s="31">
        <v>9.4</v>
      </c>
      <c r="J17" s="31">
        <v>12.2</v>
      </c>
      <c r="K17" s="31">
        <v>12.6</v>
      </c>
      <c r="L17" s="33">
        <v>7.5</v>
      </c>
      <c r="M17" s="30">
        <v>7.3</v>
      </c>
      <c r="N17" s="31">
        <v>7.9</v>
      </c>
      <c r="O17" s="31">
        <v>8.3000000000000007</v>
      </c>
      <c r="P17" s="31">
        <v>8.3000000000000007</v>
      </c>
    </row>
    <row r="18" spans="1:16" thickBot="1" x14ac:dyDescent="0.35">
      <c r="A18" s="15" t="s">
        <v>7</v>
      </c>
      <c r="B18" s="34">
        <v>3.7</v>
      </c>
      <c r="C18" s="34">
        <v>4.5999999999999996</v>
      </c>
      <c r="D18" s="35">
        <v>3.6</v>
      </c>
      <c r="E18" s="35">
        <v>3.6</v>
      </c>
      <c r="F18" s="36">
        <v>3.4</v>
      </c>
      <c r="G18" s="37">
        <v>3.2</v>
      </c>
      <c r="H18" s="34">
        <v>4.2</v>
      </c>
      <c r="I18" s="35">
        <v>3</v>
      </c>
      <c r="J18" s="35">
        <v>3.1</v>
      </c>
      <c r="K18" s="35">
        <v>2.9</v>
      </c>
      <c r="L18" s="37">
        <v>3.1</v>
      </c>
      <c r="M18" s="34">
        <v>2.8</v>
      </c>
      <c r="N18" s="35">
        <v>3.3</v>
      </c>
      <c r="O18" s="35">
        <v>3.1</v>
      </c>
      <c r="P18" s="35">
        <v>2.8</v>
      </c>
    </row>
    <row r="19" spans="1:16" ht="14.45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L19" s="8" t="s">
        <v>36</v>
      </c>
      <c r="M19" s="8"/>
      <c r="N19" s="8"/>
      <c r="O19" s="8"/>
      <c r="P19" s="9"/>
    </row>
    <row r="20" spans="1:16" thickBot="1" x14ac:dyDescent="0.35">
      <c r="A20" s="53" t="s">
        <v>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  <row r="21" spans="1:16" thickBot="1" x14ac:dyDescent="0.35">
      <c r="A21" s="17" t="s">
        <v>6</v>
      </c>
      <c r="B21" s="54"/>
      <c r="C21" s="54"/>
      <c r="D21" s="54"/>
      <c r="E21" s="54"/>
      <c r="F21" s="18">
        <f>IF(ISERROR(AVERAGE(B17:F17)), "", AVERAGE(B17:F17))</f>
        <v>14.940000000000001</v>
      </c>
      <c r="G21" s="55"/>
      <c r="H21" s="54"/>
      <c r="I21" s="54"/>
      <c r="J21" s="54"/>
      <c r="K21" s="18">
        <f>IF(ISERROR(AVERAGE(G17:K17)), "", AVERAGE(G17:K17))</f>
        <v>14.279999999999998</v>
      </c>
      <c r="L21" s="55"/>
      <c r="M21" s="54"/>
      <c r="N21" s="54"/>
      <c r="O21" s="54"/>
      <c r="P21" s="18">
        <f>IF(ISERROR(AVERAGE(L17:P17)), "", AVERAGE(L17:P17))</f>
        <v>7.8600000000000012</v>
      </c>
    </row>
    <row r="22" spans="1:16" thickBot="1" x14ac:dyDescent="0.35">
      <c r="A22" s="19" t="s">
        <v>7</v>
      </c>
      <c r="B22" s="56"/>
      <c r="C22" s="56"/>
      <c r="D22" s="56"/>
      <c r="E22" s="56"/>
      <c r="F22" s="18">
        <f>IF(ISERROR(AVERAGE(B18:F18)), "", AVERAGE(B18:F18))</f>
        <v>3.78</v>
      </c>
      <c r="G22" s="57"/>
      <c r="H22" s="56"/>
      <c r="I22" s="56"/>
      <c r="J22" s="56"/>
      <c r="K22" s="18">
        <f>IF(ISERROR(AVERAGE(G18:K18)), "", AVERAGE(G18:K18))</f>
        <v>3.28</v>
      </c>
      <c r="L22" s="57"/>
      <c r="M22" s="56"/>
      <c r="N22" s="56"/>
      <c r="O22" s="56"/>
      <c r="P22" s="18">
        <f>IF(ISERROR(AVERAGE(L18:P18)), "", AVERAGE(L18:P18))</f>
        <v>3.0199999999999996</v>
      </c>
    </row>
    <row r="23" spans="1:16" ht="14.45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9"/>
      <c r="M23" s="9"/>
      <c r="N23" s="9"/>
      <c r="O23" s="9"/>
      <c r="P23" s="9"/>
    </row>
    <row r="24" spans="1:16" ht="14.45" x14ac:dyDescent="0.3">
      <c r="A24" s="58" t="s">
        <v>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9"/>
      <c r="M24" s="9"/>
      <c r="N24" s="9"/>
      <c r="O24" s="9"/>
      <c r="P24" s="9"/>
    </row>
    <row r="25" spans="1:16" ht="14.45" x14ac:dyDescent="0.3">
      <c r="A25" s="58" t="s">
        <v>10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9"/>
      <c r="M25" s="9"/>
      <c r="N25" s="9"/>
      <c r="O25" s="9"/>
      <c r="P25" s="9"/>
    </row>
    <row r="26" spans="1:16" ht="14.45" x14ac:dyDescent="0.3">
      <c r="A26" s="20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9"/>
      <c r="M26" s="9"/>
      <c r="N26" s="9"/>
      <c r="O26" s="9"/>
      <c r="P26" s="9"/>
    </row>
    <row r="27" spans="1:16" ht="14.45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9"/>
      <c r="M27" s="9"/>
      <c r="N27" s="9"/>
      <c r="O27" s="9"/>
      <c r="P27" s="9"/>
    </row>
    <row r="28" spans="1:16" ht="15.6" x14ac:dyDescent="0.3">
      <c r="A28" s="59" t="s">
        <v>11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9"/>
      <c r="M28" s="9"/>
      <c r="N28" s="9"/>
      <c r="O28" s="9"/>
      <c r="P28" s="9"/>
    </row>
    <row r="29" spans="1:16" thickBo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31.15" customHeight="1" thickBot="1" x14ac:dyDescent="0.35">
      <c r="A30" s="60" t="s">
        <v>12</v>
      </c>
      <c r="B30" s="61"/>
      <c r="C30" s="61"/>
      <c r="D30" s="62"/>
      <c r="E30" s="63" t="s">
        <v>13</v>
      </c>
      <c r="F30" s="64"/>
      <c r="G30" s="21">
        <v>2012</v>
      </c>
      <c r="H30" s="21">
        <v>2013</v>
      </c>
      <c r="I30" s="21">
        <v>2014</v>
      </c>
      <c r="J30" s="21">
        <v>2015</v>
      </c>
      <c r="K30" s="21">
        <v>2016</v>
      </c>
      <c r="L30" s="9"/>
      <c r="M30" s="9"/>
      <c r="N30" s="9"/>
      <c r="O30" s="9"/>
      <c r="P30" s="9"/>
    </row>
    <row r="31" spans="1:16" ht="15.75" thickBot="1" x14ac:dyDescent="0.3">
      <c r="A31" s="48" t="s">
        <v>14</v>
      </c>
      <c r="B31" s="49"/>
      <c r="C31" s="49"/>
      <c r="D31" s="50"/>
      <c r="E31" s="51">
        <v>0.9</v>
      </c>
      <c r="F31" s="52"/>
      <c r="G31" s="24">
        <v>0.95499999999999996</v>
      </c>
      <c r="H31" s="25">
        <v>0.97540000000000004</v>
      </c>
      <c r="I31" s="25">
        <v>0.97399999999999998</v>
      </c>
      <c r="J31" s="25">
        <v>0.97499999999999998</v>
      </c>
      <c r="K31" s="22" t="s">
        <v>21</v>
      </c>
      <c r="L31" s="9"/>
      <c r="M31" s="9"/>
      <c r="N31" s="9"/>
      <c r="O31" s="9"/>
      <c r="P31" s="9"/>
    </row>
    <row r="32" spans="1:16" ht="15.75" thickBot="1" x14ac:dyDescent="0.3">
      <c r="A32" s="43" t="s">
        <v>24</v>
      </c>
      <c r="B32" s="44"/>
      <c r="C32" s="44"/>
      <c r="D32" s="45"/>
      <c r="E32" s="46">
        <v>0.9</v>
      </c>
      <c r="F32" s="47"/>
      <c r="G32" s="26">
        <v>0.96299999999999997</v>
      </c>
      <c r="H32" s="27">
        <v>1</v>
      </c>
      <c r="I32" s="27">
        <v>1</v>
      </c>
      <c r="J32" s="28" t="s">
        <v>22</v>
      </c>
      <c r="K32" s="23" t="s">
        <v>22</v>
      </c>
      <c r="L32" s="9"/>
      <c r="M32" s="9"/>
      <c r="N32" s="9"/>
      <c r="O32" s="9"/>
      <c r="P32" s="9"/>
    </row>
    <row r="33" spans="1:16" ht="15.75" thickBot="1" x14ac:dyDescent="0.3">
      <c r="A33" s="43" t="s">
        <v>15</v>
      </c>
      <c r="B33" s="44"/>
      <c r="C33" s="44"/>
      <c r="D33" s="45"/>
      <c r="E33" s="46">
        <v>0.65</v>
      </c>
      <c r="F33" s="47"/>
      <c r="G33" s="26">
        <v>0.83399999999999996</v>
      </c>
      <c r="H33" s="27">
        <v>0.63900000000000001</v>
      </c>
      <c r="I33" s="27">
        <v>0.69599999999999995</v>
      </c>
      <c r="J33" s="27">
        <v>0.76400000000000001</v>
      </c>
      <c r="K33" s="23" t="s">
        <v>21</v>
      </c>
      <c r="L33" s="9"/>
      <c r="M33" s="9"/>
      <c r="N33" s="9"/>
      <c r="O33" s="9"/>
      <c r="P33" s="9"/>
    </row>
    <row r="34" spans="1:16" ht="15.75" thickBot="1" x14ac:dyDescent="0.3">
      <c r="A34" s="43" t="s">
        <v>16</v>
      </c>
      <c r="B34" s="44"/>
      <c r="C34" s="44"/>
      <c r="D34" s="45"/>
      <c r="E34" s="46">
        <v>0.9</v>
      </c>
      <c r="F34" s="47"/>
      <c r="G34" s="26">
        <v>0.99</v>
      </c>
      <c r="H34" s="27">
        <v>0.98399999999999999</v>
      </c>
      <c r="I34" s="27">
        <v>0.99019999999999997</v>
      </c>
      <c r="J34" s="27">
        <v>0.98499999999999999</v>
      </c>
      <c r="K34" s="23" t="s">
        <v>21</v>
      </c>
      <c r="L34" s="9"/>
      <c r="M34" s="9"/>
      <c r="N34" s="9"/>
      <c r="O34" s="9"/>
      <c r="P34" s="9"/>
    </row>
    <row r="35" spans="1:16" ht="15.75" thickBot="1" x14ac:dyDescent="0.3">
      <c r="A35" s="43" t="s">
        <v>17</v>
      </c>
      <c r="B35" s="44"/>
      <c r="C35" s="44"/>
      <c r="D35" s="45"/>
      <c r="E35" s="46">
        <v>0.8</v>
      </c>
      <c r="F35" s="47"/>
      <c r="G35" s="26">
        <v>0.998</v>
      </c>
      <c r="H35" s="27">
        <v>0.99299999999999999</v>
      </c>
      <c r="I35" s="27">
        <v>1</v>
      </c>
      <c r="J35" s="27">
        <v>1</v>
      </c>
      <c r="K35" s="23" t="s">
        <v>21</v>
      </c>
      <c r="L35" s="9"/>
      <c r="M35" s="9"/>
      <c r="N35" s="9"/>
      <c r="O35" s="9"/>
      <c r="P35" s="9"/>
    </row>
    <row r="36" spans="1:16" ht="15.75" thickBot="1" x14ac:dyDescent="0.3">
      <c r="A36" s="43" t="s">
        <v>23</v>
      </c>
      <c r="B36" s="44"/>
      <c r="C36" s="44"/>
      <c r="D36" s="45"/>
      <c r="E36" s="46">
        <v>0.8</v>
      </c>
      <c r="F36" s="47"/>
      <c r="G36" s="26">
        <v>0.81399999999999995</v>
      </c>
      <c r="H36" s="27">
        <v>0.61160000000000003</v>
      </c>
      <c r="I36" s="27">
        <v>0.81100000000000005</v>
      </c>
      <c r="J36" s="27">
        <v>0.76300000000000001</v>
      </c>
      <c r="K36" s="23" t="s">
        <v>21</v>
      </c>
      <c r="L36" s="9"/>
      <c r="M36" s="9"/>
      <c r="N36" s="9"/>
      <c r="O36" s="9"/>
      <c r="P36" s="9"/>
    </row>
    <row r="37" spans="1:16" ht="15.75" thickBot="1" x14ac:dyDescent="0.3">
      <c r="A37" s="43" t="s">
        <v>31</v>
      </c>
      <c r="B37" s="44"/>
      <c r="C37" s="44"/>
      <c r="D37" s="45"/>
      <c r="E37" s="46">
        <v>0.1</v>
      </c>
      <c r="F37" s="47"/>
      <c r="G37" s="26">
        <v>1.2999999999999999E-2</v>
      </c>
      <c r="H37" s="27">
        <v>5.6000000000000001E-2</v>
      </c>
      <c r="I37" s="27">
        <v>4.7E-2</v>
      </c>
      <c r="J37" s="27">
        <v>2.1000000000000001E-2</v>
      </c>
      <c r="K37" s="23" t="s">
        <v>21</v>
      </c>
      <c r="L37" s="9"/>
      <c r="M37" s="9"/>
      <c r="N37" s="9"/>
      <c r="O37" s="9"/>
      <c r="P37" s="9"/>
    </row>
    <row r="38" spans="1:16" ht="15.75" thickBot="1" x14ac:dyDescent="0.3">
      <c r="A38" s="43" t="s">
        <v>18</v>
      </c>
      <c r="B38" s="44"/>
      <c r="C38" s="44"/>
      <c r="D38" s="45"/>
      <c r="E38" s="46">
        <v>0.9</v>
      </c>
      <c r="F38" s="47"/>
      <c r="G38" s="26">
        <v>0.98499999999999999</v>
      </c>
      <c r="H38" s="27">
        <v>0.98699999999999999</v>
      </c>
      <c r="I38" s="27">
        <v>0.99</v>
      </c>
      <c r="J38" s="27">
        <v>0.98499999999999999</v>
      </c>
      <c r="K38" s="23" t="s">
        <v>21</v>
      </c>
      <c r="L38" s="9"/>
      <c r="M38" s="9"/>
      <c r="N38" s="9"/>
      <c r="O38" s="9"/>
      <c r="P38" s="9"/>
    </row>
    <row r="39" spans="1:16" ht="15.75" thickBot="1" x14ac:dyDescent="0.3">
      <c r="A39" s="43" t="s">
        <v>19</v>
      </c>
      <c r="B39" s="44"/>
      <c r="C39" s="44"/>
      <c r="D39" s="45"/>
      <c r="E39" s="46">
        <v>1</v>
      </c>
      <c r="F39" s="47"/>
      <c r="G39" s="26">
        <v>0.97599999999999998</v>
      </c>
      <c r="H39" s="27">
        <v>0.871</v>
      </c>
      <c r="I39" s="27">
        <v>0.91100000000000003</v>
      </c>
      <c r="J39" s="27">
        <v>0.96199999999999997</v>
      </c>
      <c r="K39" s="23" t="s">
        <v>21</v>
      </c>
      <c r="L39" s="9"/>
      <c r="M39" s="9"/>
      <c r="N39" s="9"/>
      <c r="O39" s="9"/>
      <c r="P39" s="9"/>
    </row>
    <row r="40" spans="1:16" ht="15.75" thickBot="1" x14ac:dyDescent="0.3">
      <c r="A40" s="38" t="s">
        <v>20</v>
      </c>
      <c r="B40" s="39"/>
      <c r="C40" s="39"/>
      <c r="D40" s="40"/>
      <c r="E40" s="41">
        <v>0.85</v>
      </c>
      <c r="F40" s="42"/>
      <c r="G40" s="26">
        <v>0.97599999999999998</v>
      </c>
      <c r="H40" s="27">
        <v>0.97770000000000001</v>
      </c>
      <c r="I40" s="27">
        <v>0.95699999999999996</v>
      </c>
      <c r="J40" s="27">
        <v>0.98099999999999998</v>
      </c>
      <c r="K40" s="23" t="s">
        <v>21</v>
      </c>
      <c r="L40" s="9"/>
      <c r="M40" s="9"/>
      <c r="N40" s="9"/>
      <c r="O40" s="9"/>
      <c r="P40" s="9"/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29" t="s">
        <v>25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25">
      <c r="A43" t="s">
        <v>26</v>
      </c>
    </row>
    <row r="44" spans="1:16" x14ac:dyDescent="0.25">
      <c r="A44" t="s">
        <v>27</v>
      </c>
    </row>
    <row r="45" spans="1:16" x14ac:dyDescent="0.25">
      <c r="A45" t="s">
        <v>28</v>
      </c>
    </row>
    <row r="47" spans="1:16" x14ac:dyDescent="0.25">
      <c r="A47" t="s">
        <v>29</v>
      </c>
    </row>
    <row r="48" spans="1:16" x14ac:dyDescent="0.25">
      <c r="A48" t="s">
        <v>30</v>
      </c>
    </row>
    <row r="49" spans="1:1" x14ac:dyDescent="0.25">
      <c r="A49" t="s">
        <v>32</v>
      </c>
    </row>
  </sheetData>
  <mergeCells count="46">
    <mergeCell ref="O7:P7"/>
    <mergeCell ref="O1:P1"/>
    <mergeCell ref="O2:P2"/>
    <mergeCell ref="O3:P3"/>
    <mergeCell ref="O4:P4"/>
    <mergeCell ref="O5:P5"/>
    <mergeCell ref="A9:P9"/>
    <mergeCell ref="A10:P10"/>
    <mergeCell ref="A11:P11"/>
    <mergeCell ref="A13:P13"/>
    <mergeCell ref="A15:A16"/>
    <mergeCell ref="B15:F15"/>
    <mergeCell ref="G15:K15"/>
    <mergeCell ref="L15:P15"/>
    <mergeCell ref="A31:D31"/>
    <mergeCell ref="E31:F31"/>
    <mergeCell ref="A20:P20"/>
    <mergeCell ref="B21:E21"/>
    <mergeCell ref="G21:J21"/>
    <mergeCell ref="L21:O21"/>
    <mergeCell ref="B22:E22"/>
    <mergeCell ref="G22:J22"/>
    <mergeCell ref="L22:O22"/>
    <mergeCell ref="A24:K24"/>
    <mergeCell ref="A25:K25"/>
    <mergeCell ref="A28:K28"/>
    <mergeCell ref="A30:D30"/>
    <mergeCell ref="E30:F30"/>
    <mergeCell ref="A35:D35"/>
    <mergeCell ref="E35:F35"/>
    <mergeCell ref="A36:D36"/>
    <mergeCell ref="E36:F36"/>
    <mergeCell ref="A32:D32"/>
    <mergeCell ref="E32:F32"/>
    <mergeCell ref="A33:D33"/>
    <mergeCell ref="E33:F33"/>
    <mergeCell ref="A34:D34"/>
    <mergeCell ref="E34:F34"/>
    <mergeCell ref="A40:D40"/>
    <mergeCell ref="E40:F40"/>
    <mergeCell ref="A37:D37"/>
    <mergeCell ref="E37:F37"/>
    <mergeCell ref="A38:D38"/>
    <mergeCell ref="E38:F38"/>
    <mergeCell ref="A39:D39"/>
    <mergeCell ref="E39:F39"/>
  </mergeCells>
  <pageMargins left="0.7" right="0.7" top="0.75" bottom="0.75" header="0.3" footer="0.3"/>
  <pageSetup scale="58" fitToHeight="0" orientation="portrait" r:id="rId1"/>
  <headerFooter>
    <oddHeader>&amp;R&amp;"Times New Roman,Regular"Filed: 2017-05-12
EB-2017-0049
Exhibit A
Tab 5
Schedule 3
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789A69331B447AA2C2A71A86A707D" ma:contentTypeVersion="0" ma:contentTypeDescription="Create a new document." ma:contentTypeScope="" ma:versionID="5399c839dd5a5c59d7d22ddc485bff23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44cfc60566d61e9babd1b11f9b704ff8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5A919A-88A6-42F2-8C62-092148A1E5C0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0af1d65-dfd0-4b99-b523-def3a954563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67EEE3-AE73-4FFE-A6A5-1946C0E78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0021A5-F79E-4691-A9C8-2CA4870FDD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VETSIS Stephen</dc:creator>
  <cp:lastModifiedBy>DENNENY Kelly</cp:lastModifiedBy>
  <dcterms:created xsi:type="dcterms:W3CDTF">2017-05-11T14:46:30Z</dcterms:created>
  <dcterms:modified xsi:type="dcterms:W3CDTF">2017-05-12T20:29:26Z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0x010100050789A69331B447AA2C2A71A86A707D</vt:lpwstr>
  </property>
</Properties>
</file>