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25440" windowHeight="11700" activeTab="1"/>
  </bookViews>
  <sheets>
    <sheet name="Instructions" sheetId="2" r:id="rId1"/>
    <sheet name="Reasonability Test" sheetId="1" r:id="rId2"/>
  </sheets>
  <definedNames>
    <definedName name="GARate">#REF!</definedName>
  </definedNames>
  <calcPr calcId="145621"/>
</workbook>
</file>

<file path=xl/calcChain.xml><?xml version="1.0" encoding="utf-8"?>
<calcChain xmlns="http://schemas.openxmlformats.org/spreadsheetml/2006/main">
  <c r="I53" i="1" l="1"/>
  <c r="I30" i="1"/>
  <c r="I31" i="1"/>
  <c r="I32" i="1"/>
  <c r="I33" i="1"/>
  <c r="I34" i="1"/>
  <c r="I35" i="1"/>
  <c r="I36" i="1"/>
  <c r="I37" i="1"/>
  <c r="I38" i="1"/>
  <c r="I39" i="1"/>
  <c r="I40" i="1"/>
  <c r="I41" i="1"/>
  <c r="I42" i="1"/>
  <c r="I43" i="1"/>
  <c r="I44" i="1"/>
  <c r="I45" i="1"/>
  <c r="I46" i="1"/>
  <c r="I47" i="1"/>
  <c r="I48" i="1"/>
  <c r="I49" i="1"/>
  <c r="I50" i="1"/>
  <c r="I51" i="1"/>
  <c r="I52" i="1"/>
  <c r="I29" i="1"/>
  <c r="D53" i="1"/>
  <c r="H52" i="1"/>
  <c r="F52" i="1"/>
  <c r="H40" i="1"/>
  <c r="H41" i="1"/>
  <c r="H42" i="1"/>
  <c r="H43" i="1"/>
  <c r="H44" i="1"/>
  <c r="H45" i="1"/>
  <c r="H46" i="1"/>
  <c r="H47" i="1"/>
  <c r="H48" i="1"/>
  <c r="H49" i="1"/>
  <c r="H50" i="1"/>
  <c r="F40" i="1"/>
  <c r="F41" i="1"/>
  <c r="F42" i="1"/>
  <c r="F43" i="1"/>
  <c r="F44" i="1"/>
  <c r="F45" i="1"/>
  <c r="F46" i="1"/>
  <c r="F47" i="1"/>
  <c r="F48" i="1"/>
  <c r="F49" i="1"/>
  <c r="F50" i="1"/>
  <c r="F37" i="1"/>
  <c r="F38" i="1"/>
  <c r="F39" i="1"/>
  <c r="H29" i="1"/>
  <c r="F29" i="1"/>
  <c r="H30" i="1" l="1"/>
  <c r="H31" i="1"/>
  <c r="H32" i="1"/>
  <c r="H33" i="1"/>
  <c r="H34" i="1"/>
  <c r="H35" i="1"/>
  <c r="H36" i="1"/>
  <c r="H37" i="1"/>
  <c r="H38" i="1"/>
  <c r="H39" i="1"/>
  <c r="H51" i="1"/>
  <c r="F30" i="1"/>
  <c r="F31" i="1"/>
  <c r="F32" i="1"/>
  <c r="F33" i="1"/>
  <c r="F34" i="1"/>
  <c r="F35" i="1"/>
  <c r="F36" i="1"/>
  <c r="F51" i="1"/>
  <c r="I55" i="1"/>
  <c r="C67" i="1"/>
  <c r="H13" i="1"/>
  <c r="H12" i="1"/>
  <c r="H11" i="1"/>
  <c r="H10" i="1"/>
  <c r="C68" i="1" l="1"/>
  <c r="C69" i="1" s="1"/>
  <c r="D69" i="1" s="1"/>
  <c r="J55" i="1"/>
  <c r="F53" i="1"/>
</calcChain>
</file>

<file path=xl/sharedStrings.xml><?xml version="1.0" encoding="utf-8"?>
<sst xmlns="http://schemas.openxmlformats.org/spreadsheetml/2006/main" count="109" uniqueCount="85">
  <si>
    <t>Account 1589 GA Reasonability Test</t>
  </si>
  <si>
    <t>kWh</t>
  </si>
  <si>
    <t>A</t>
  </si>
  <si>
    <t>C = A+B</t>
  </si>
  <si>
    <t>Total Metered excluding WMP</t>
  </si>
  <si>
    <t>D</t>
  </si>
  <si>
    <t>E</t>
  </si>
  <si>
    <t>B = D+E</t>
  </si>
  <si>
    <t xml:space="preserve">RPP </t>
  </si>
  <si>
    <t>Non RPP</t>
  </si>
  <si>
    <t>Non-RPP Class A</t>
  </si>
  <si>
    <t>Non-RPP Class B</t>
  </si>
  <si>
    <t>January</t>
  </si>
  <si>
    <t>February</t>
  </si>
  <si>
    <t>March</t>
  </si>
  <si>
    <t>April</t>
  </si>
  <si>
    <t>May</t>
  </si>
  <si>
    <t>June</t>
  </si>
  <si>
    <t>July</t>
  </si>
  <si>
    <t>August</t>
  </si>
  <si>
    <t>September</t>
  </si>
  <si>
    <t>October</t>
  </si>
  <si>
    <t xml:space="preserve">November </t>
  </si>
  <si>
    <t>December</t>
  </si>
  <si>
    <t xml:space="preserve">GA is billed on the </t>
  </si>
  <si>
    <t>GA Rate Billed ($/kWh)</t>
  </si>
  <si>
    <t>GA Final Rate ($/kWh)</t>
  </si>
  <si>
    <t>GA Variance ($)</t>
  </si>
  <si>
    <t>$ Consumption at GA Rate Billed</t>
  </si>
  <si>
    <t>$ Consumption at Final Rate</t>
  </si>
  <si>
    <t>Account 1589 Balance Requested for Disposition</t>
  </si>
  <si>
    <t>Difference</t>
  </si>
  <si>
    <t>Reconciling Items between Reasonability Test and Amount Requested for Disposition</t>
  </si>
  <si>
    <t>Amount</t>
  </si>
  <si>
    <t>Reconciling Item</t>
  </si>
  <si>
    <t>Initial Difference</t>
  </si>
  <si>
    <t>Unresolved Difference</t>
  </si>
  <si>
    <t>Total Reconciling Items</t>
  </si>
  <si>
    <t>Year</t>
  </si>
  <si>
    <t>First Estimate</t>
  </si>
  <si>
    <t>Second Estimate</t>
  </si>
  <si>
    <t>Actual</t>
  </si>
  <si>
    <t>GA Rates per IESO website</t>
  </si>
  <si>
    <t>($/kWh)</t>
  </si>
  <si>
    <t>Instructions on GA Reasonability Test</t>
  </si>
  <si>
    <t xml:space="preserve">Purpose: </t>
  </si>
  <si>
    <t>To calculate an amount that would be expected to be recorded in Account 1589 GA and comparing the expected amount to the actual amount recorded in the account. Any differences between the two needs to be reconciled and explained.</t>
  </si>
  <si>
    <t>Years Requested for Disposition</t>
  </si>
  <si>
    <t>Input cells</t>
  </si>
  <si>
    <t>Note 1</t>
  </si>
  <si>
    <t>Expected GA Balance</t>
  </si>
  <si>
    <t>Note 2</t>
  </si>
  <si>
    <t>Note 3</t>
  </si>
  <si>
    <t>Note 4</t>
  </si>
  <si>
    <t xml:space="preserve">Consumption Data </t>
  </si>
  <si>
    <t>For each year that is being requested for disposition, the Expected GA Balance table is to be completed.</t>
  </si>
  <si>
    <t>Additional Notes and Comments</t>
  </si>
  <si>
    <t>Note 5</t>
  </si>
  <si>
    <t>Note 6</t>
  </si>
  <si>
    <t>Provide explanations of reconciling items and quantify the reconciling items.</t>
  </si>
  <si>
    <t>If more than one year is being requested for disposition, sum the expected GA balance for each year to obtain a total balance.</t>
  </si>
  <si>
    <t xml:space="preserve">Complete the Consumption Data Table for each year that is being requested for disposition. The consumption data should correspond to that as filed in RRR, where applicable. </t>
  </si>
  <si>
    <t>Notes to Reasonability Test:</t>
  </si>
  <si>
    <t>Indicate which years the balance requested for disposition pertains to (e.g. 2016 or 2016 and 2015)</t>
  </si>
  <si>
    <t>Refer to the ReasonabilityTest to complete the below steps.</t>
  </si>
  <si>
    <t>G</t>
  </si>
  <si>
    <t>I</t>
  </si>
  <si>
    <t>Calendar Month</t>
  </si>
  <si>
    <t>Corresponding Billing Period Cycle</t>
  </si>
  <si>
    <t>Billling Cycle Description</t>
  </si>
  <si>
    <t>H</t>
  </si>
  <si>
    <t>J=H*I</t>
  </si>
  <si>
    <t>J</t>
  </si>
  <si>
    <t>K=H*J</t>
  </si>
  <si>
    <t>=K-J</t>
  </si>
  <si>
    <t>Column G - Indicate the different billing cycles in each calendar month.</t>
  </si>
  <si>
    <t xml:space="preserve">Column I - Fill in the GA Rate billed by linking the cells to the applicable cells in the GA Rates Per IESO Website Table. </t>
  </si>
  <si>
    <t>Non-RPP Class B Loss Adjusted  Consumption Excluding Unbilled Consumption (kWh)</t>
  </si>
  <si>
    <t xml:space="preserve">Indicate the rate at which the GA is billed to customers at. </t>
  </si>
  <si>
    <t>In the textbox, provide a description of the billing cycle process, including the billing cycle dates, the billing cycles for different customer groups,  and the GA rate that is applied to each cycle. If different customers are billed at different rates, explain which rates are applied to the different customer groups using specific examples.</t>
  </si>
  <si>
    <t>Column H - The consumption column is for Non-RPP Class B loss adjusted consumption excluding unbilled consumption on a calendar month basis. If GA rates from different months are used for the consumption in one calendar month due to differences in timing between the calendar month and billing cycles, break down the calendar month consumption by each GA rate that is used in that month. For example, for the calendar month of Feb., if this includes consumption from two billing cycles: Jan. 15 to Feb. 14 and Feb. 15 to March 14, then the Feb consumption should be broken down into Feb. 1 to 14 (where the Jan. GA estimates may apply to the consumption in this period) and Feb. 15 to Feb. 28, (where the Feb. GA estimates may apply to the consumption in this period).</t>
  </si>
  <si>
    <t>Column J - Fill in the Actual GA Rate by linking the cells to the applicable cells in the GA Rates Per IESO Website Table.</t>
  </si>
  <si>
    <t>Enter the amount requested for disposition in the application</t>
  </si>
  <si>
    <t>For material differences, reconcile the difference between the expected GA balance and the amount recorded in Account 1589 on a total basis (i.e. not a month to month variance reconciliation). The expected GA balance is the balance expected based on the difference between what was billed to customers and the actual GA rate charged by the IESO for actual billed consumption. Month to month variances are expected due to monthly adjustment entries (e.g. for truing up consumption, recording and reversing unbilled journal entries), however, the monthly adjustments are expected to net out on an annual basis.</t>
  </si>
  <si>
    <t>Provide further details in the Additional Notes and Comments textbox.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</si>
</sst>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
    <numFmt numFmtId="165" formatCode="_-&quot;$&quot;* #,##0_-;\-&quot;$&quot;* #,##0_-;_-&quot;$&quot;* &quot;-&quot;??_-;_-@_-"/>
    <numFmt numFmtId="166" formatCode="0.00000"/>
  </numFmts>
  <fonts count="1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2"/>
      <color theme="1"/>
      <name val="Arial"/>
      <family val="2"/>
    </font>
    <font>
      <sz val="12"/>
      <color theme="1"/>
      <name val="Arial"/>
      <family val="2"/>
    </font>
    <font>
      <b/>
      <sz val="12"/>
      <color theme="1"/>
      <name val="Arial"/>
      <family val="2"/>
    </font>
    <font>
      <b/>
      <u/>
      <sz val="11"/>
      <name val="Arial"/>
      <family val="2"/>
    </font>
  </fonts>
  <fills count="3">
    <fill>
      <patternFill patternType="none"/>
    </fill>
    <fill>
      <patternFill patternType="gray125"/>
    </fill>
    <fill>
      <patternFill patternType="solid">
        <fgColor theme="6" tint="0.79998168889431442"/>
        <bgColor indexed="64"/>
      </patternFill>
    </fill>
  </fills>
  <borders count="31">
    <border>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5">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3" xfId="0" applyFont="1" applyBorder="1" applyAlignment="1">
      <alignment horizontal="left" vertical="center"/>
    </xf>
    <xf numFmtId="0" fontId="7" fillId="0" borderId="3" xfId="0" applyFont="1" applyBorder="1" applyAlignment="1">
      <alignment horizontal="center" vertical="center"/>
    </xf>
    <xf numFmtId="9" fontId="7" fillId="0" borderId="3" xfId="3" applyFont="1" applyBorder="1" applyAlignment="1">
      <alignment horizontal="right" vertical="center"/>
    </xf>
    <xf numFmtId="164" fontId="7" fillId="0" borderId="3" xfId="3" applyNumberFormat="1" applyFont="1" applyBorder="1" applyAlignment="1">
      <alignment horizontal="right" vertical="center"/>
    </xf>
    <xf numFmtId="0" fontId="3" fillId="0" borderId="0" xfId="0" applyFont="1" applyAlignment="1">
      <alignment wrapText="1"/>
    </xf>
    <xf numFmtId="0" fontId="2" fillId="2" borderId="3" xfId="0" applyFont="1" applyFill="1" applyBorder="1"/>
    <xf numFmtId="0" fontId="2" fillId="0" borderId="3" xfId="0" applyFont="1" applyBorder="1"/>
    <xf numFmtId="0" fontId="2" fillId="0" borderId="0" xfId="0" applyFont="1" applyAlignment="1">
      <alignment horizontal="right"/>
    </xf>
    <xf numFmtId="0" fontId="3" fillId="0" borderId="6" xfId="0" applyFont="1" applyBorder="1"/>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8" xfId="0" quotePrefix="1" applyFont="1" applyBorder="1" applyAlignment="1">
      <alignment horizontal="center" wrapText="1"/>
    </xf>
    <xf numFmtId="0" fontId="2" fillId="0" borderId="10" xfId="0" applyFont="1" applyBorder="1"/>
    <xf numFmtId="0" fontId="3" fillId="0" borderId="3" xfId="0" applyFont="1" applyBorder="1" applyAlignment="1">
      <alignment horizontal="center"/>
    </xf>
    <xf numFmtId="0" fontId="6" fillId="0" borderId="0" xfId="0" applyFont="1" applyFill="1" applyBorder="1" applyAlignment="1">
      <alignment horizontal="left" vertical="center"/>
    </xf>
    <xf numFmtId="165" fontId="2" fillId="0" borderId="3" xfId="1" applyNumberFormat="1" applyFont="1" applyFill="1" applyBorder="1"/>
    <xf numFmtId="165" fontId="2" fillId="0" borderId="11" xfId="1" applyNumberFormat="1" applyFont="1" applyBorder="1"/>
    <xf numFmtId="165" fontId="2" fillId="0" borderId="12" xfId="1" applyNumberFormat="1" applyFont="1" applyBorder="1"/>
    <xf numFmtId="165" fontId="2" fillId="0" borderId="3" xfId="1" applyNumberFormat="1" applyFont="1" applyBorder="1"/>
    <xf numFmtId="0" fontId="2" fillId="0" borderId="13" xfId="0" applyFont="1" applyBorder="1"/>
    <xf numFmtId="0" fontId="2" fillId="2" borderId="4" xfId="0" applyFont="1" applyFill="1" applyBorder="1"/>
    <xf numFmtId="165" fontId="2" fillId="0" borderId="4" xfId="1" applyNumberFormat="1" applyFont="1" applyFill="1" applyBorder="1"/>
    <xf numFmtId="165" fontId="2" fillId="0" borderId="4" xfId="1" applyNumberFormat="1" applyFont="1" applyBorder="1"/>
    <xf numFmtId="165" fontId="3" fillId="0" borderId="6" xfId="1" applyNumberFormat="1" applyFont="1" applyBorder="1"/>
    <xf numFmtId="0" fontId="3" fillId="0" borderId="9" xfId="0" quotePrefix="1" applyFont="1" applyBorder="1" applyAlignment="1">
      <alignment horizontal="center" wrapText="1"/>
    </xf>
    <xf numFmtId="0" fontId="3" fillId="0" borderId="3" xfId="0" applyFont="1" applyBorder="1" applyAlignment="1">
      <alignment wrapText="1"/>
    </xf>
    <xf numFmtId="166" fontId="2" fillId="0" borderId="3" xfId="0" applyNumberFormat="1" applyFont="1" applyBorder="1" applyAlignment="1">
      <alignment wrapText="1"/>
    </xf>
    <xf numFmtId="166" fontId="2" fillId="0" borderId="3" xfId="0" applyNumberFormat="1" applyFont="1" applyBorder="1"/>
    <xf numFmtId="0" fontId="3" fillId="0" borderId="3" xfId="0" applyFont="1" applyFill="1" applyBorder="1" applyAlignment="1">
      <alignment wrapText="1"/>
    </xf>
    <xf numFmtId="0" fontId="8" fillId="0" borderId="0" xfId="0" applyFont="1"/>
    <xf numFmtId="0" fontId="9" fillId="0" borderId="0" xfId="0" applyFont="1"/>
    <xf numFmtId="0" fontId="10" fillId="0" borderId="0" xfId="0" applyFont="1"/>
    <xf numFmtId="0" fontId="6" fillId="0" borderId="0" xfId="0" applyFont="1" applyBorder="1" applyAlignment="1">
      <alignment vertical="center"/>
    </xf>
    <xf numFmtId="0" fontId="11" fillId="0" borderId="0" xfId="0" applyFont="1" applyBorder="1" applyAlignment="1">
      <alignment vertical="center"/>
    </xf>
    <xf numFmtId="0" fontId="6" fillId="2" borderId="3" xfId="0" applyFont="1" applyFill="1" applyBorder="1" applyAlignment="1">
      <alignment horizontal="left" vertical="center"/>
    </xf>
    <xf numFmtId="0" fontId="6" fillId="2" borderId="3" xfId="0" applyFont="1" applyFill="1" applyBorder="1" applyAlignment="1">
      <alignment horizontal="center" vertical="center"/>
    </xf>
    <xf numFmtId="0" fontId="7" fillId="2" borderId="3" xfId="0" applyFont="1" applyFill="1" applyBorder="1" applyAlignment="1">
      <alignment horizontal="center" vertical="center"/>
    </xf>
    <xf numFmtId="0" fontId="2" fillId="2" borderId="16" xfId="0" applyFont="1" applyFill="1" applyBorder="1"/>
    <xf numFmtId="0" fontId="2" fillId="2" borderId="17" xfId="0" applyFont="1" applyFill="1" applyBorder="1"/>
    <xf numFmtId="0" fontId="2" fillId="2" borderId="18" xfId="0" applyFont="1" applyFill="1" applyBorder="1"/>
    <xf numFmtId="0" fontId="2" fillId="2" borderId="19" xfId="0" applyFont="1" applyFill="1" applyBorder="1"/>
    <xf numFmtId="0" fontId="2" fillId="2" borderId="0" xfId="0" applyFont="1" applyFill="1" applyBorder="1"/>
    <xf numFmtId="0" fontId="2" fillId="2" borderId="20" xfId="0" applyFont="1" applyFill="1" applyBorder="1"/>
    <xf numFmtId="0" fontId="2" fillId="2" borderId="1" xfId="0" applyFont="1" applyFill="1" applyBorder="1"/>
    <xf numFmtId="0" fontId="2" fillId="2" borderId="5" xfId="0" applyFont="1" applyFill="1" applyBorder="1"/>
    <xf numFmtId="0" fontId="2" fillId="2" borderId="14" xfId="0" applyFont="1" applyFill="1" applyBorder="1"/>
    <xf numFmtId="165" fontId="2" fillId="2" borderId="0" xfId="1" applyNumberFormat="1" applyFont="1" applyFill="1"/>
    <xf numFmtId="44" fontId="2" fillId="0" borderId="0" xfId="1" applyFont="1"/>
    <xf numFmtId="44" fontId="2" fillId="0" borderId="12" xfId="1" applyFont="1" applyBorder="1"/>
    <xf numFmtId="9" fontId="2" fillId="0" borderId="12" xfId="4" applyFont="1" applyBorder="1"/>
    <xf numFmtId="0" fontId="3" fillId="0" borderId="21" xfId="0" applyFont="1" applyBorder="1" applyAlignment="1">
      <alignment horizontal="center" wrapText="1"/>
    </xf>
    <xf numFmtId="0" fontId="3" fillId="0" borderId="22" xfId="0" applyFont="1" applyBorder="1" applyAlignment="1">
      <alignment wrapText="1"/>
    </xf>
    <xf numFmtId="0" fontId="3" fillId="0" borderId="23" xfId="0" applyFont="1" applyBorder="1" applyAlignment="1">
      <alignmen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2" borderId="16" xfId="0" applyFont="1" applyFill="1" applyBorder="1"/>
    <xf numFmtId="0" fontId="3" fillId="2" borderId="19" xfId="0" applyFont="1" applyFill="1" applyBorder="1"/>
    <xf numFmtId="0" fontId="3" fillId="0" borderId="0" xfId="0" applyFont="1" applyAlignment="1">
      <alignment horizontal="left"/>
    </xf>
    <xf numFmtId="0" fontId="3" fillId="0" borderId="26" xfId="0" applyFont="1" applyFill="1" applyBorder="1" applyAlignment="1"/>
    <xf numFmtId="0" fontId="3" fillId="0" borderId="27" xfId="0" applyFont="1" applyFill="1" applyBorder="1" applyAlignment="1"/>
    <xf numFmtId="0" fontId="9" fillId="0" borderId="0" xfId="0" applyFont="1" applyFill="1"/>
    <xf numFmtId="0" fontId="2" fillId="0" borderId="28" xfId="0" applyFont="1" applyBorder="1"/>
    <xf numFmtId="0" fontId="2" fillId="0" borderId="4" xfId="0" applyFont="1" applyBorder="1"/>
    <xf numFmtId="166" fontId="2" fillId="0" borderId="4" xfId="0" applyNumberFormat="1" applyFont="1" applyBorder="1"/>
    <xf numFmtId="0" fontId="2" fillId="0" borderId="0" xfId="0" applyFont="1" applyBorder="1"/>
    <xf numFmtId="166" fontId="2" fillId="0" borderId="0" xfId="0" applyNumberFormat="1" applyFont="1" applyBorder="1"/>
    <xf numFmtId="0" fontId="2" fillId="0" borderId="17" xfId="0" applyFont="1" applyBorder="1"/>
    <xf numFmtId="166" fontId="2" fillId="0" borderId="17" xfId="0" applyNumberFormat="1" applyFont="1" applyBorder="1"/>
    <xf numFmtId="0" fontId="3" fillId="0" borderId="29" xfId="0" applyFont="1" applyBorder="1"/>
    <xf numFmtId="165" fontId="3" fillId="0" borderId="30" xfId="1" applyNumberFormat="1" applyFont="1" applyBorder="1"/>
    <xf numFmtId="0" fontId="9" fillId="0" borderId="0" xfId="0" applyFont="1" applyFill="1" applyAlignment="1">
      <alignment horizontal="left" wrapText="1"/>
    </xf>
    <xf numFmtId="0" fontId="9" fillId="0" borderId="0" xfId="0" applyFont="1" applyAlignment="1">
      <alignment horizontal="left" wrapText="1"/>
    </xf>
    <xf numFmtId="0" fontId="3" fillId="0" borderId="3" xfId="0" applyFont="1" applyBorder="1" applyAlignment="1">
      <alignment horizontal="center"/>
    </xf>
    <xf numFmtId="0" fontId="6" fillId="0" borderId="3" xfId="0" applyFont="1" applyBorder="1" applyAlignment="1">
      <alignment horizontal="left" vertical="center"/>
    </xf>
    <xf numFmtId="0" fontId="2" fillId="0" borderId="15" xfId="0" applyFont="1" applyBorder="1" applyAlignment="1">
      <alignment horizontal="center"/>
    </xf>
    <xf numFmtId="0" fontId="2" fillId="0" borderId="2" xfId="0" applyFont="1" applyBorder="1" applyAlignment="1">
      <alignment horizontal="center"/>
    </xf>
  </cellXfs>
  <cellStyles count="5">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workbookViewId="0">
      <selection activeCell="M28" sqref="M28"/>
    </sheetView>
  </sheetViews>
  <sheetFormatPr defaultRowHeight="15" x14ac:dyDescent="0.2"/>
  <cols>
    <col min="1" max="1" width="5.5703125" style="35" customWidth="1"/>
    <col min="2" max="16384" width="9.140625" style="35"/>
  </cols>
  <sheetData>
    <row r="1" spans="1:26" ht="15.75" x14ac:dyDescent="0.25">
      <c r="A1" s="34" t="s">
        <v>44</v>
      </c>
    </row>
    <row r="3" spans="1:26" ht="15.75" x14ac:dyDescent="0.25">
      <c r="A3" s="36" t="s">
        <v>45</v>
      </c>
    </row>
    <row r="4" spans="1:26" x14ac:dyDescent="0.2">
      <c r="A4" s="35" t="s">
        <v>46</v>
      </c>
    </row>
    <row r="6" spans="1:26" ht="15.75" x14ac:dyDescent="0.25">
      <c r="A6" s="36" t="s">
        <v>62</v>
      </c>
    </row>
    <row r="7" spans="1:26" x14ac:dyDescent="0.2">
      <c r="A7" s="35" t="s">
        <v>64</v>
      </c>
    </row>
    <row r="9" spans="1:26" x14ac:dyDescent="0.2">
      <c r="A9" s="35">
        <v>1</v>
      </c>
      <c r="B9" s="35" t="s">
        <v>63</v>
      </c>
    </row>
    <row r="11" spans="1:26" x14ac:dyDescent="0.2">
      <c r="A11" s="35">
        <v>2</v>
      </c>
      <c r="B11" s="35" t="s">
        <v>61</v>
      </c>
    </row>
    <row r="13" spans="1:26" x14ac:dyDescent="0.2">
      <c r="A13" s="35">
        <v>3</v>
      </c>
      <c r="B13" s="35" t="s">
        <v>78</v>
      </c>
    </row>
    <row r="14" spans="1:26" ht="34.5" customHeight="1" x14ac:dyDescent="0.2">
      <c r="B14" s="76" t="s">
        <v>79</v>
      </c>
      <c r="C14" s="76"/>
      <c r="D14" s="76"/>
      <c r="E14" s="76"/>
      <c r="F14" s="76"/>
      <c r="G14" s="76"/>
      <c r="H14" s="76"/>
      <c r="I14" s="76"/>
      <c r="J14" s="76"/>
      <c r="K14" s="76"/>
      <c r="L14" s="76"/>
      <c r="M14" s="76"/>
      <c r="N14" s="76"/>
      <c r="O14" s="76"/>
      <c r="P14" s="76"/>
      <c r="Q14" s="76"/>
      <c r="R14" s="76"/>
      <c r="S14" s="76"/>
      <c r="T14" s="76"/>
      <c r="U14" s="76"/>
      <c r="V14" s="76"/>
      <c r="W14" s="76"/>
      <c r="X14" s="76"/>
      <c r="Y14" s="76"/>
      <c r="Z14" s="76"/>
    </row>
    <row r="16" spans="1:26" x14ac:dyDescent="0.2">
      <c r="A16" s="35">
        <v>4</v>
      </c>
      <c r="B16" s="35" t="s">
        <v>55</v>
      </c>
    </row>
    <row r="17" spans="1:26" x14ac:dyDescent="0.2">
      <c r="B17" s="35" t="s">
        <v>75</v>
      </c>
    </row>
    <row r="18" spans="1:26" ht="62.25" customHeight="1" x14ac:dyDescent="0.2">
      <c r="B18" s="76" t="s">
        <v>80</v>
      </c>
      <c r="C18" s="76"/>
      <c r="D18" s="76"/>
      <c r="E18" s="76"/>
      <c r="F18" s="76"/>
      <c r="G18" s="76"/>
      <c r="H18" s="76"/>
      <c r="I18" s="76"/>
      <c r="J18" s="76"/>
      <c r="K18" s="76"/>
      <c r="L18" s="76"/>
      <c r="M18" s="76"/>
      <c r="N18" s="76"/>
      <c r="O18" s="76"/>
      <c r="P18" s="76"/>
      <c r="Q18" s="76"/>
      <c r="R18" s="76"/>
      <c r="S18" s="76"/>
      <c r="T18" s="76"/>
      <c r="U18" s="76"/>
      <c r="V18" s="76"/>
      <c r="W18" s="76"/>
      <c r="X18" s="76"/>
      <c r="Y18" s="76"/>
      <c r="Z18" s="76"/>
    </row>
    <row r="19" spans="1:26" s="65" customFormat="1" x14ac:dyDescent="0.2">
      <c r="B19" s="75" t="s">
        <v>76</v>
      </c>
      <c r="C19" s="75"/>
      <c r="D19" s="75"/>
      <c r="E19" s="75"/>
      <c r="F19" s="75"/>
      <c r="G19" s="75"/>
      <c r="H19" s="75"/>
      <c r="I19" s="75"/>
      <c r="J19" s="75"/>
      <c r="K19" s="75"/>
      <c r="L19" s="75"/>
      <c r="M19" s="75"/>
      <c r="N19" s="75"/>
      <c r="O19" s="75"/>
      <c r="P19" s="75"/>
      <c r="Q19" s="75"/>
      <c r="R19" s="75"/>
      <c r="S19" s="75"/>
      <c r="T19" s="75"/>
      <c r="U19" s="75"/>
      <c r="V19" s="75"/>
      <c r="W19" s="75"/>
      <c r="X19" s="75"/>
      <c r="Y19" s="75"/>
      <c r="Z19" s="75"/>
    </row>
    <row r="20" spans="1:26" x14ac:dyDescent="0.2">
      <c r="B20" s="35" t="s">
        <v>81</v>
      </c>
    </row>
    <row r="21" spans="1:26" x14ac:dyDescent="0.2">
      <c r="B21" s="35" t="s">
        <v>60</v>
      </c>
    </row>
    <row r="23" spans="1:26" x14ac:dyDescent="0.2">
      <c r="A23" s="35">
        <v>5</v>
      </c>
      <c r="B23" s="35" t="s">
        <v>82</v>
      </c>
    </row>
    <row r="25" spans="1:26" x14ac:dyDescent="0.2">
      <c r="A25" s="35">
        <v>6</v>
      </c>
      <c r="B25" s="76" t="s">
        <v>83</v>
      </c>
      <c r="C25" s="76"/>
      <c r="D25" s="76"/>
      <c r="E25" s="76"/>
      <c r="F25" s="76"/>
      <c r="G25" s="76"/>
      <c r="H25" s="76"/>
      <c r="I25" s="76"/>
      <c r="J25" s="76"/>
      <c r="K25" s="76"/>
      <c r="L25" s="76"/>
      <c r="M25" s="76"/>
      <c r="N25" s="76"/>
      <c r="O25" s="76"/>
      <c r="P25" s="76"/>
      <c r="Q25" s="76"/>
      <c r="R25" s="76"/>
      <c r="S25" s="76"/>
      <c r="T25" s="76"/>
      <c r="U25" s="76"/>
      <c r="V25" s="76"/>
      <c r="W25" s="76"/>
      <c r="X25" s="76"/>
      <c r="Y25" s="76"/>
    </row>
    <row r="26" spans="1:26" x14ac:dyDescent="0.2">
      <c r="B26" s="76"/>
      <c r="C26" s="76"/>
      <c r="D26" s="76"/>
      <c r="E26" s="76"/>
      <c r="F26" s="76"/>
      <c r="G26" s="76"/>
      <c r="H26" s="76"/>
      <c r="I26" s="76"/>
      <c r="J26" s="76"/>
      <c r="K26" s="76"/>
      <c r="L26" s="76"/>
      <c r="M26" s="76"/>
      <c r="N26" s="76"/>
      <c r="O26" s="76"/>
      <c r="P26" s="76"/>
      <c r="Q26" s="76"/>
      <c r="R26" s="76"/>
      <c r="S26" s="76"/>
      <c r="T26" s="76"/>
      <c r="U26" s="76"/>
      <c r="V26" s="76"/>
      <c r="W26" s="76"/>
      <c r="X26" s="76"/>
      <c r="Y26" s="76"/>
    </row>
    <row r="27" spans="1:26" x14ac:dyDescent="0.2">
      <c r="B27" s="76"/>
      <c r="C27" s="76"/>
      <c r="D27" s="76"/>
      <c r="E27" s="76"/>
      <c r="F27" s="76"/>
      <c r="G27" s="76"/>
      <c r="H27" s="76"/>
      <c r="I27" s="76"/>
      <c r="J27" s="76"/>
      <c r="K27" s="76"/>
      <c r="L27" s="76"/>
      <c r="M27" s="76"/>
      <c r="N27" s="76"/>
      <c r="O27" s="76"/>
      <c r="P27" s="76"/>
      <c r="Q27" s="76"/>
      <c r="R27" s="76"/>
      <c r="S27" s="76"/>
      <c r="T27" s="76"/>
      <c r="U27" s="76"/>
      <c r="V27" s="76"/>
      <c r="W27" s="76"/>
      <c r="X27" s="76"/>
      <c r="Y27" s="76"/>
    </row>
    <row r="28" spans="1:26" x14ac:dyDescent="0.2">
      <c r="B28" s="35" t="s">
        <v>59</v>
      </c>
    </row>
    <row r="29" spans="1:26" x14ac:dyDescent="0.2">
      <c r="B29" s="35" t="s">
        <v>84</v>
      </c>
    </row>
  </sheetData>
  <mergeCells count="4">
    <mergeCell ref="B19:Z19"/>
    <mergeCell ref="B25:Y27"/>
    <mergeCell ref="B18:Z18"/>
    <mergeCell ref="B14:Z14"/>
  </mergeCells>
  <pageMargins left="0.7" right="0.7" top="0.75" bottom="0.75" header="0.3" footer="0.3"/>
  <pageSetup paperSize="5"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tabSelected="1" workbookViewId="0">
      <selection activeCell="C15" sqref="C15"/>
    </sheetView>
  </sheetViews>
  <sheetFormatPr defaultRowHeight="14.25" x14ac:dyDescent="0.2"/>
  <cols>
    <col min="1" max="1" width="8.5703125" style="1" customWidth="1"/>
    <col min="2" max="2" width="35.42578125" style="1" customWidth="1"/>
    <col min="3" max="3" width="28.140625" style="1" customWidth="1"/>
    <col min="4" max="4" width="23.140625" style="1" customWidth="1"/>
    <col min="5" max="5" width="19.140625" style="1" customWidth="1"/>
    <col min="6" max="6" width="15.140625" style="1" customWidth="1"/>
    <col min="7" max="7" width="15.85546875" style="1" customWidth="1"/>
    <col min="8" max="8" width="15.5703125" style="1" customWidth="1"/>
    <col min="9" max="9" width="17.7109375" style="1" customWidth="1"/>
    <col min="10" max="12" width="9.140625" style="1"/>
    <col min="13" max="13" width="11.28515625" style="1" bestFit="1" customWidth="1"/>
    <col min="14" max="14" width="10.7109375" style="1" customWidth="1"/>
    <col min="15" max="15" width="10.28515625" style="1" customWidth="1"/>
    <col min="16" max="16" width="9.85546875" style="1" customWidth="1"/>
    <col min="17" max="17" width="10.7109375" style="1" customWidth="1"/>
    <col min="18" max="18" width="10.28515625" style="1" customWidth="1"/>
    <col min="19" max="19" width="10.7109375" style="1" customWidth="1"/>
    <col min="20" max="20" width="10.5703125" style="1" customWidth="1"/>
    <col min="21" max="21" width="11" style="1" customWidth="1"/>
    <col min="22" max="22" width="13" style="1" customWidth="1"/>
    <col min="23" max="16384" width="9.140625" style="1"/>
  </cols>
  <sheetData>
    <row r="1" spans="1:26" ht="15" x14ac:dyDescent="0.25">
      <c r="B1" s="3" t="s">
        <v>0</v>
      </c>
      <c r="C1" s="3"/>
    </row>
    <row r="3" spans="1:26" ht="15" x14ac:dyDescent="0.2">
      <c r="B3" s="1" t="s">
        <v>48</v>
      </c>
      <c r="C3" s="39"/>
      <c r="D3" s="4"/>
      <c r="E3" s="4"/>
      <c r="F3" s="4"/>
      <c r="Z3" s="1">
        <v>2014</v>
      </c>
    </row>
    <row r="4" spans="1:26" ht="15" x14ac:dyDescent="0.2">
      <c r="B4" s="19"/>
      <c r="C4" s="19"/>
      <c r="D4" s="4"/>
      <c r="E4" s="4"/>
      <c r="F4" s="4"/>
      <c r="Z4" s="1">
        <v>2015</v>
      </c>
    </row>
    <row r="5" spans="1:26" ht="15" x14ac:dyDescent="0.2">
      <c r="A5" s="1" t="s">
        <v>49</v>
      </c>
      <c r="B5" s="19" t="s">
        <v>47</v>
      </c>
      <c r="C5" s="39">
        <v>2015</v>
      </c>
      <c r="D5" s="4"/>
      <c r="E5" s="4"/>
      <c r="F5" s="4"/>
      <c r="Z5" s="1">
        <v>2016</v>
      </c>
    </row>
    <row r="6" spans="1:26" ht="15" x14ac:dyDescent="0.2">
      <c r="B6" s="19"/>
      <c r="C6" s="19"/>
      <c r="D6" s="4"/>
      <c r="E6" s="4"/>
      <c r="F6" s="4"/>
    </row>
    <row r="7" spans="1:26" ht="15" x14ac:dyDescent="0.2">
      <c r="A7" s="1" t="s">
        <v>51</v>
      </c>
      <c r="B7" s="38" t="s">
        <v>54</v>
      </c>
      <c r="C7" s="37"/>
      <c r="D7" s="37"/>
      <c r="E7" s="37"/>
      <c r="F7" s="37"/>
    </row>
    <row r="8" spans="1:26" ht="15" x14ac:dyDescent="0.2">
      <c r="B8" s="78" t="s">
        <v>38</v>
      </c>
      <c r="C8" s="78"/>
      <c r="D8" s="40">
        <v>2015</v>
      </c>
      <c r="E8" s="40"/>
      <c r="F8" s="40"/>
      <c r="G8" s="79"/>
      <c r="H8" s="80"/>
    </row>
    <row r="9" spans="1:26" x14ac:dyDescent="0.2">
      <c r="B9" s="5" t="s">
        <v>4</v>
      </c>
      <c r="C9" s="5" t="s">
        <v>3</v>
      </c>
      <c r="D9" s="41"/>
      <c r="E9" s="41"/>
      <c r="F9" s="41"/>
      <c r="G9" s="6" t="s">
        <v>1</v>
      </c>
      <c r="H9" s="7">
        <v>1</v>
      </c>
    </row>
    <row r="10" spans="1:26" x14ac:dyDescent="0.2">
      <c r="B10" s="5" t="s">
        <v>8</v>
      </c>
      <c r="C10" s="5" t="s">
        <v>2</v>
      </c>
      <c r="D10" s="41"/>
      <c r="E10" s="41"/>
      <c r="F10" s="41"/>
      <c r="G10" s="6" t="s">
        <v>1</v>
      </c>
      <c r="H10" s="8">
        <f>IFERROR(D10/$D$9,0)</f>
        <v>0</v>
      </c>
    </row>
    <row r="11" spans="1:26" x14ac:dyDescent="0.2">
      <c r="B11" s="5" t="s">
        <v>9</v>
      </c>
      <c r="C11" s="5" t="s">
        <v>7</v>
      </c>
      <c r="D11" s="41"/>
      <c r="E11" s="41"/>
      <c r="F11" s="41"/>
      <c r="G11" s="6" t="s">
        <v>1</v>
      </c>
      <c r="H11" s="8">
        <f>IFERROR(D11/$D$9,0)</f>
        <v>0</v>
      </c>
    </row>
    <row r="12" spans="1:26" x14ac:dyDescent="0.2">
      <c r="B12" s="5" t="s">
        <v>10</v>
      </c>
      <c r="C12" s="5" t="s">
        <v>5</v>
      </c>
      <c r="D12" s="41"/>
      <c r="E12" s="41"/>
      <c r="F12" s="41"/>
      <c r="G12" s="6" t="s">
        <v>1</v>
      </c>
      <c r="H12" s="8">
        <f>IFERROR(D12/$D$9,0)</f>
        <v>0</v>
      </c>
    </row>
    <row r="13" spans="1:26" x14ac:dyDescent="0.2">
      <c r="B13" s="5" t="s">
        <v>11</v>
      </c>
      <c r="C13" s="5" t="s">
        <v>6</v>
      </c>
      <c r="D13" s="41"/>
      <c r="E13" s="41"/>
      <c r="F13" s="41"/>
      <c r="G13" s="6" t="s">
        <v>1</v>
      </c>
      <c r="H13" s="8">
        <f>IFERROR(D13/$D$9,0)</f>
        <v>0</v>
      </c>
    </row>
    <row r="15" spans="1:26" ht="15" x14ac:dyDescent="0.25">
      <c r="A15" s="1" t="s">
        <v>52</v>
      </c>
      <c r="B15" s="2" t="s">
        <v>24</v>
      </c>
      <c r="C15" s="10"/>
    </row>
    <row r="17" spans="1:23" ht="15" x14ac:dyDescent="0.25">
      <c r="B17" s="2" t="s">
        <v>69</v>
      </c>
    </row>
    <row r="18" spans="1:23" ht="15" x14ac:dyDescent="0.25">
      <c r="B18" s="60"/>
      <c r="C18" s="43"/>
      <c r="D18" s="43"/>
      <c r="E18" s="43"/>
      <c r="F18" s="43"/>
      <c r="G18" s="43"/>
      <c r="H18" s="44"/>
    </row>
    <row r="19" spans="1:23" ht="15" x14ac:dyDescent="0.25">
      <c r="B19" s="61"/>
      <c r="C19" s="46"/>
      <c r="D19" s="46"/>
      <c r="E19" s="46"/>
      <c r="F19" s="46"/>
      <c r="G19" s="46"/>
      <c r="H19" s="47"/>
    </row>
    <row r="20" spans="1:23" ht="15" x14ac:dyDescent="0.25">
      <c r="B20" s="61"/>
      <c r="C20" s="46"/>
      <c r="D20" s="46"/>
      <c r="E20" s="46"/>
      <c r="F20" s="46"/>
      <c r="G20" s="46"/>
      <c r="H20" s="47"/>
    </row>
    <row r="21" spans="1:23" ht="15" x14ac:dyDescent="0.25">
      <c r="B21" s="61"/>
      <c r="C21" s="46"/>
      <c r="D21" s="46"/>
      <c r="E21" s="46"/>
      <c r="F21" s="46"/>
      <c r="G21" s="46"/>
      <c r="H21" s="47"/>
    </row>
    <row r="22" spans="1:23" x14ac:dyDescent="0.2">
      <c r="B22" s="45"/>
      <c r="C22" s="46"/>
      <c r="D22" s="46"/>
      <c r="E22" s="46"/>
      <c r="F22" s="46"/>
      <c r="G22" s="46"/>
      <c r="H22" s="47"/>
    </row>
    <row r="23" spans="1:23" x14ac:dyDescent="0.2">
      <c r="B23" s="48"/>
      <c r="C23" s="49"/>
      <c r="D23" s="49"/>
      <c r="E23" s="49"/>
      <c r="F23" s="49"/>
      <c r="G23" s="49"/>
      <c r="H23" s="50"/>
    </row>
    <row r="25" spans="1:23" ht="15" x14ac:dyDescent="0.25">
      <c r="A25" s="1" t="s">
        <v>53</v>
      </c>
      <c r="B25" s="3" t="s">
        <v>50</v>
      </c>
      <c r="C25" s="3"/>
    </row>
    <row r="26" spans="1:23" ht="15.75" thickBot="1" x14ac:dyDescent="0.3">
      <c r="B26" s="2" t="s">
        <v>38</v>
      </c>
      <c r="C26" s="62">
        <v>2016</v>
      </c>
      <c r="D26" s="63"/>
      <c r="E26" s="64"/>
      <c r="F26" s="64"/>
      <c r="G26" s="64"/>
      <c r="H26" s="64"/>
      <c r="I26" s="64"/>
      <c r="N26" s="3" t="s">
        <v>42</v>
      </c>
    </row>
    <row r="27" spans="1:23" s="9" customFormat="1" ht="80.25" customHeight="1" thickBot="1" x14ac:dyDescent="0.3">
      <c r="B27" s="56" t="s">
        <v>67</v>
      </c>
      <c r="C27" s="57" t="s">
        <v>68</v>
      </c>
      <c r="D27" s="58" t="s">
        <v>77</v>
      </c>
      <c r="E27" s="58" t="s">
        <v>25</v>
      </c>
      <c r="F27" s="58" t="s">
        <v>28</v>
      </c>
      <c r="G27" s="58" t="s">
        <v>26</v>
      </c>
      <c r="H27" s="58" t="s">
        <v>29</v>
      </c>
      <c r="I27" s="59" t="s">
        <v>27</v>
      </c>
      <c r="N27" s="11"/>
      <c r="O27" s="77">
        <v>2016</v>
      </c>
      <c r="P27" s="77"/>
      <c r="Q27" s="77"/>
      <c r="R27" s="77">
        <v>2015</v>
      </c>
      <c r="S27" s="77"/>
      <c r="T27" s="77"/>
      <c r="U27" s="77">
        <v>2014</v>
      </c>
      <c r="V27" s="77"/>
      <c r="W27" s="77"/>
    </row>
    <row r="28" spans="1:23" s="9" customFormat="1" ht="30" x14ac:dyDescent="0.25">
      <c r="B28" s="14"/>
      <c r="C28" s="55" t="s">
        <v>65</v>
      </c>
      <c r="D28" s="15" t="s">
        <v>70</v>
      </c>
      <c r="E28" s="15" t="s">
        <v>66</v>
      </c>
      <c r="F28" s="16" t="s">
        <v>71</v>
      </c>
      <c r="G28" s="15" t="s">
        <v>72</v>
      </c>
      <c r="H28" s="16" t="s">
        <v>73</v>
      </c>
      <c r="I28" s="29" t="s">
        <v>74</v>
      </c>
      <c r="N28" s="30" t="s">
        <v>43</v>
      </c>
      <c r="O28" s="33" t="s">
        <v>39</v>
      </c>
      <c r="P28" s="33" t="s">
        <v>40</v>
      </c>
      <c r="Q28" s="33" t="s">
        <v>41</v>
      </c>
      <c r="R28" s="33" t="s">
        <v>39</v>
      </c>
      <c r="S28" s="33" t="s">
        <v>40</v>
      </c>
      <c r="T28" s="33" t="s">
        <v>41</v>
      </c>
      <c r="U28" s="33" t="s">
        <v>39</v>
      </c>
      <c r="V28" s="33" t="s">
        <v>40</v>
      </c>
      <c r="W28" s="33" t="s">
        <v>41</v>
      </c>
    </row>
    <row r="29" spans="1:23" x14ac:dyDescent="0.2">
      <c r="B29" s="17" t="s">
        <v>12</v>
      </c>
      <c r="C29" s="10"/>
      <c r="D29" s="10"/>
      <c r="E29" s="10"/>
      <c r="F29" s="20">
        <f>D29*E29</f>
        <v>0</v>
      </c>
      <c r="G29" s="10"/>
      <c r="H29" s="23">
        <f>D29*G29</f>
        <v>0</v>
      </c>
      <c r="I29" s="21">
        <f>H29-F29</f>
        <v>0</v>
      </c>
      <c r="N29" s="11" t="s">
        <v>12</v>
      </c>
      <c r="O29" s="31">
        <v>8.4229999999999999E-2</v>
      </c>
      <c r="P29" s="31">
        <v>9.214E-2</v>
      </c>
      <c r="Q29" s="31">
        <v>9.1789999999999997E-2</v>
      </c>
      <c r="R29" s="31">
        <v>5.5490000000000005E-2</v>
      </c>
      <c r="S29" s="31">
        <v>6.1609999999999998E-2</v>
      </c>
      <c r="T29" s="31">
        <v>5.0680000000000003E-2</v>
      </c>
      <c r="U29" s="31">
        <v>3.6260000000000001E-2</v>
      </c>
      <c r="V29" s="31">
        <v>1.806E-2</v>
      </c>
      <c r="W29" s="31">
        <v>1.261E-2</v>
      </c>
    </row>
    <row r="30" spans="1:23" x14ac:dyDescent="0.2">
      <c r="B30" s="66"/>
      <c r="C30" s="10"/>
      <c r="D30" s="10"/>
      <c r="E30" s="10"/>
      <c r="F30" s="20">
        <f t="shared" ref="F30:F52" si="0">D30*E30</f>
        <v>0</v>
      </c>
      <c r="G30" s="10"/>
      <c r="H30" s="23">
        <f t="shared" ref="H30:H52" si="1">D30*G30</f>
        <v>0</v>
      </c>
      <c r="I30" s="21">
        <f t="shared" ref="I30:I52" si="2">H30-F30</f>
        <v>0</v>
      </c>
      <c r="N30" s="11" t="s">
        <v>13</v>
      </c>
      <c r="O30" s="32">
        <v>0.10384</v>
      </c>
      <c r="P30" s="32">
        <v>9.6780000000000005E-2</v>
      </c>
      <c r="Q30" s="32">
        <v>9.851E-2</v>
      </c>
      <c r="R30" s="32">
        <v>6.9809999999999997E-2</v>
      </c>
      <c r="S30" s="32">
        <v>4.095E-2</v>
      </c>
      <c r="T30" s="32">
        <v>3.9609999999999999E-2</v>
      </c>
      <c r="U30" s="32">
        <v>2.231E-2</v>
      </c>
      <c r="V30" s="32">
        <v>1.1180000000000001E-2</v>
      </c>
      <c r="W30" s="32">
        <v>1.3300000000000001E-2</v>
      </c>
    </row>
    <row r="31" spans="1:23" x14ac:dyDescent="0.2">
      <c r="B31" s="17" t="s">
        <v>13</v>
      </c>
      <c r="C31" s="10"/>
      <c r="D31" s="10"/>
      <c r="E31" s="10"/>
      <c r="F31" s="20">
        <f t="shared" si="0"/>
        <v>0</v>
      </c>
      <c r="G31" s="10"/>
      <c r="H31" s="23">
        <f t="shared" si="1"/>
        <v>0</v>
      </c>
      <c r="I31" s="21">
        <f t="shared" si="2"/>
        <v>0</v>
      </c>
      <c r="N31" s="11" t="s">
        <v>14</v>
      </c>
      <c r="O31" s="32">
        <v>9.0219999999999995E-2</v>
      </c>
      <c r="P31" s="32">
        <v>0.10299</v>
      </c>
      <c r="Q31" s="32">
        <v>0.1061</v>
      </c>
      <c r="R31" s="32">
        <v>3.6040000000000003E-2</v>
      </c>
      <c r="S31" s="32">
        <v>5.74E-2</v>
      </c>
      <c r="T31" s="32">
        <v>6.2899999999999998E-2</v>
      </c>
      <c r="U31" s="32">
        <v>1.103E-2</v>
      </c>
      <c r="V31" s="32">
        <v>-8.0000000000000002E-3</v>
      </c>
      <c r="W31" s="32">
        <v>-2.7E-4</v>
      </c>
    </row>
    <row r="32" spans="1:23" x14ac:dyDescent="0.2">
      <c r="B32" s="66"/>
      <c r="C32" s="10"/>
      <c r="D32" s="10"/>
      <c r="E32" s="10"/>
      <c r="F32" s="20">
        <f t="shared" si="0"/>
        <v>0</v>
      </c>
      <c r="G32" s="10"/>
      <c r="H32" s="23">
        <f t="shared" si="1"/>
        <v>0</v>
      </c>
      <c r="I32" s="21">
        <f t="shared" si="2"/>
        <v>0</v>
      </c>
      <c r="N32" s="11" t="s">
        <v>15</v>
      </c>
      <c r="O32" s="32">
        <v>0.12114999999999999</v>
      </c>
      <c r="P32" s="32">
        <v>0.11176999999999999</v>
      </c>
      <c r="Q32" s="32">
        <v>0.11132</v>
      </c>
      <c r="R32" s="32">
        <v>6.7049999999999998E-2</v>
      </c>
      <c r="S32" s="32">
        <v>9.2679999999999998E-2</v>
      </c>
      <c r="T32" s="32">
        <v>9.5590000000000008E-2</v>
      </c>
      <c r="U32" s="32">
        <v>-9.6500000000000006E-3</v>
      </c>
      <c r="V32" s="32">
        <v>5.4530000000000002E-2</v>
      </c>
      <c r="W32" s="32">
        <v>5.1979999999999998E-2</v>
      </c>
    </row>
    <row r="33" spans="2:23" x14ac:dyDescent="0.2">
      <c r="B33" s="17" t="s">
        <v>14</v>
      </c>
      <c r="C33" s="10"/>
      <c r="D33" s="10"/>
      <c r="E33" s="10"/>
      <c r="F33" s="20">
        <f t="shared" si="0"/>
        <v>0</v>
      </c>
      <c r="G33" s="10"/>
      <c r="H33" s="23">
        <f t="shared" si="1"/>
        <v>0</v>
      </c>
      <c r="I33" s="21">
        <f t="shared" si="2"/>
        <v>0</v>
      </c>
      <c r="N33" s="11" t="s">
        <v>16</v>
      </c>
      <c r="O33" s="32">
        <v>0.10405</v>
      </c>
      <c r="P33" s="32">
        <v>0.11493</v>
      </c>
      <c r="Q33" s="32">
        <v>0.10749</v>
      </c>
      <c r="R33" s="32">
        <v>9.4159999999999994E-2</v>
      </c>
      <c r="S33" s="32">
        <v>9.7299999999999998E-2</v>
      </c>
      <c r="T33" s="32">
        <v>9.6680000000000002E-2</v>
      </c>
      <c r="U33" s="32">
        <v>5.3560000000000003E-2</v>
      </c>
      <c r="V33" s="32">
        <v>7.3520000000000002E-2</v>
      </c>
      <c r="W33" s="32">
        <v>7.1959999999999996E-2</v>
      </c>
    </row>
    <row r="34" spans="2:23" x14ac:dyDescent="0.2">
      <c r="B34" s="66"/>
      <c r="C34" s="10"/>
      <c r="D34" s="10"/>
      <c r="E34" s="10"/>
      <c r="F34" s="20">
        <f t="shared" si="0"/>
        <v>0</v>
      </c>
      <c r="G34" s="10"/>
      <c r="H34" s="23">
        <f t="shared" si="1"/>
        <v>0</v>
      </c>
      <c r="I34" s="21">
        <f t="shared" si="2"/>
        <v>0</v>
      </c>
      <c r="N34" s="11" t="s">
        <v>17</v>
      </c>
      <c r="O34" s="32">
        <v>0.11650000000000001</v>
      </c>
      <c r="P34" s="32">
        <v>9.3600000000000003E-2</v>
      </c>
      <c r="Q34" s="32">
        <v>9.5449999999999993E-2</v>
      </c>
      <c r="R34" s="32">
        <v>9.2280000000000001E-2</v>
      </c>
      <c r="S34" s="32">
        <v>9.7680000000000003E-2</v>
      </c>
      <c r="T34" s="32">
        <v>9.5400000000000013E-2</v>
      </c>
      <c r="U34" s="32">
        <v>7.1900000000000006E-2</v>
      </c>
      <c r="V34" s="32">
        <v>6.6640000000000005E-2</v>
      </c>
      <c r="W34" s="32">
        <v>6.0249999999999998E-2</v>
      </c>
    </row>
    <row r="35" spans="2:23" x14ac:dyDescent="0.2">
      <c r="B35" s="17" t="s">
        <v>15</v>
      </c>
      <c r="C35" s="10"/>
      <c r="D35" s="10"/>
      <c r="E35" s="10"/>
      <c r="F35" s="20">
        <f t="shared" si="0"/>
        <v>0</v>
      </c>
      <c r="G35" s="10"/>
      <c r="H35" s="23">
        <f t="shared" si="1"/>
        <v>0</v>
      </c>
      <c r="I35" s="21">
        <f t="shared" si="2"/>
        <v>0</v>
      </c>
      <c r="N35" s="11" t="s">
        <v>18</v>
      </c>
      <c r="O35" s="32">
        <v>7.6670000000000002E-2</v>
      </c>
      <c r="P35" s="32">
        <v>8.412E-2</v>
      </c>
      <c r="Q35" s="32">
        <v>8.3059999999999995E-2</v>
      </c>
      <c r="R35" s="32">
        <v>8.8880000000000001E-2</v>
      </c>
      <c r="S35" s="32">
        <v>8.4129999999999996E-2</v>
      </c>
      <c r="T35" s="32">
        <v>7.8829999999999997E-2</v>
      </c>
      <c r="U35" s="32">
        <v>5.9760000000000001E-2</v>
      </c>
      <c r="V35" s="32">
        <v>5.7529999999999998E-2</v>
      </c>
      <c r="W35" s="32">
        <v>6.2560000000000004E-2</v>
      </c>
    </row>
    <row r="36" spans="2:23" x14ac:dyDescent="0.2">
      <c r="B36" s="66"/>
      <c r="C36" s="10"/>
      <c r="D36" s="10"/>
      <c r="E36" s="10"/>
      <c r="F36" s="20">
        <f t="shared" si="0"/>
        <v>0</v>
      </c>
      <c r="G36" s="10"/>
      <c r="H36" s="23">
        <f t="shared" si="1"/>
        <v>0</v>
      </c>
      <c r="I36" s="21">
        <f t="shared" si="2"/>
        <v>0</v>
      </c>
      <c r="N36" s="11" t="s">
        <v>19</v>
      </c>
      <c r="O36" s="32">
        <v>8.5690000000000002E-2</v>
      </c>
      <c r="P36" s="32">
        <v>7.0499999999999993E-2</v>
      </c>
      <c r="Q36" s="32">
        <v>7.1029999999999996E-2</v>
      </c>
      <c r="R36" s="32">
        <v>8.8050000000000003E-2</v>
      </c>
      <c r="S36" s="32">
        <v>7.3550000000000004E-2</v>
      </c>
      <c r="T36" s="32">
        <v>8.0099999999999991E-2</v>
      </c>
      <c r="U36" s="32">
        <v>6.1079999999999995E-2</v>
      </c>
      <c r="V36" s="32">
        <v>6.8970000000000004E-2</v>
      </c>
      <c r="W36" s="32">
        <v>6.7610000000000003E-2</v>
      </c>
    </row>
    <row r="37" spans="2:23" x14ac:dyDescent="0.2">
      <c r="B37" s="17" t="s">
        <v>16</v>
      </c>
      <c r="C37" s="10"/>
      <c r="D37" s="10"/>
      <c r="E37" s="10"/>
      <c r="F37" s="20">
        <f t="shared" si="0"/>
        <v>0</v>
      </c>
      <c r="G37" s="10"/>
      <c r="H37" s="23">
        <f t="shared" si="1"/>
        <v>0</v>
      </c>
      <c r="I37" s="21">
        <f t="shared" si="2"/>
        <v>0</v>
      </c>
      <c r="N37" s="11" t="s">
        <v>20</v>
      </c>
      <c r="O37" s="32">
        <v>7.0599999999999996E-2</v>
      </c>
      <c r="P37" s="32">
        <v>9.1480000000000006E-2</v>
      </c>
      <c r="Q37" s="32">
        <v>9.5310000000000006E-2</v>
      </c>
      <c r="R37" s="32">
        <v>8.270000000000001E-2</v>
      </c>
      <c r="S37" s="32">
        <v>7.1910000000000002E-2</v>
      </c>
      <c r="T37" s="32">
        <v>6.7030000000000006E-2</v>
      </c>
      <c r="U37" s="32">
        <v>8.0489999999999992E-2</v>
      </c>
      <c r="V37" s="32">
        <v>8.072E-2</v>
      </c>
      <c r="W37" s="32">
        <v>7.9629999999999992E-2</v>
      </c>
    </row>
    <row r="38" spans="2:23" x14ac:dyDescent="0.2">
      <c r="B38" s="66"/>
      <c r="C38" s="10"/>
      <c r="D38" s="10"/>
      <c r="E38" s="10"/>
      <c r="F38" s="20">
        <f t="shared" si="0"/>
        <v>0</v>
      </c>
      <c r="G38" s="10"/>
      <c r="H38" s="23">
        <f t="shared" si="1"/>
        <v>0</v>
      </c>
      <c r="I38" s="21">
        <f t="shared" si="2"/>
        <v>0</v>
      </c>
      <c r="N38" s="11" t="s">
        <v>21</v>
      </c>
      <c r="O38" s="32">
        <v>9.7199999999999995E-2</v>
      </c>
      <c r="P38" s="32">
        <v>0.1178</v>
      </c>
      <c r="Q38" s="32">
        <v>0.11226</v>
      </c>
      <c r="R38" s="32">
        <v>6.3710000000000003E-2</v>
      </c>
      <c r="S38" s="32">
        <v>7.1929999999999994E-2</v>
      </c>
      <c r="T38" s="32">
        <v>7.5439999999999993E-2</v>
      </c>
      <c r="U38" s="32">
        <v>7.492E-2</v>
      </c>
      <c r="V38" s="32">
        <v>0.10135</v>
      </c>
      <c r="W38" s="32">
        <v>0.10014000000000001</v>
      </c>
    </row>
    <row r="39" spans="2:23" x14ac:dyDescent="0.2">
      <c r="B39" s="17" t="s">
        <v>17</v>
      </c>
      <c r="C39" s="10"/>
      <c r="D39" s="10"/>
      <c r="E39" s="10"/>
      <c r="F39" s="20">
        <f t="shared" si="0"/>
        <v>0</v>
      </c>
      <c r="G39" s="10"/>
      <c r="H39" s="23">
        <f t="shared" si="1"/>
        <v>0</v>
      </c>
      <c r="I39" s="21">
        <f t="shared" si="2"/>
        <v>0</v>
      </c>
      <c r="N39" s="11" t="s">
        <v>22</v>
      </c>
      <c r="O39" s="32">
        <v>0.12271</v>
      </c>
      <c r="P39" s="32">
        <v>0.115</v>
      </c>
      <c r="Q39" s="32">
        <v>0.11108999999999999</v>
      </c>
      <c r="R39" s="32">
        <v>7.6230000000000006E-2</v>
      </c>
      <c r="S39" s="32">
        <v>0.12447999999999999</v>
      </c>
      <c r="T39" s="32">
        <v>0.11320000000000001</v>
      </c>
      <c r="U39" s="32">
        <v>9.9010000000000001E-2</v>
      </c>
      <c r="V39" s="32">
        <v>8.5040000000000004E-2</v>
      </c>
      <c r="W39" s="32">
        <v>8.231999999999999E-2</v>
      </c>
    </row>
    <row r="40" spans="2:23" x14ac:dyDescent="0.2">
      <c r="B40" s="66"/>
      <c r="C40" s="25"/>
      <c r="D40" s="25"/>
      <c r="E40" s="25"/>
      <c r="F40" s="20">
        <f t="shared" si="0"/>
        <v>0</v>
      </c>
      <c r="G40" s="25"/>
      <c r="H40" s="23">
        <f>D40*G40</f>
        <v>0</v>
      </c>
      <c r="I40" s="21">
        <f t="shared" si="2"/>
        <v>0</v>
      </c>
      <c r="N40" s="67" t="s">
        <v>23</v>
      </c>
      <c r="O40" s="68">
        <v>0.10594000000000001</v>
      </c>
      <c r="P40" s="68">
        <v>7.8719999999999998E-2</v>
      </c>
      <c r="Q40" s="68">
        <v>8.7080000000000005E-2</v>
      </c>
      <c r="R40" s="68">
        <v>0.11462</v>
      </c>
      <c r="S40" s="68">
        <v>8.8090000000000002E-2</v>
      </c>
      <c r="T40" s="68">
        <v>9.4709999999999989E-2</v>
      </c>
      <c r="U40" s="68">
        <v>7.3180000000000009E-2</v>
      </c>
      <c r="V40" s="68">
        <v>5.7889999999999997E-2</v>
      </c>
      <c r="W40" s="68">
        <v>7.4439999999999992E-2</v>
      </c>
    </row>
    <row r="41" spans="2:23" x14ac:dyDescent="0.2">
      <c r="B41" s="17" t="s">
        <v>18</v>
      </c>
      <c r="C41" s="25"/>
      <c r="D41" s="25"/>
      <c r="E41" s="25"/>
      <c r="F41" s="20">
        <f t="shared" si="0"/>
        <v>0</v>
      </c>
      <c r="G41" s="25"/>
      <c r="H41" s="23">
        <f t="shared" si="1"/>
        <v>0</v>
      </c>
      <c r="I41" s="21">
        <f t="shared" si="2"/>
        <v>0</v>
      </c>
      <c r="N41" s="71"/>
      <c r="O41" s="72"/>
      <c r="P41" s="72"/>
      <c r="Q41" s="72"/>
      <c r="R41" s="72"/>
      <c r="S41" s="72"/>
      <c r="T41" s="72"/>
      <c r="U41" s="72"/>
      <c r="V41" s="72"/>
      <c r="W41" s="72"/>
    </row>
    <row r="42" spans="2:23" x14ac:dyDescent="0.2">
      <c r="B42" s="66"/>
      <c r="C42" s="25"/>
      <c r="D42" s="25"/>
      <c r="E42" s="25"/>
      <c r="F42" s="20">
        <f t="shared" si="0"/>
        <v>0</v>
      </c>
      <c r="G42" s="25"/>
      <c r="H42" s="23">
        <f t="shared" si="1"/>
        <v>0</v>
      </c>
      <c r="I42" s="21">
        <f t="shared" si="2"/>
        <v>0</v>
      </c>
      <c r="N42" s="69"/>
      <c r="O42" s="70"/>
      <c r="P42" s="70"/>
      <c r="Q42" s="70"/>
      <c r="R42" s="70"/>
      <c r="S42" s="70"/>
      <c r="T42" s="70"/>
      <c r="U42" s="70"/>
      <c r="V42" s="70"/>
      <c r="W42" s="70"/>
    </row>
    <row r="43" spans="2:23" x14ac:dyDescent="0.2">
      <c r="B43" s="17" t="s">
        <v>19</v>
      </c>
      <c r="C43" s="25"/>
      <c r="D43" s="25"/>
      <c r="E43" s="25"/>
      <c r="F43" s="20">
        <f t="shared" si="0"/>
        <v>0</v>
      </c>
      <c r="G43" s="25"/>
      <c r="H43" s="23">
        <f t="shared" si="1"/>
        <v>0</v>
      </c>
      <c r="I43" s="21">
        <f t="shared" si="2"/>
        <v>0</v>
      </c>
      <c r="N43" s="69"/>
      <c r="O43" s="70"/>
      <c r="P43" s="70"/>
      <c r="Q43" s="70"/>
      <c r="R43" s="70"/>
      <c r="S43" s="70"/>
      <c r="T43" s="70"/>
      <c r="U43" s="70"/>
      <c r="V43" s="70"/>
      <c r="W43" s="70"/>
    </row>
    <row r="44" spans="2:23" x14ac:dyDescent="0.2">
      <c r="B44" s="66"/>
      <c r="C44" s="25"/>
      <c r="D44" s="25"/>
      <c r="E44" s="25"/>
      <c r="F44" s="20">
        <f t="shared" si="0"/>
        <v>0</v>
      </c>
      <c r="G44" s="25"/>
      <c r="H44" s="23">
        <f t="shared" si="1"/>
        <v>0</v>
      </c>
      <c r="I44" s="21">
        <f t="shared" si="2"/>
        <v>0</v>
      </c>
      <c r="N44" s="69"/>
      <c r="O44" s="70"/>
      <c r="P44" s="70"/>
      <c r="Q44" s="70"/>
      <c r="R44" s="70"/>
      <c r="S44" s="70"/>
      <c r="T44" s="70"/>
      <c r="U44" s="70"/>
      <c r="V44" s="70"/>
      <c r="W44" s="70"/>
    </row>
    <row r="45" spans="2:23" x14ac:dyDescent="0.2">
      <c r="B45" s="17" t="s">
        <v>20</v>
      </c>
      <c r="C45" s="25"/>
      <c r="D45" s="25"/>
      <c r="E45" s="25"/>
      <c r="F45" s="20">
        <f t="shared" si="0"/>
        <v>0</v>
      </c>
      <c r="G45" s="25"/>
      <c r="H45" s="23">
        <f t="shared" si="1"/>
        <v>0</v>
      </c>
      <c r="I45" s="21">
        <f t="shared" si="2"/>
        <v>0</v>
      </c>
      <c r="N45" s="69"/>
      <c r="O45" s="70"/>
      <c r="P45" s="70"/>
      <c r="Q45" s="70"/>
      <c r="R45" s="70"/>
      <c r="S45" s="70"/>
      <c r="T45" s="70"/>
      <c r="U45" s="70"/>
      <c r="V45" s="70"/>
      <c r="W45" s="70"/>
    </row>
    <row r="46" spans="2:23" x14ac:dyDescent="0.2">
      <c r="B46" s="66"/>
      <c r="C46" s="25"/>
      <c r="D46" s="25"/>
      <c r="E46" s="25"/>
      <c r="F46" s="20">
        <f t="shared" si="0"/>
        <v>0</v>
      </c>
      <c r="G46" s="25"/>
      <c r="H46" s="23">
        <f t="shared" si="1"/>
        <v>0</v>
      </c>
      <c r="I46" s="21">
        <f t="shared" si="2"/>
        <v>0</v>
      </c>
      <c r="N46" s="69"/>
      <c r="O46" s="70"/>
      <c r="P46" s="70"/>
      <c r="Q46" s="70"/>
      <c r="R46" s="70"/>
      <c r="S46" s="70"/>
      <c r="T46" s="70"/>
      <c r="U46" s="70"/>
      <c r="V46" s="70"/>
      <c r="W46" s="70"/>
    </row>
    <row r="47" spans="2:23" x14ac:dyDescent="0.2">
      <c r="B47" s="17" t="s">
        <v>21</v>
      </c>
      <c r="C47" s="25"/>
      <c r="D47" s="25"/>
      <c r="E47" s="25"/>
      <c r="F47" s="20">
        <f t="shared" si="0"/>
        <v>0</v>
      </c>
      <c r="G47" s="25"/>
      <c r="H47" s="23">
        <f t="shared" si="1"/>
        <v>0</v>
      </c>
      <c r="I47" s="21">
        <f t="shared" si="2"/>
        <v>0</v>
      </c>
      <c r="N47" s="69"/>
      <c r="O47" s="70"/>
      <c r="P47" s="70"/>
      <c r="Q47" s="70"/>
      <c r="R47" s="70"/>
      <c r="S47" s="70"/>
      <c r="T47" s="70"/>
      <c r="U47" s="70"/>
      <c r="V47" s="70"/>
      <c r="W47" s="70"/>
    </row>
    <row r="48" spans="2:23" x14ac:dyDescent="0.2">
      <c r="B48" s="17"/>
      <c r="C48" s="25"/>
      <c r="D48" s="25"/>
      <c r="E48" s="25"/>
      <c r="F48" s="20">
        <f t="shared" si="0"/>
        <v>0</v>
      </c>
      <c r="G48" s="25"/>
      <c r="H48" s="23">
        <f t="shared" si="1"/>
        <v>0</v>
      </c>
      <c r="I48" s="21">
        <f t="shared" si="2"/>
        <v>0</v>
      </c>
      <c r="N48" s="69"/>
      <c r="O48" s="70"/>
      <c r="P48" s="70"/>
      <c r="Q48" s="70"/>
      <c r="R48" s="70"/>
      <c r="S48" s="70"/>
      <c r="T48" s="70"/>
      <c r="U48" s="70"/>
      <c r="V48" s="70"/>
      <c r="W48" s="70"/>
    </row>
    <row r="49" spans="1:23" x14ac:dyDescent="0.2">
      <c r="B49" s="17" t="s">
        <v>22</v>
      </c>
      <c r="C49" s="25"/>
      <c r="D49" s="25"/>
      <c r="E49" s="25"/>
      <c r="F49" s="20">
        <f t="shared" si="0"/>
        <v>0</v>
      </c>
      <c r="G49" s="25"/>
      <c r="H49" s="23">
        <f t="shared" si="1"/>
        <v>0</v>
      </c>
      <c r="I49" s="21">
        <f t="shared" si="2"/>
        <v>0</v>
      </c>
      <c r="N49" s="69"/>
      <c r="O49" s="70"/>
      <c r="P49" s="70"/>
      <c r="Q49" s="70"/>
      <c r="R49" s="70"/>
      <c r="S49" s="70"/>
      <c r="T49" s="70"/>
      <c r="U49" s="70"/>
      <c r="V49" s="70"/>
      <c r="W49" s="70"/>
    </row>
    <row r="50" spans="1:23" x14ac:dyDescent="0.2">
      <c r="B50" s="24"/>
      <c r="C50" s="25"/>
      <c r="D50" s="25"/>
      <c r="E50" s="25"/>
      <c r="F50" s="20">
        <f t="shared" si="0"/>
        <v>0</v>
      </c>
      <c r="G50" s="25"/>
      <c r="H50" s="23">
        <f t="shared" si="1"/>
        <v>0</v>
      </c>
      <c r="I50" s="21">
        <f t="shared" si="2"/>
        <v>0</v>
      </c>
      <c r="N50" s="69"/>
      <c r="O50" s="70"/>
      <c r="P50" s="70"/>
      <c r="Q50" s="70"/>
      <c r="R50" s="70"/>
      <c r="S50" s="70"/>
      <c r="T50" s="70"/>
      <c r="U50" s="70"/>
      <c r="V50" s="70"/>
      <c r="W50" s="70"/>
    </row>
    <row r="51" spans="1:23" x14ac:dyDescent="0.2">
      <c r="B51" s="17" t="s">
        <v>23</v>
      </c>
      <c r="C51" s="25"/>
      <c r="D51" s="25"/>
      <c r="E51" s="25"/>
      <c r="F51" s="26">
        <f t="shared" si="0"/>
        <v>0</v>
      </c>
      <c r="G51" s="25"/>
      <c r="H51" s="27">
        <f t="shared" si="1"/>
        <v>0</v>
      </c>
      <c r="I51" s="21">
        <f t="shared" si="2"/>
        <v>0</v>
      </c>
      <c r="N51" s="69"/>
      <c r="O51" s="69"/>
      <c r="P51" s="69"/>
      <c r="Q51" s="69"/>
      <c r="R51" s="69"/>
      <c r="S51" s="69"/>
      <c r="T51" s="69"/>
      <c r="U51" s="69"/>
      <c r="V51" s="69"/>
      <c r="W51" s="69"/>
    </row>
    <row r="52" spans="1:23" x14ac:dyDescent="0.2">
      <c r="B52" s="17"/>
      <c r="C52" s="25"/>
      <c r="D52" s="25"/>
      <c r="E52" s="25"/>
      <c r="F52" s="26">
        <f t="shared" si="0"/>
        <v>0</v>
      </c>
      <c r="G52" s="25"/>
      <c r="H52" s="27">
        <f t="shared" si="1"/>
        <v>0</v>
      </c>
      <c r="I52" s="21">
        <f t="shared" si="2"/>
        <v>0</v>
      </c>
      <c r="N52" s="69"/>
      <c r="O52" s="69"/>
      <c r="P52" s="69"/>
      <c r="Q52" s="69"/>
      <c r="R52" s="69"/>
      <c r="S52" s="69"/>
      <c r="T52" s="69"/>
      <c r="U52" s="69"/>
      <c r="V52" s="69"/>
      <c r="W52" s="69"/>
    </row>
    <row r="53" spans="1:23" ht="15.75" thickBot="1" x14ac:dyDescent="0.3">
      <c r="B53" s="73" t="s">
        <v>50</v>
      </c>
      <c r="C53" s="13"/>
      <c r="D53" s="13">
        <f>SUM(D29:D52)</f>
        <v>0</v>
      </c>
      <c r="E53" s="13"/>
      <c r="F53" s="28">
        <f>SUM(F29:F51)</f>
        <v>0</v>
      </c>
      <c r="G53" s="13"/>
      <c r="H53" s="28"/>
      <c r="I53" s="74">
        <f>SUM(I29:I52)</f>
        <v>0</v>
      </c>
      <c r="N53" s="69"/>
      <c r="O53" s="69"/>
      <c r="P53" s="69"/>
      <c r="Q53" s="69"/>
      <c r="R53" s="69"/>
      <c r="S53" s="69"/>
      <c r="T53" s="69"/>
      <c r="U53" s="69"/>
      <c r="V53" s="69"/>
      <c r="W53" s="69"/>
    </row>
    <row r="54" spans="1:23" ht="15" thickTop="1" x14ac:dyDescent="0.2">
      <c r="A54" s="1" t="s">
        <v>57</v>
      </c>
      <c r="H54" s="12" t="s">
        <v>30</v>
      </c>
      <c r="I54" s="51"/>
    </row>
    <row r="55" spans="1:23" ht="15" thickBot="1" x14ac:dyDescent="0.25">
      <c r="H55" s="12" t="s">
        <v>31</v>
      </c>
      <c r="I55" s="22">
        <f>I54-I53</f>
        <v>0</v>
      </c>
      <c r="J55" s="54">
        <f>IFERROR(I55/I53,0)</f>
        <v>0</v>
      </c>
    </row>
    <row r="56" spans="1:23" ht="15" thickTop="1" x14ac:dyDescent="0.2">
      <c r="H56" s="12"/>
    </row>
    <row r="57" spans="1:23" x14ac:dyDescent="0.2">
      <c r="G57" s="12"/>
    </row>
    <row r="58" spans="1:23" ht="15" x14ac:dyDescent="0.25">
      <c r="A58" s="1" t="s">
        <v>58</v>
      </c>
      <c r="B58" s="3" t="s">
        <v>32</v>
      </c>
      <c r="C58" s="2"/>
    </row>
    <row r="59" spans="1:23" ht="15" x14ac:dyDescent="0.25">
      <c r="B59" s="3"/>
      <c r="C59" s="2"/>
    </row>
    <row r="60" spans="1:23" ht="15" x14ac:dyDescent="0.25">
      <c r="A60" s="11"/>
      <c r="B60" s="18" t="s">
        <v>34</v>
      </c>
      <c r="C60" s="18" t="s">
        <v>33</v>
      </c>
    </row>
    <row r="61" spans="1:23" x14ac:dyDescent="0.2">
      <c r="A61" s="11">
        <v>1</v>
      </c>
      <c r="B61" s="10"/>
      <c r="C61" s="10"/>
    </row>
    <row r="62" spans="1:23" x14ac:dyDescent="0.2">
      <c r="A62" s="11">
        <v>2</v>
      </c>
      <c r="B62" s="10"/>
      <c r="C62" s="10"/>
    </row>
    <row r="63" spans="1:23" x14ac:dyDescent="0.2">
      <c r="A63" s="11">
        <v>3</v>
      </c>
      <c r="B63" s="10"/>
      <c r="C63" s="10"/>
    </row>
    <row r="64" spans="1:23" x14ac:dyDescent="0.2">
      <c r="A64" s="11">
        <v>4</v>
      </c>
      <c r="B64" s="10"/>
      <c r="C64" s="10"/>
    </row>
    <row r="65" spans="1:8" x14ac:dyDescent="0.2">
      <c r="A65" s="11">
        <v>5</v>
      </c>
      <c r="B65" s="10"/>
      <c r="C65" s="10"/>
    </row>
    <row r="66" spans="1:8" x14ac:dyDescent="0.2">
      <c r="A66" s="11">
        <v>6</v>
      </c>
      <c r="B66" s="10"/>
      <c r="C66" s="10"/>
    </row>
    <row r="67" spans="1:8" ht="15" x14ac:dyDescent="0.25">
      <c r="B67" s="2" t="s">
        <v>37</v>
      </c>
      <c r="C67" s="52">
        <f>SUM(C61:C66)</f>
        <v>0</v>
      </c>
    </row>
    <row r="68" spans="1:8" ht="15" x14ac:dyDescent="0.25">
      <c r="B68" s="2" t="s">
        <v>35</v>
      </c>
      <c r="C68" s="52">
        <f>I55</f>
        <v>0</v>
      </c>
    </row>
    <row r="69" spans="1:8" ht="15.75" thickBot="1" x14ac:dyDescent="0.3">
      <c r="B69" s="2" t="s">
        <v>36</v>
      </c>
      <c r="C69" s="53">
        <f>C68-C67</f>
        <v>0</v>
      </c>
      <c r="D69" s="54">
        <f>IFERROR(C69/I53,0)</f>
        <v>0</v>
      </c>
    </row>
    <row r="70" spans="1:8" ht="15" thickTop="1" x14ac:dyDescent="0.2"/>
    <row r="72" spans="1:8" ht="15" x14ac:dyDescent="0.25">
      <c r="B72" s="3" t="s">
        <v>56</v>
      </c>
    </row>
    <row r="73" spans="1:8" x14ac:dyDescent="0.2">
      <c r="B73" s="42"/>
      <c r="C73" s="43"/>
      <c r="D73" s="43"/>
      <c r="E73" s="43"/>
      <c r="F73" s="43"/>
      <c r="G73" s="43"/>
      <c r="H73" s="44"/>
    </row>
    <row r="74" spans="1:8" x14ac:dyDescent="0.2">
      <c r="B74" s="45"/>
      <c r="C74" s="46"/>
      <c r="D74" s="46"/>
      <c r="E74" s="46"/>
      <c r="F74" s="46"/>
      <c r="G74" s="46"/>
      <c r="H74" s="47"/>
    </row>
    <row r="75" spans="1:8" x14ac:dyDescent="0.2">
      <c r="B75" s="45"/>
      <c r="C75" s="46"/>
      <c r="D75" s="46"/>
      <c r="E75" s="46"/>
      <c r="F75" s="46"/>
      <c r="G75" s="46"/>
      <c r="H75" s="47"/>
    </row>
    <row r="76" spans="1:8" x14ac:dyDescent="0.2">
      <c r="B76" s="45"/>
      <c r="C76" s="46"/>
      <c r="D76" s="46"/>
      <c r="E76" s="46"/>
      <c r="F76" s="46"/>
      <c r="G76" s="46"/>
      <c r="H76" s="47"/>
    </row>
    <row r="77" spans="1:8" x14ac:dyDescent="0.2">
      <c r="B77" s="45"/>
      <c r="C77" s="46"/>
      <c r="D77" s="46"/>
      <c r="E77" s="46"/>
      <c r="F77" s="46"/>
      <c r="G77" s="46"/>
      <c r="H77" s="47"/>
    </row>
    <row r="78" spans="1:8" x14ac:dyDescent="0.2">
      <c r="B78" s="45"/>
      <c r="C78" s="46"/>
      <c r="D78" s="46"/>
      <c r="E78" s="46"/>
      <c r="F78" s="46"/>
      <c r="G78" s="46"/>
      <c r="H78" s="47"/>
    </row>
    <row r="79" spans="1:8" x14ac:dyDescent="0.2">
      <c r="B79" s="45"/>
      <c r="C79" s="46"/>
      <c r="D79" s="46"/>
      <c r="E79" s="46"/>
      <c r="F79" s="46"/>
      <c r="G79" s="46"/>
      <c r="H79" s="47"/>
    </row>
    <row r="80" spans="1:8" x14ac:dyDescent="0.2">
      <c r="B80" s="48"/>
      <c r="C80" s="49"/>
      <c r="D80" s="49"/>
      <c r="E80" s="49"/>
      <c r="F80" s="49"/>
      <c r="G80" s="49"/>
      <c r="H80" s="50"/>
    </row>
  </sheetData>
  <mergeCells count="5">
    <mergeCell ref="O27:Q27"/>
    <mergeCell ref="R27:T27"/>
    <mergeCell ref="U27:W27"/>
    <mergeCell ref="B8:C8"/>
    <mergeCell ref="G8:H8"/>
  </mergeCells>
  <dataValidations count="3">
    <dataValidation type="list" sqref="C15">
      <formula1>"1st Estimate, 2nd Estimate, Actual, Other"</formula1>
    </dataValidation>
    <dataValidation type="list" allowBlank="1" showInputMessage="1" showErrorMessage="1" sqref="D8">
      <formula1>"2016, 2015, 2014"</formula1>
    </dataValidation>
    <dataValidation type="list" allowBlank="1" showInputMessage="1" showErrorMessage="1" sqref="E8:F8">
      <formula1>"2016,2015,2014"</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Reasonability Test</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Martha McOuat</cp:lastModifiedBy>
  <cp:lastPrinted>2017-05-23T14:42:36Z</cp:lastPrinted>
  <dcterms:created xsi:type="dcterms:W3CDTF">2017-05-01T19:29:01Z</dcterms:created>
  <dcterms:modified xsi:type="dcterms:W3CDTF">2017-05-29T21:12:57Z</dcterms:modified>
</cp:coreProperties>
</file>