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ontarioenergyboard-my.sharepoint.com/personal/pickerjo_oeb_ca/Documents/Desktop/####SIGNATURES####/"/>
    </mc:Choice>
  </mc:AlternateContent>
  <xr:revisionPtr revIDLastSave="0" documentId="8_{378FE34A-81BC-4B06-A1E1-F5DCD56D21F0}" xr6:coauthVersionLast="47" xr6:coauthVersionMax="47" xr10:uidLastSave="{00000000-0000-0000-0000-000000000000}"/>
  <bookViews>
    <workbookView xWindow="-120" yWindow="-120" windowWidth="29040" windowHeight="15840" tabRatio="225" xr2:uid="{00000000-000D-0000-FFFF-FFFF00000000}"/>
  </bookViews>
  <sheets>
    <sheet name="Risk Profile Tool" sheetId="4" r:id="rId1"/>
    <sheet name="HML Table" sheetId="3" r:id="rId2"/>
    <sheet name="CSF Core" sheetId="5" r:id="rId3"/>
  </sheets>
  <definedNames>
    <definedName name="_xlnm._FilterDatabase" localSheetId="2" hidden="1">'CSF Core'!$A$1:$I$466</definedName>
    <definedName name="_xlnm.Print_Area" localSheetId="2">'CSF Core'!$A$1:$I$466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7" i="4" l="1"/>
  <c r="R10" i="4"/>
  <c r="N49" i="4"/>
  <c r="N50" i="4"/>
  <c r="N51" i="4"/>
  <c r="N52" i="4"/>
  <c r="N53" i="4"/>
  <c r="N54" i="4"/>
  <c r="N55" i="4"/>
  <c r="N48" i="4"/>
  <c r="R48" i="4" l="1"/>
  <c r="R49" i="4"/>
  <c r="R50" i="4"/>
  <c r="R51" i="4"/>
  <c r="R52" i="4"/>
  <c r="R53" i="4"/>
  <c r="R54" i="4"/>
  <c r="R55" i="4"/>
  <c r="G466" i="5" l="1"/>
  <c r="F466" i="5"/>
  <c r="E466" i="5"/>
  <c r="N45" i="4" l="1"/>
  <c r="O45" i="4"/>
  <c r="P45" i="4"/>
  <c r="Q45" i="4"/>
  <c r="N11" i="4"/>
  <c r="O11" i="4"/>
  <c r="P11" i="4"/>
  <c r="N12" i="4"/>
  <c r="O12" i="4"/>
  <c r="P12" i="4"/>
  <c r="N13" i="4"/>
  <c r="O13" i="4"/>
  <c r="N14" i="4"/>
  <c r="R14" i="4" s="1"/>
  <c r="N15" i="4"/>
  <c r="R15" i="4" s="1"/>
  <c r="N16" i="4"/>
  <c r="R16" i="4" s="1"/>
  <c r="N17" i="4"/>
  <c r="R17" i="4"/>
  <c r="N18" i="4"/>
  <c r="R18" i="4" s="1"/>
  <c r="N19" i="4"/>
  <c r="R19" i="4"/>
  <c r="N20" i="4"/>
  <c r="R20" i="4" s="1"/>
  <c r="N21" i="4"/>
  <c r="R21" i="4" s="1"/>
  <c r="N22" i="4"/>
  <c r="R22" i="4" s="1"/>
  <c r="N23" i="4"/>
  <c r="O23" i="4"/>
  <c r="P23" i="4"/>
  <c r="N24" i="4"/>
  <c r="R24" i="4"/>
  <c r="N25" i="4"/>
  <c r="R25" i="4" s="1"/>
  <c r="N26" i="4"/>
  <c r="R26" i="4" s="1"/>
  <c r="N27" i="4"/>
  <c r="R27" i="4" s="1"/>
  <c r="N28" i="4"/>
  <c r="R28" i="4"/>
  <c r="N29" i="4"/>
  <c r="R29" i="4" s="1"/>
  <c r="N30" i="4"/>
  <c r="R30" i="4"/>
  <c r="N31" i="4"/>
  <c r="R31" i="4" s="1"/>
  <c r="N32" i="4"/>
  <c r="R32" i="4"/>
  <c r="N33" i="4"/>
  <c r="R33" i="4" s="1"/>
  <c r="N34" i="4"/>
  <c r="O34" i="4"/>
  <c r="P34" i="4"/>
  <c r="Q34" i="4"/>
  <c r="N35" i="4"/>
  <c r="R35" i="4" s="1"/>
  <c r="N36" i="4"/>
  <c r="O36" i="4"/>
  <c r="P36" i="4"/>
  <c r="Q36" i="4"/>
  <c r="N10" i="4"/>
  <c r="O10" i="4"/>
  <c r="P10" i="4"/>
  <c r="N47" i="4"/>
  <c r="R47" i="4" s="1"/>
  <c r="N46" i="4"/>
  <c r="R46" i="4" s="1"/>
  <c r="N37" i="4"/>
  <c r="R37" i="4" s="1"/>
  <c r="N38" i="4"/>
  <c r="R38" i="4" s="1"/>
  <c r="N39" i="4"/>
  <c r="R39" i="4" s="1"/>
  <c r="N40" i="4"/>
  <c r="R40" i="4" s="1"/>
  <c r="N41" i="4"/>
  <c r="R41" i="4" s="1"/>
  <c r="N42" i="4"/>
  <c r="R42" i="4" s="1"/>
  <c r="N43" i="4"/>
  <c r="R43" i="4" s="1"/>
  <c r="N44" i="4"/>
  <c r="R44" i="4" s="1"/>
  <c r="R13" i="4" l="1"/>
  <c r="R11" i="4"/>
  <c r="R34" i="4"/>
  <c r="R36" i="4"/>
  <c r="R23" i="4"/>
  <c r="R12" i="4"/>
  <c r="R45" i="4"/>
  <c r="R58" i="4" l="1"/>
</calcChain>
</file>

<file path=xl/sharedStrings.xml><?xml version="1.0" encoding="utf-8"?>
<sst xmlns="http://schemas.openxmlformats.org/spreadsheetml/2006/main" count="1212" uniqueCount="738">
  <si>
    <t>Questions to be completed by each LDC and non-bulk entity (collectively referred to as "entity")</t>
  </si>
  <si>
    <t>How many customers does your entity serve ?</t>
  </si>
  <si>
    <t>&lt;20K</t>
  </si>
  <si>
    <t>&lt;50</t>
  </si>
  <si>
    <t>50-200</t>
  </si>
  <si>
    <t>&gt;200</t>
  </si>
  <si>
    <t>Yes</t>
  </si>
  <si>
    <t>No</t>
  </si>
  <si>
    <t>How many third parties have access to your systems ?</t>
  </si>
  <si>
    <t>&lt;10</t>
  </si>
  <si>
    <t>&gt;50</t>
  </si>
  <si>
    <t>10-50</t>
  </si>
  <si>
    <t>Question</t>
  </si>
  <si>
    <t>Response</t>
  </si>
  <si>
    <t>Is your entity connected physically or logically to your municipal network ?</t>
  </si>
  <si>
    <t>Does your entity have a smart meter / AMI system ?</t>
  </si>
  <si>
    <t>Does your entity have an Outage Management System ?</t>
  </si>
  <si>
    <t>Does your entity have ICCP connections with the IESO or your transmission provider ?</t>
  </si>
  <si>
    <t>Does your entity collect driver's license, passport or social insurance number information from customers?</t>
  </si>
  <si>
    <t>Does your entity have RTU connections with the IESO or your transmission provider ?</t>
  </si>
  <si>
    <t>Does your entity host any applications for another party ?</t>
  </si>
  <si>
    <t>How many employees / subcontractors in total work remotely ?</t>
  </si>
  <si>
    <t>Are your field devices administered remotely ?</t>
  </si>
  <si>
    <t>Risk Factor</t>
  </si>
  <si>
    <t>Does your entity have a Geographical Information System ?</t>
  </si>
  <si>
    <t>Does your entity use wireless communications for networks or SCADA?</t>
  </si>
  <si>
    <t>20K-100K</t>
  </si>
  <si>
    <t>&gt;100K</t>
  </si>
  <si>
    <t>Does your entity have Substation Automation technology ?</t>
  </si>
  <si>
    <t>Does your entity provide smart energy technology for your customers ?</t>
  </si>
  <si>
    <t>Does your entity have Distribution Automation technology ?</t>
  </si>
  <si>
    <t>How many employees / subcontractors in total does your entity have on staff ?</t>
  </si>
  <si>
    <t>Does your entity process credit card transactions or pre-authorized bank payments ?</t>
  </si>
  <si>
    <t>Risk Area</t>
  </si>
  <si>
    <t>Does your entity have field personnel that use mobile computing devices ?</t>
  </si>
  <si>
    <t>How many Distribution Substations does your entity have ?</t>
  </si>
  <si>
    <t>How many Transformer Stations does your entity own ?</t>
  </si>
  <si>
    <t>1-10</t>
  </si>
  <si>
    <t>1-3</t>
  </si>
  <si>
    <t>4-7</t>
  </si>
  <si>
    <t>&gt;8</t>
  </si>
  <si>
    <t>Do your employees use their own devices (mobile phones, tablets, PCs) for work purposes ?</t>
  </si>
  <si>
    <t>Does your entity allow USBs to be inserted into computing devices ?</t>
  </si>
  <si>
    <t>Does your entity provide any computing-based services for another party ?  (e.g. billing, SCADA,  MDM)</t>
  </si>
  <si>
    <t>Are your IT and Operational Technology (OT) environments directly connected ?</t>
  </si>
  <si>
    <t>Is your entity connected physically or logically to one of more of your Affiliates ?</t>
  </si>
  <si>
    <t>Does your entity have Distributed Energy Resources / Microgrids connected to your systems ?</t>
  </si>
  <si>
    <t>External</t>
  </si>
  <si>
    <t>People</t>
  </si>
  <si>
    <t>Attack Surface</t>
  </si>
  <si>
    <t>Privacy</t>
  </si>
  <si>
    <t>Third Party</t>
  </si>
  <si>
    <t>Max Resultant Risk Factor:</t>
  </si>
  <si>
    <t>Min Resultant Risk Factor:</t>
  </si>
  <si>
    <t>Low Risk Profile Range:</t>
  </si>
  <si>
    <t>Medium Risk Profile Range:</t>
  </si>
  <si>
    <t>High Risk Profile Range:</t>
  </si>
  <si>
    <t>0 - x</t>
  </si>
  <si>
    <t>y - z</t>
  </si>
  <si>
    <t>a - 122</t>
  </si>
  <si>
    <t>OEB Framework - Inherent Risk Profile Tool</t>
  </si>
  <si>
    <t>What is your generation capacity as a % of load ?</t>
  </si>
  <si>
    <t>&gt;50%</t>
  </si>
  <si>
    <t>Does your entity have one or more SCADA HMI systems ?</t>
  </si>
  <si>
    <t>Does your entity provide your customers' data to any third party vendor ?</t>
  </si>
  <si>
    <t>Does your entity have a contiguous service territory ?</t>
  </si>
  <si>
    <t>Governance</t>
  </si>
  <si>
    <t>Are you currently in the process of implementing a merger &amp; acquisition ?</t>
  </si>
  <si>
    <t>Does your entity have any SCADA points that are shared with another entity ?</t>
  </si>
  <si>
    <t>&lt;25%</t>
  </si>
  <si>
    <t>Score</t>
  </si>
  <si>
    <t>S1</t>
  </si>
  <si>
    <t>S2</t>
  </si>
  <si>
    <t>S3</t>
  </si>
  <si>
    <t>Low</t>
  </si>
  <si>
    <t>Medium</t>
  </si>
  <si>
    <t>High</t>
  </si>
  <si>
    <t>Rating</t>
  </si>
  <si>
    <t>Choose Response</t>
  </si>
  <si>
    <t>25%-50%</t>
  </si>
  <si>
    <t>S4</t>
  </si>
  <si>
    <t>Function</t>
  </si>
  <si>
    <t>Category</t>
  </si>
  <si>
    <t>Subcategory</t>
  </si>
  <si>
    <t>Informative References</t>
  </si>
  <si>
    <t>High Risk</t>
  </si>
  <si>
    <t>Med Risk</t>
  </si>
  <si>
    <t>Low Risk Baseline</t>
  </si>
  <si>
    <t>Initial Achievement Level
(C2M2 is MIL1 unless otherwise specified)</t>
  </si>
  <si>
    <t>Impl Timeframe</t>
  </si>
  <si>
    <t>IDENTIFY (ID)</t>
  </si>
  <si>
    <r>
      <t xml:space="preserve">Asset Management (ID.AM): </t>
    </r>
    <r>
      <rPr>
        <u/>
        <sz val="10"/>
        <color theme="1"/>
        <rFont val="Times New Roman"/>
        <family val="1"/>
      </rPr>
      <t>The data</t>
    </r>
    <r>
      <rPr>
        <sz val="10"/>
        <color theme="1"/>
        <rFont val="Times New Roman"/>
        <family val="1"/>
      </rPr>
      <t>, personnel, devices, systems, and facilities that enable the organization to achieve business purposes are identified and managed consistent with their relative importance to business objectives and the organization’s risk strategy.</t>
    </r>
  </si>
  <si>
    <r>
      <t>ID.AM-1</t>
    </r>
    <r>
      <rPr>
        <sz val="10"/>
        <color rgb="FF000000"/>
        <rFont val="Times New Roman"/>
        <family val="1"/>
      </rPr>
      <t>: Physical devices and systems within the organization are inventoried</t>
    </r>
  </si>
  <si>
    <r>
      <t xml:space="preserve">·       </t>
    </r>
    <r>
      <rPr>
        <b/>
        <sz val="10"/>
        <color theme="1"/>
        <rFont val="Times New Roman"/>
        <family val="1"/>
      </rPr>
      <t xml:space="preserve">CCS CSC </t>
    </r>
    <r>
      <rPr>
        <sz val="10"/>
        <color theme="1"/>
        <rFont val="Times New Roman"/>
        <family val="1"/>
      </rPr>
      <t>1</t>
    </r>
  </si>
  <si>
    <t>C2M2 ACM-1a: There is an inventory of OT and IT assets that are important to the delivery of the function</t>
  </si>
  <si>
    <r>
      <t xml:space="preserve">·       </t>
    </r>
    <r>
      <rPr>
        <b/>
        <sz val="10"/>
        <color theme="1"/>
        <rFont val="Times New Roman"/>
        <family val="1"/>
      </rPr>
      <t xml:space="preserve">COBIT 5 </t>
    </r>
    <r>
      <rPr>
        <sz val="10"/>
        <color theme="1"/>
        <rFont val="Times New Roman"/>
        <family val="1"/>
      </rPr>
      <t>BAI09.01, BAI09.02</t>
    </r>
  </si>
  <si>
    <r>
      <t xml:space="preserve">·       </t>
    </r>
    <r>
      <rPr>
        <b/>
        <sz val="10"/>
        <color theme="1"/>
        <rFont val="Times New Roman"/>
        <family val="1"/>
      </rPr>
      <t xml:space="preserve">ISA 62443-2-1:2009 </t>
    </r>
    <r>
      <rPr>
        <sz val="10"/>
        <color theme="1"/>
        <rFont val="Times New Roman"/>
        <family val="1"/>
      </rPr>
      <t>4.2.3.4</t>
    </r>
  </si>
  <si>
    <r>
      <t xml:space="preserve">·       </t>
    </r>
    <r>
      <rPr>
        <b/>
        <sz val="10"/>
        <color theme="1"/>
        <rFont val="Times New Roman"/>
        <family val="1"/>
      </rPr>
      <t>ISA 62443-3-3:2013</t>
    </r>
    <r>
      <rPr>
        <sz val="10"/>
        <color theme="1"/>
        <rFont val="Times New Roman"/>
        <family val="1"/>
      </rPr>
      <t xml:space="preserve"> SR 7.8</t>
    </r>
  </si>
  <si>
    <r>
      <t xml:space="preserve">·       </t>
    </r>
    <r>
      <rPr>
        <b/>
        <sz val="10"/>
        <color theme="1"/>
        <rFont val="Times New Roman"/>
        <family val="1"/>
      </rPr>
      <t>ISO/IEC 27001:2013</t>
    </r>
    <r>
      <rPr>
        <sz val="10"/>
        <color theme="1"/>
        <rFont val="Times New Roman"/>
        <family val="1"/>
      </rPr>
      <t xml:space="preserve"> A.8.1.1, A.8.1.2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</si>
  <si>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CM-8</t>
    </r>
  </si>
  <si>
    <r>
      <t>ID.AM-2:</t>
    </r>
    <r>
      <rPr>
        <sz val="10"/>
        <color rgb="FF000000"/>
        <rFont val="Times New Roman"/>
        <family val="1"/>
      </rPr>
      <t xml:space="preserve"> Software platforms and applications within the organization are inventoried</t>
    </r>
  </si>
  <si>
    <r>
      <t xml:space="preserve">·       </t>
    </r>
    <r>
      <rPr>
        <b/>
        <sz val="10"/>
        <color theme="1"/>
        <rFont val="Times New Roman"/>
        <family val="1"/>
      </rPr>
      <t xml:space="preserve">CCS CSC </t>
    </r>
    <r>
      <rPr>
        <sz val="10"/>
        <color theme="1"/>
        <rFont val="Times New Roman"/>
        <family val="1"/>
      </rPr>
      <t>2</t>
    </r>
  </si>
  <si>
    <r>
      <t xml:space="preserve">·       </t>
    </r>
    <r>
      <rPr>
        <b/>
        <sz val="10"/>
        <color theme="1"/>
        <rFont val="Times New Roman"/>
        <family val="1"/>
      </rPr>
      <t xml:space="preserve">COBIT 5 </t>
    </r>
    <r>
      <rPr>
        <sz val="10"/>
        <color theme="1"/>
        <rFont val="Times New Roman"/>
        <family val="1"/>
      </rPr>
      <t>BAI09.01, BAI09.02, BAI09.05</t>
    </r>
  </si>
  <si>
    <r>
      <t xml:space="preserve">ID.AM-3: </t>
    </r>
    <r>
      <rPr>
        <sz val="10"/>
        <color rgb="FF000000"/>
        <rFont val="Times New Roman"/>
        <family val="1"/>
      </rPr>
      <t>Organizational communication and data flows are mapped</t>
    </r>
  </si>
  <si>
    <r>
      <t xml:space="preserve">·       </t>
    </r>
    <r>
      <rPr>
        <b/>
        <sz val="10"/>
        <color theme="1"/>
        <rFont val="Times New Roman"/>
        <family val="1"/>
      </rPr>
      <t>CCS CSC</t>
    </r>
    <r>
      <rPr>
        <sz val="10"/>
        <color theme="1"/>
        <rFont val="Times New Roman"/>
        <family val="1"/>
      </rPr>
      <t xml:space="preserve"> 1</t>
    </r>
  </si>
  <si>
    <t>The entity has created a communications and data flow map for the OT and IT assets that are important to the delivery of the function.</t>
  </si>
  <si>
    <r>
      <t xml:space="preserve">·       </t>
    </r>
    <r>
      <rPr>
        <b/>
        <sz val="10"/>
        <color theme="1"/>
        <rFont val="Times New Roman"/>
        <family val="1"/>
      </rPr>
      <t xml:space="preserve">COBIT 5 </t>
    </r>
    <r>
      <rPr>
        <sz val="10"/>
        <color theme="1"/>
        <rFont val="Times New Roman"/>
        <family val="1"/>
      </rPr>
      <t>DSS05.02</t>
    </r>
  </si>
  <si>
    <r>
      <t xml:space="preserve">·       </t>
    </r>
    <r>
      <rPr>
        <b/>
        <sz val="10"/>
        <color theme="1"/>
        <rFont val="Times New Roman"/>
        <family val="1"/>
      </rPr>
      <t>ISA 62443-2-1:2009</t>
    </r>
    <r>
      <rPr>
        <sz val="10"/>
        <color theme="1"/>
        <rFont val="Times New Roman"/>
        <family val="1"/>
      </rPr>
      <t xml:space="preserve"> 4.2.3.4</t>
    </r>
  </si>
  <si>
    <r>
      <t xml:space="preserve">·       </t>
    </r>
    <r>
      <rPr>
        <b/>
        <sz val="10"/>
        <color theme="1"/>
        <rFont val="Times New Roman"/>
        <family val="1"/>
      </rPr>
      <t>ISO/IEC 27001:2013</t>
    </r>
    <r>
      <rPr>
        <sz val="10"/>
        <color theme="1"/>
        <rFont val="Times New Roman"/>
        <family val="1"/>
      </rPr>
      <t xml:space="preserve"> A.13.2.1</t>
    </r>
  </si>
  <si>
    <r>
      <t xml:space="preserve">·       </t>
    </r>
    <r>
      <rPr>
        <b/>
        <sz val="10"/>
        <color theme="1"/>
        <rFont val="Times New Roman"/>
        <family val="1"/>
      </rPr>
      <t>NIST SP 800-53 Rev. 4</t>
    </r>
    <r>
      <rPr>
        <sz val="10"/>
        <color theme="1"/>
        <rFont val="Times New Roman"/>
        <family val="1"/>
      </rPr>
      <t xml:space="preserve"> AC-4, CA-3, CA-9, PL-8</t>
    </r>
  </si>
  <si>
    <r>
      <t xml:space="preserve">·       </t>
    </r>
    <r>
      <rPr>
        <b/>
        <sz val="10"/>
        <color theme="1"/>
        <rFont val="Times New Roman"/>
        <family val="1"/>
      </rPr>
      <t>PIPEDA</t>
    </r>
    <r>
      <rPr>
        <sz val="10"/>
        <color theme="1"/>
        <rFont val="Times New Roman"/>
        <family val="1"/>
      </rPr>
      <t xml:space="preserve">, Sch 1, s.4.1, 4.2, 4.3 </t>
    </r>
  </si>
  <si>
    <t>The entity has created an inventory of customer information categories and has identified the purpose for the collection of each category of information.</t>
  </si>
  <si>
    <r>
      <t xml:space="preserve">·       </t>
    </r>
    <r>
      <rPr>
        <b/>
        <sz val="10"/>
        <color theme="1"/>
        <rFont val="Times New Roman"/>
        <family val="1"/>
      </rPr>
      <t>GAAP</t>
    </r>
    <r>
      <rPr>
        <sz val="10"/>
        <color theme="1"/>
        <rFont val="Times New Roman"/>
        <family val="1"/>
      </rPr>
      <t>, 1.2.3, 8.2.1</t>
    </r>
  </si>
  <si>
    <r>
      <t>ID.AM-4:</t>
    </r>
    <r>
      <rPr>
        <sz val="10"/>
        <color rgb="FF000000"/>
        <rFont val="Times New Roman"/>
        <family val="1"/>
      </rPr>
      <t xml:space="preserve"> External information systems are catalogued</t>
    </r>
  </si>
  <si>
    <r>
      <t xml:space="preserve">·       </t>
    </r>
    <r>
      <rPr>
        <b/>
        <sz val="10"/>
        <color theme="1"/>
        <rFont val="Times New Roman"/>
        <family val="1"/>
      </rPr>
      <t xml:space="preserve">COBIT 5 </t>
    </r>
    <r>
      <rPr>
        <sz val="10"/>
        <color theme="1"/>
        <rFont val="Times New Roman"/>
        <family val="1"/>
      </rPr>
      <t>APO02.02</t>
    </r>
  </si>
  <si>
    <t>C2M2 EDM-1a: "Important IT and OT supplier dependencies are identified (i.e., external parties on which the delivery of the function depend, including operating partners)"</t>
  </si>
  <si>
    <r>
      <t xml:space="preserve">·       </t>
    </r>
    <r>
      <rPr>
        <b/>
        <sz val="10"/>
        <color theme="1"/>
        <rFont val="Times New Roman"/>
        <family val="1"/>
      </rPr>
      <t>ISO/IEC 27001:2013</t>
    </r>
    <r>
      <rPr>
        <sz val="10"/>
        <color theme="1"/>
        <rFont val="Times New Roman"/>
        <family val="1"/>
      </rPr>
      <t xml:space="preserve"> A.11.2.6</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</si>
  <si>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AC-20, SA-9</t>
    </r>
  </si>
  <si>
    <r>
      <t>ID.AM-5:</t>
    </r>
    <r>
      <rPr>
        <sz val="10"/>
        <color rgb="FF000000"/>
        <rFont val="Times New Roman"/>
        <family val="1"/>
      </rPr>
      <t xml:space="preserve"> Resources (e.g., hardware, devices, data, and software) are prioritized based on their classification, criticality, and business value </t>
    </r>
  </si>
  <si>
    <r>
      <t xml:space="preserve">·       </t>
    </r>
    <r>
      <rPr>
        <b/>
        <sz val="10"/>
        <color rgb="FF000000"/>
        <rFont val="Times New Roman"/>
        <family val="1"/>
      </rPr>
      <t xml:space="preserve">COBIT 5 </t>
    </r>
    <r>
      <rPr>
        <sz val="10"/>
        <color theme="1"/>
        <rFont val="Times New Roman"/>
        <family val="1"/>
      </rPr>
      <t>APO03.03, APO03.04, BAI09.02</t>
    </r>
  </si>
  <si>
    <t>C2M2 ACM-1a: "There is an inventory of OT and IT assets that are important to the delivery of the function"
C2M2 ACM-1b: "There is an inventory of information assets that are important to the delivery of the function (e.g., SCADA set points, customer information, financial data)"</t>
  </si>
  <si>
    <r>
      <t xml:space="preserve">·       </t>
    </r>
    <r>
      <rPr>
        <b/>
        <sz val="10"/>
        <color theme="1"/>
        <rFont val="Times New Roman"/>
        <family val="1"/>
      </rPr>
      <t xml:space="preserve">ISA 62443-2-1:2009 </t>
    </r>
    <r>
      <rPr>
        <sz val="10"/>
        <color theme="1"/>
        <rFont val="Times New Roman"/>
        <family val="1"/>
      </rPr>
      <t>4.2.3.6</t>
    </r>
  </si>
  <si>
    <r>
      <t xml:space="preserve">·       </t>
    </r>
    <r>
      <rPr>
        <b/>
        <sz val="10"/>
        <color rgb="FF000000"/>
        <rFont val="Times New Roman"/>
        <family val="1"/>
      </rPr>
      <t>ISO/IEC 27001:2013</t>
    </r>
    <r>
      <rPr>
        <sz val="10"/>
        <color rgb="FF000000"/>
        <rFont val="Times New Roman"/>
        <family val="1"/>
      </rPr>
      <t xml:space="preserve"> A.8.2.1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</si>
  <si>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RA-2, SA-14</t>
    </r>
  </si>
  <si>
    <r>
      <rPr>
        <b/>
        <sz val="10"/>
        <color rgb="FF000000"/>
        <rFont val="Times New Roman"/>
        <family val="1"/>
      </rPr>
      <t>ID.AM-P2</t>
    </r>
    <r>
      <rPr>
        <sz val="10"/>
        <color rgb="FF000000"/>
        <rFont val="Times New Roman"/>
        <family val="1"/>
      </rPr>
      <t xml:space="preserve"> - Responsibility for the privacy management program has been established</t>
    </r>
  </si>
  <si>
    <r>
      <t xml:space="preserve">·       </t>
    </r>
    <r>
      <rPr>
        <b/>
        <sz val="10"/>
        <color theme="1"/>
        <rFont val="Times New Roman"/>
        <family val="1"/>
      </rPr>
      <t>PIPEDA</t>
    </r>
    <r>
      <rPr>
        <sz val="10"/>
        <color theme="1"/>
        <rFont val="Times New Roman"/>
        <family val="1"/>
      </rPr>
      <t>, Sch 1, s.4.1</t>
    </r>
  </si>
  <si>
    <t xml:space="preserve">Senior management has designated a representative of the entity (privacy officer)  to oversee all activities related to the development and implementation of and adherence to the entity’s privacy policies and procedures. </t>
  </si>
  <si>
    <r>
      <t xml:space="preserve">·       </t>
    </r>
    <r>
      <rPr>
        <b/>
        <sz val="10"/>
        <color theme="1"/>
        <rFont val="Times New Roman"/>
        <family val="1"/>
      </rPr>
      <t>GAPP</t>
    </r>
    <r>
      <rPr>
        <sz val="10"/>
        <color theme="1"/>
        <rFont val="Times New Roman"/>
        <family val="1"/>
      </rPr>
      <t>, 1.1.2, 1.2.6</t>
    </r>
  </si>
  <si>
    <t xml:space="preserve"> </t>
  </si>
  <si>
    <r>
      <t xml:space="preserve">ID.AM-6: </t>
    </r>
    <r>
      <rPr>
        <sz val="10"/>
        <color rgb="FF000000"/>
        <rFont val="Times New Roman"/>
        <family val="1"/>
      </rPr>
      <t>Cybersecurity roles and responsibilities for the entire workforce and third-party stakeholders (e.g., suppliers, customers, partners) are established</t>
    </r>
  </si>
  <si>
    <r>
      <t xml:space="preserve">·       </t>
    </r>
    <r>
      <rPr>
        <b/>
        <sz val="10"/>
        <color theme="1"/>
        <rFont val="Times New Roman"/>
        <family val="1"/>
      </rPr>
      <t xml:space="preserve">COBIT 5 </t>
    </r>
    <r>
      <rPr>
        <sz val="10"/>
        <color theme="1"/>
        <rFont val="Times New Roman"/>
        <family val="1"/>
      </rPr>
      <t>APO01.02, DSS06.03</t>
    </r>
  </si>
  <si>
    <t>C2M2 WM-1a: "Cybersecurity responsibilities for the function are identified"
C2M2 WM-1b: "Cybersecurity responsibilities are assigned to specific people"</t>
  </si>
  <si>
    <r>
      <t xml:space="preserve">·       </t>
    </r>
    <r>
      <rPr>
        <b/>
        <sz val="10"/>
        <color theme="1"/>
        <rFont val="Times New Roman"/>
        <family val="1"/>
      </rPr>
      <t xml:space="preserve">ISA 62443-2-1:2009 </t>
    </r>
    <r>
      <rPr>
        <sz val="10"/>
        <color theme="1"/>
        <rFont val="Times New Roman"/>
        <family val="1"/>
      </rPr>
      <t>4.3.2.3.3 </t>
    </r>
  </si>
  <si>
    <r>
      <t xml:space="preserve">·       </t>
    </r>
    <r>
      <rPr>
        <b/>
        <sz val="10"/>
        <color rgb="FF000000"/>
        <rFont val="Times New Roman"/>
        <family val="1"/>
      </rPr>
      <t>ISO/IEC 27001:2013</t>
    </r>
    <r>
      <rPr>
        <sz val="10"/>
        <color rgb="FF000000"/>
        <rFont val="Times New Roman"/>
        <family val="1"/>
      </rPr>
      <t xml:space="preserve"> A.6.1.1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</si>
  <si>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PS-7, </t>
    </r>
    <r>
      <rPr>
        <sz val="10"/>
        <color rgb="FF000000"/>
        <rFont val="Times New Roman"/>
        <family val="1"/>
      </rPr>
      <t>PM-11</t>
    </r>
    <r>
      <rPr>
        <sz val="10"/>
        <color theme="1"/>
        <rFont val="Times New Roman"/>
        <family val="1"/>
      </rPr>
      <t> </t>
    </r>
  </si>
  <si>
    <r>
      <t xml:space="preserve">Business Environment (ID.BE): </t>
    </r>
    <r>
      <rPr>
        <sz val="10"/>
        <color theme="1"/>
        <rFont val="Times New Roman"/>
        <family val="1"/>
      </rPr>
      <t>The organization’s mission, objectives, stakeholders, and activities are understood and prioritized; this information is used to inform cybersecurity roles, responsibilities, and risk management decisions.</t>
    </r>
  </si>
  <si>
    <r>
      <t xml:space="preserve">ID.BE-1: </t>
    </r>
    <r>
      <rPr>
        <sz val="10"/>
        <color rgb="FF000000"/>
        <rFont val="Times New Roman"/>
        <family val="1"/>
      </rPr>
      <t>The organization’s role in the supply chain is identified and communicated</t>
    </r>
  </si>
  <si>
    <r>
      <t xml:space="preserve">·       </t>
    </r>
    <r>
      <rPr>
        <b/>
        <sz val="10"/>
        <color theme="1"/>
        <rFont val="Times New Roman"/>
        <family val="1"/>
      </rPr>
      <t xml:space="preserve">COBIT 5 </t>
    </r>
    <r>
      <rPr>
        <sz val="10"/>
        <color theme="1"/>
        <rFont val="Times New Roman"/>
        <family val="1"/>
      </rPr>
      <t>APO08.04, APO08.05, APO10.03, APO10.04, APO10.05</t>
    </r>
  </si>
  <si>
    <t>C2M2 EDM-1b: "Important customer dependencies are identified (i.e., external parties that are dependent on the delivery of the function including operating partners)"</t>
  </si>
  <si>
    <r>
      <t xml:space="preserve">·       </t>
    </r>
    <r>
      <rPr>
        <b/>
        <sz val="10"/>
        <color rgb="FF000000"/>
        <rFont val="Times New Roman"/>
        <family val="1"/>
      </rPr>
      <t>ISO/IEC 27001:2013</t>
    </r>
    <r>
      <rPr>
        <sz val="10"/>
        <color rgb="FF000000"/>
        <rFont val="Times New Roman"/>
        <family val="1"/>
      </rPr>
      <t xml:space="preserve"> A.15.1.3, A.15.2.1, A.15.2.2</t>
    </r>
    <r>
      <rPr>
        <sz val="10"/>
        <color theme="1"/>
        <rFont val="Times New Roman"/>
        <family val="1"/>
      </rPr>
      <t> </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</si>
  <si>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SA-12</t>
    </r>
  </si>
  <si>
    <r>
      <t xml:space="preserve">ID.BE-2: </t>
    </r>
    <r>
      <rPr>
        <sz val="10"/>
        <color rgb="FF000000"/>
        <rFont val="Times New Roman"/>
        <family val="1"/>
      </rPr>
      <t>The organization’s place in critical infrastructure and its industry sector is identified and communicated</t>
    </r>
  </si>
  <si>
    <r>
      <t xml:space="preserve">·       </t>
    </r>
    <r>
      <rPr>
        <b/>
        <sz val="10"/>
        <color rgb="FF000000"/>
        <rFont val="Times New Roman"/>
        <family val="1"/>
      </rPr>
      <t xml:space="preserve">COBIT 5 </t>
    </r>
    <r>
      <rPr>
        <sz val="10"/>
        <color theme="1"/>
        <rFont val="Times New Roman"/>
        <family val="1"/>
      </rPr>
      <t>APO02.06, APO03.01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</si>
  <si>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PM-8</t>
    </r>
  </si>
  <si>
    <r>
      <t xml:space="preserve">ID.BE-3: </t>
    </r>
    <r>
      <rPr>
        <sz val="10"/>
        <color rgb="FF000000"/>
        <rFont val="Times New Roman"/>
        <family val="1"/>
      </rPr>
      <t>Priorities for organizational mission, objectives, and activities are established and communicated</t>
    </r>
  </si>
  <si>
    <r>
      <t xml:space="preserve">·       </t>
    </r>
    <r>
      <rPr>
        <b/>
        <sz val="10"/>
        <color rgb="FF000000"/>
        <rFont val="Times New Roman"/>
        <family val="1"/>
      </rPr>
      <t xml:space="preserve">COBIT 5 </t>
    </r>
    <r>
      <rPr>
        <sz val="10"/>
        <color theme="1"/>
        <rFont val="Times New Roman"/>
        <family val="1"/>
      </rPr>
      <t>APO02.01, APO02.06, APO03.01</t>
    </r>
  </si>
  <si>
    <t>A mission statement has been developed and communicated it to all employees.</t>
  </si>
  <si>
    <r>
      <t xml:space="preserve">·       </t>
    </r>
    <r>
      <rPr>
        <b/>
        <sz val="10"/>
        <color theme="1"/>
        <rFont val="Times New Roman"/>
        <family val="1"/>
      </rPr>
      <t xml:space="preserve">ISA 62443-2-1:2009 </t>
    </r>
    <r>
      <rPr>
        <sz val="10"/>
        <color theme="1"/>
        <rFont val="Times New Roman"/>
        <family val="1"/>
      </rPr>
      <t>4.2.2.1, 4.2.3.6</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</si>
  <si>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PM-11, SA-14</t>
    </r>
  </si>
  <si>
    <r>
      <t>ID.BE-4</t>
    </r>
    <r>
      <rPr>
        <sz val="10"/>
        <color rgb="FF000000"/>
        <rFont val="Times New Roman"/>
        <family val="1"/>
      </rPr>
      <t>: Dependencies and critical functions for delivery of critical services are established</t>
    </r>
  </si>
  <si>
    <r>
      <t xml:space="preserve">·       </t>
    </r>
    <r>
      <rPr>
        <b/>
        <sz val="10"/>
        <color theme="1"/>
        <rFont val="Times New Roman"/>
        <family val="1"/>
      </rPr>
      <t xml:space="preserve">ISO/IEC 27001:2013 </t>
    </r>
    <r>
      <rPr>
        <sz val="10"/>
        <color theme="1"/>
        <rFont val="Times New Roman"/>
        <family val="1"/>
      </rPr>
      <t>A.11.2.2, A.11.2.3, A.12.1.3</t>
    </r>
  </si>
  <si>
    <t>C2M2 ACM-1a: "There is an inventory of OT and IT assets that are important to the delivery of the function"
C2M2 ACM-1b: "There is an inventory of information assets that are important to the delivery of the function (e.g., SCADA set points, customer information, financial data)"
C2M2 EDM-1a: "Important IT and OT supplier dependencies are identified (i.e., external parties on which the delivery of the function depend, including operating partners)"</t>
  </si>
  <si>
    <r>
      <t xml:space="preserve">·       </t>
    </r>
    <r>
      <rPr>
        <b/>
        <sz val="10"/>
        <color rgb="FF000000"/>
        <rFont val="Times New Roman"/>
        <family val="1"/>
      </rPr>
      <t>NIST SP 800-53 Rev. 4</t>
    </r>
    <r>
      <rPr>
        <sz val="10"/>
        <color rgb="FF000000"/>
        <rFont val="Times New Roman"/>
        <family val="1"/>
      </rPr>
      <t xml:space="preserve"> CP-8, PE-9, PE-11, PM-8, SA-14</t>
    </r>
  </si>
  <si>
    <t xml:space="preserve">Senior management promotes staff privacy awareness through the allocation of specific resources (ex. Training, orientation, educational programs, information bulletins) </t>
  </si>
  <si>
    <r>
      <t xml:space="preserve">ID.BE-P1 - </t>
    </r>
    <r>
      <rPr>
        <sz val="10"/>
        <color rgb="FF000000"/>
        <rFont val="Times New Roman"/>
        <family val="1"/>
      </rPr>
      <t>Senior management is committed to a privacy respectful culture</t>
    </r>
  </si>
  <si>
    <r>
      <t xml:space="preserve">·       </t>
    </r>
    <r>
      <rPr>
        <b/>
        <sz val="10"/>
        <color theme="1"/>
        <rFont val="Times New Roman"/>
        <family val="1"/>
      </rPr>
      <t>PIPEDA</t>
    </r>
    <r>
      <rPr>
        <sz val="10"/>
        <color theme="1"/>
        <rFont val="Times New Roman"/>
        <family val="1"/>
      </rPr>
      <t xml:space="preserve">, Sch 1, s.4.1 </t>
    </r>
  </si>
  <si>
    <r>
      <t xml:space="preserve">·       </t>
    </r>
    <r>
      <rPr>
        <b/>
        <sz val="10"/>
        <color theme="1"/>
        <rFont val="Times New Roman"/>
        <family val="1"/>
      </rPr>
      <t>GAPP</t>
    </r>
    <r>
      <rPr>
        <sz val="10"/>
        <color theme="1"/>
        <rFont val="Times New Roman"/>
        <family val="1"/>
      </rPr>
      <t>, 1.1.2, 1.2.1</t>
    </r>
  </si>
  <si>
    <r>
      <t>ID.BE-5</t>
    </r>
    <r>
      <rPr>
        <sz val="10"/>
        <color rgb="FF000000"/>
        <rFont val="Times New Roman"/>
        <family val="1"/>
      </rPr>
      <t>: Resilience requirements to support delivery of critical services are established</t>
    </r>
  </si>
  <si>
    <r>
      <t xml:space="preserve">·       </t>
    </r>
    <r>
      <rPr>
        <b/>
        <sz val="10"/>
        <color theme="1"/>
        <rFont val="Times New Roman"/>
        <family val="1"/>
      </rPr>
      <t xml:space="preserve">COBIT 5 </t>
    </r>
    <r>
      <rPr>
        <sz val="10"/>
        <color theme="1"/>
        <rFont val="Times New Roman"/>
        <family val="1"/>
      </rPr>
      <t>DSS04.02</t>
    </r>
  </si>
  <si>
    <t>C2M2 IR-4a: "The activities necessary to sustain minimum operations of the function are identified"
C2M2 IR-4b: "The sequence of activities necessary to return the function to normal operation is identified"
C2M2 IR-4c: "Continuity plans are developed to sustain and restore operation of the function"</t>
  </si>
  <si>
    <r>
      <t xml:space="preserve">·       </t>
    </r>
    <r>
      <rPr>
        <b/>
        <sz val="10"/>
        <color theme="1"/>
        <rFont val="Times New Roman"/>
        <family val="1"/>
      </rPr>
      <t xml:space="preserve">ISO/IEC 27001:2013 </t>
    </r>
    <r>
      <rPr>
        <sz val="10"/>
        <color theme="1"/>
        <rFont val="Times New Roman"/>
        <family val="1"/>
      </rPr>
      <t>A.11.1.4,</t>
    </r>
    <r>
      <rPr>
        <b/>
        <sz val="10"/>
        <color theme="1"/>
        <rFont val="Times New Roman"/>
        <family val="1"/>
      </rPr>
      <t xml:space="preserve"> </t>
    </r>
    <r>
      <rPr>
        <sz val="10"/>
        <color theme="1"/>
        <rFont val="Times New Roman"/>
        <family val="1"/>
      </rPr>
      <t>A.17.1.1,</t>
    </r>
    <r>
      <rPr>
        <b/>
        <sz val="10"/>
        <color theme="1"/>
        <rFont val="Times New Roman"/>
        <family val="1"/>
      </rPr>
      <t xml:space="preserve"> </t>
    </r>
    <r>
      <rPr>
        <sz val="10"/>
        <color theme="1"/>
        <rFont val="Times New Roman"/>
        <family val="1"/>
      </rPr>
      <t>A.17.1.2, A.17.2.1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</si>
  <si>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 xml:space="preserve">Rev. 4 </t>
    </r>
    <r>
      <rPr>
        <sz val="10"/>
        <color theme="1"/>
        <rFont val="Times New Roman"/>
        <family val="1"/>
      </rPr>
      <t>CP-2, CP-11, SA-14</t>
    </r>
  </si>
  <si>
    <r>
      <t xml:space="preserve">Governance (ID.GV): </t>
    </r>
    <r>
      <rPr>
        <sz val="10"/>
        <color theme="1"/>
        <rFont val="Times New Roman"/>
        <family val="1"/>
      </rPr>
      <t>The policies, procedures, and processes to manage and monitor the organization’s regulatory, legal, risk, environmental, and operational requirements are understood and inform the management of cybersecurity risk.</t>
    </r>
  </si>
  <si>
    <r>
      <t xml:space="preserve">ID.GV-1: </t>
    </r>
    <r>
      <rPr>
        <sz val="10"/>
        <color rgb="FF000000"/>
        <rFont val="Times New Roman"/>
        <family val="1"/>
      </rPr>
      <t>Organizational information security policy is established</t>
    </r>
  </si>
  <si>
    <r>
      <t xml:space="preserve">·       </t>
    </r>
    <r>
      <rPr>
        <b/>
        <sz val="10"/>
        <color rgb="FF000000"/>
        <rFont val="Times New Roman"/>
        <family val="1"/>
      </rPr>
      <t xml:space="preserve">COBIT 5 </t>
    </r>
    <r>
      <rPr>
        <sz val="10"/>
        <color theme="1"/>
        <rFont val="Times New Roman"/>
        <family val="1"/>
      </rPr>
      <t>APO01.03, EDM01.01, EDM01.02</t>
    </r>
  </si>
  <si>
    <t>A security policy has been developed and communicated to all employees.</t>
  </si>
  <si>
    <r>
      <t xml:space="preserve">·       </t>
    </r>
    <r>
      <rPr>
        <b/>
        <sz val="10"/>
        <color theme="1"/>
        <rFont val="Times New Roman"/>
        <family val="1"/>
      </rPr>
      <t xml:space="preserve">ISA 62443-2-1:2009 </t>
    </r>
    <r>
      <rPr>
        <sz val="10"/>
        <color theme="1"/>
        <rFont val="Times New Roman"/>
        <family val="1"/>
      </rPr>
      <t>4.3.2.6</t>
    </r>
  </si>
  <si>
    <r>
      <t xml:space="preserve">·       </t>
    </r>
    <r>
      <rPr>
        <b/>
        <sz val="10"/>
        <color rgb="FF000000"/>
        <rFont val="Times New Roman"/>
        <family val="1"/>
      </rPr>
      <t>ISO/IEC 27001:2013</t>
    </r>
    <r>
      <rPr>
        <sz val="10"/>
        <color rgb="FF000000"/>
        <rFont val="Times New Roman"/>
        <family val="1"/>
      </rPr>
      <t xml:space="preserve"> A.5.1.1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</si>
  <si>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 xml:space="preserve">Rev. 4 </t>
    </r>
    <r>
      <rPr>
        <sz val="10"/>
        <color theme="1"/>
        <rFont val="Times New Roman"/>
        <family val="1"/>
      </rPr>
      <t xml:space="preserve">-1 controls from all families </t>
    </r>
  </si>
  <si>
    <r>
      <t xml:space="preserve">·       </t>
    </r>
    <r>
      <rPr>
        <b/>
        <sz val="10"/>
        <color theme="1"/>
        <rFont val="Times New Roman"/>
        <family val="1"/>
      </rPr>
      <t>PIPEDA</t>
    </r>
    <r>
      <rPr>
        <sz val="10"/>
        <color theme="1"/>
        <rFont val="Times New Roman"/>
        <family val="1"/>
      </rPr>
      <t>, Sch1, s.4.7</t>
    </r>
  </si>
  <si>
    <r>
      <t xml:space="preserve">·       </t>
    </r>
    <r>
      <rPr>
        <b/>
        <sz val="10"/>
        <color theme="1"/>
        <rFont val="Times New Roman"/>
        <family val="1"/>
      </rPr>
      <t>GAPP</t>
    </r>
    <r>
      <rPr>
        <sz val="10"/>
        <color theme="1"/>
        <rFont val="Times New Roman"/>
        <family val="1"/>
      </rPr>
      <t>, 1.2.7</t>
    </r>
  </si>
  <si>
    <r>
      <t xml:space="preserve">ID.GV-2: </t>
    </r>
    <r>
      <rPr>
        <sz val="10"/>
        <color rgb="FF000000"/>
        <rFont val="Times New Roman"/>
        <family val="1"/>
      </rPr>
      <t>Information security roles &amp; responsibilities are coordinated and aligned with internal roles and external partners</t>
    </r>
  </si>
  <si>
    <r>
      <t xml:space="preserve">·       </t>
    </r>
    <r>
      <rPr>
        <b/>
        <sz val="10"/>
        <color rgb="FF000000"/>
        <rFont val="Times New Roman"/>
        <family val="1"/>
      </rPr>
      <t>COBIT 5</t>
    </r>
    <r>
      <rPr>
        <sz val="10"/>
        <color rgb="FF000000"/>
        <rFont val="Times New Roman"/>
        <family val="1"/>
      </rPr>
      <t xml:space="preserve"> APO13.12</t>
    </r>
  </si>
  <si>
    <r>
      <t xml:space="preserve">·       </t>
    </r>
    <r>
      <rPr>
        <b/>
        <sz val="10"/>
        <color theme="1"/>
        <rFont val="Times New Roman"/>
        <family val="1"/>
      </rPr>
      <t xml:space="preserve">ISA 62443-2-1:2009 </t>
    </r>
    <r>
      <rPr>
        <sz val="10"/>
        <color theme="1"/>
        <rFont val="Times New Roman"/>
        <family val="1"/>
      </rPr>
      <t>4.3.2.3.3</t>
    </r>
  </si>
  <si>
    <r>
      <t xml:space="preserve">·       </t>
    </r>
    <r>
      <rPr>
        <b/>
        <sz val="10"/>
        <color rgb="FF000000"/>
        <rFont val="Times New Roman"/>
        <family val="1"/>
      </rPr>
      <t>ISO/IEC 27001:2013</t>
    </r>
    <r>
      <rPr>
        <sz val="10"/>
        <color rgb="FF000000"/>
        <rFont val="Times New Roman"/>
        <family val="1"/>
      </rPr>
      <t xml:space="preserve"> A.6.1.1, A.7.2.1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</si>
  <si>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 xml:space="preserve">Rev. 4 </t>
    </r>
    <r>
      <rPr>
        <sz val="10"/>
        <color theme="1"/>
        <rFont val="Times New Roman"/>
        <family val="1"/>
      </rPr>
      <t>PM-1, PS-7</t>
    </r>
  </si>
  <si>
    <r>
      <t xml:space="preserve">ID.GV-3: </t>
    </r>
    <r>
      <rPr>
        <sz val="10"/>
        <color rgb="FF000000"/>
        <rFont val="Times New Roman"/>
        <family val="1"/>
      </rPr>
      <t>Legal and regulatory requirements regarding cybersecurity, including privacy and civil liberties obligations, are understood and managed</t>
    </r>
  </si>
  <si>
    <r>
      <t xml:space="preserve">·       </t>
    </r>
    <r>
      <rPr>
        <b/>
        <sz val="10"/>
        <color rgb="FF000000"/>
        <rFont val="Times New Roman"/>
        <family val="1"/>
      </rPr>
      <t xml:space="preserve">COBIT 5 </t>
    </r>
    <r>
      <rPr>
        <sz val="10"/>
        <color theme="1"/>
        <rFont val="Times New Roman"/>
        <family val="1"/>
      </rPr>
      <t>MEA03.01, MEA03.04</t>
    </r>
  </si>
  <si>
    <t>Legal and regulatory requirements have been reviewed and understood.</t>
  </si>
  <si>
    <r>
      <t xml:space="preserve">·       </t>
    </r>
    <r>
      <rPr>
        <b/>
        <sz val="10"/>
        <color theme="1"/>
        <rFont val="Times New Roman"/>
        <family val="1"/>
      </rPr>
      <t xml:space="preserve">ISA 62443-2-1:2009 </t>
    </r>
    <r>
      <rPr>
        <sz val="10"/>
        <color theme="1"/>
        <rFont val="Times New Roman"/>
        <family val="1"/>
      </rPr>
      <t>4.4.3.7</t>
    </r>
  </si>
  <si>
    <r>
      <t xml:space="preserve">·       </t>
    </r>
    <r>
      <rPr>
        <b/>
        <sz val="10"/>
        <color rgb="FF000000"/>
        <rFont val="Times New Roman"/>
        <family val="1"/>
      </rPr>
      <t>ISO/IEC 27001:2013</t>
    </r>
    <r>
      <rPr>
        <sz val="10"/>
        <color rgb="FF000000"/>
        <rFont val="Times New Roman"/>
        <family val="1"/>
      </rPr>
      <t xml:space="preserve"> A.18.1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</si>
  <si>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 xml:space="preserve">Rev. 4 </t>
    </r>
    <r>
      <rPr>
        <sz val="10"/>
        <color theme="1"/>
        <rFont val="Times New Roman"/>
        <family val="1"/>
      </rPr>
      <t>-1 controls from all families (except PM-1)</t>
    </r>
  </si>
  <si>
    <r>
      <t xml:space="preserve">ID.GV-P1: </t>
    </r>
    <r>
      <rPr>
        <sz val="10"/>
        <color rgb="FF000000"/>
        <rFont val="Times New Roman"/>
        <family val="1"/>
      </rPr>
      <t>A policy is established for collection, use and disclosure of cutomer personal and proprietary  information, including requirements for consent and notification</t>
    </r>
  </si>
  <si>
    <r>
      <t xml:space="preserve">·       </t>
    </r>
    <r>
      <rPr>
        <b/>
        <sz val="10"/>
        <color theme="1"/>
        <rFont val="Times New Roman"/>
        <family val="1"/>
      </rPr>
      <t>PIPEDA</t>
    </r>
    <r>
      <rPr>
        <sz val="10"/>
        <color theme="1"/>
        <rFont val="Times New Roman"/>
        <family val="1"/>
      </rPr>
      <t>, Sch1, s.4.3, 4.4</t>
    </r>
  </si>
  <si>
    <t>A policy requires reasonable efforts to ensure that customers are notified of the purposes for which their information is collected, how it is used and when and how it will be disclosed.</t>
  </si>
  <si>
    <r>
      <t xml:space="preserve">·       </t>
    </r>
    <r>
      <rPr>
        <b/>
        <sz val="10"/>
        <color theme="1"/>
        <rFont val="Times New Roman"/>
        <family val="1"/>
      </rPr>
      <t>GAPP</t>
    </r>
    <r>
      <rPr>
        <sz val="10"/>
        <color theme="1"/>
        <rFont val="Times New Roman"/>
        <family val="1"/>
      </rPr>
      <t xml:space="preserve">, 1.1.0, 3.0, 5.0              </t>
    </r>
  </si>
  <si>
    <r>
      <t xml:space="preserve">ID.GV-P2: </t>
    </r>
    <r>
      <rPr>
        <sz val="10"/>
        <color rgb="FF000000"/>
        <rFont val="Times New Roman"/>
        <family val="1"/>
      </rPr>
      <t>A policy is established for retention and disposal of customer personal or proprietary information</t>
    </r>
  </si>
  <si>
    <t>Procedures have been established for preventing the retention of customer information, and its safe disposal, after its identified purposes have been fulfilled.</t>
  </si>
  <si>
    <r>
      <t xml:space="preserve">·       </t>
    </r>
    <r>
      <rPr>
        <b/>
        <sz val="10"/>
        <color theme="1"/>
        <rFont val="Times New Roman"/>
        <family val="1"/>
      </rPr>
      <t>PIPEDA</t>
    </r>
    <r>
      <rPr>
        <sz val="10"/>
        <color theme="1"/>
        <rFont val="Times New Roman"/>
        <family val="1"/>
      </rPr>
      <t xml:space="preserve">, Sch1, s.4.5.2, 4.5.3 </t>
    </r>
  </si>
  <si>
    <r>
      <t xml:space="preserve">·       </t>
    </r>
    <r>
      <rPr>
        <b/>
        <sz val="10"/>
        <color theme="1"/>
        <rFont val="Times New Roman"/>
        <family val="1"/>
      </rPr>
      <t>GAPP</t>
    </r>
    <r>
      <rPr>
        <sz val="10"/>
        <color theme="1"/>
        <rFont val="Times New Roman"/>
        <family val="1"/>
      </rPr>
      <t>, 1.1.0, 5.0</t>
    </r>
  </si>
  <si>
    <r>
      <t xml:space="preserve">ID.GV-P3: </t>
    </r>
    <r>
      <rPr>
        <sz val="10"/>
        <color rgb="FF000000"/>
        <rFont val="Times New Roman"/>
        <family val="1"/>
      </rPr>
      <t>Governance and risk management processes address privacy risks</t>
    </r>
  </si>
  <si>
    <t xml:space="preserve">Privacy policies and procedures are reviewed and approved by senior management.  The board of directors (or a committee thereof) includes privacy periodically in its regular review of overall corporate governance. A process is in place to periodically identify the risks of unauthorized use or disclosure of the entity’s customer information.
</t>
  </si>
  <si>
    <r>
      <rPr>
        <b/>
        <sz val="10"/>
        <color theme="1"/>
        <rFont val="Times New Roman"/>
        <family val="1"/>
      </rPr>
      <t>·     PIPEDA</t>
    </r>
    <r>
      <rPr>
        <sz val="10"/>
        <color theme="1"/>
        <rFont val="Times New Roman"/>
        <family val="1"/>
      </rPr>
      <t xml:space="preserve">, Sch1, s.4.1 </t>
    </r>
  </si>
  <si>
    <r>
      <t xml:space="preserve">·       </t>
    </r>
    <r>
      <rPr>
        <b/>
        <sz val="10"/>
        <color theme="1"/>
        <rFont val="Times New Roman"/>
        <family val="1"/>
      </rPr>
      <t>GAPP</t>
    </r>
    <r>
      <rPr>
        <sz val="10"/>
        <color theme="1"/>
        <rFont val="Times New Roman"/>
        <family val="1"/>
      </rPr>
      <t>, 1.1.2, 1.2.4</t>
    </r>
  </si>
  <si>
    <r>
      <t>ID.GV-4</t>
    </r>
    <r>
      <rPr>
        <sz val="10"/>
        <color rgb="FF000000"/>
        <rFont val="Times New Roman"/>
        <family val="1"/>
      </rPr>
      <t>: Governance and risk management processes address cybersecurity risks</t>
    </r>
  </si>
  <si>
    <r>
      <t xml:space="preserve">·       </t>
    </r>
    <r>
      <rPr>
        <b/>
        <sz val="10"/>
        <color rgb="FF000000"/>
        <rFont val="Times New Roman"/>
        <family val="1"/>
      </rPr>
      <t xml:space="preserve">COBIT 5 </t>
    </r>
    <r>
      <rPr>
        <sz val="10"/>
        <color rgb="FF000000"/>
        <rFont val="Times New Roman"/>
        <family val="1"/>
      </rPr>
      <t>DSS04.02</t>
    </r>
  </si>
  <si>
    <t>C2M2 RM-2a: "Cybersecurity risks are identified"
C2M2 RM-2b: "Identified risks are mitigated, accepted, tolerated, or transferred"</t>
  </si>
  <si>
    <r>
      <t xml:space="preserve">·       </t>
    </r>
    <r>
      <rPr>
        <b/>
        <sz val="10"/>
        <color rgb="FF000000"/>
        <rFont val="Times New Roman"/>
        <family val="1"/>
      </rPr>
      <t>ISA 62443-2-1:2009</t>
    </r>
    <r>
      <rPr>
        <sz val="10"/>
        <color rgb="FF000000"/>
        <rFont val="Times New Roman"/>
        <family val="1"/>
      </rPr>
      <t xml:space="preserve"> </t>
    </r>
    <r>
      <rPr>
        <sz val="10"/>
        <color theme="1"/>
        <rFont val="Times New Roman"/>
        <family val="1"/>
      </rPr>
      <t>4.2.3.1, 4.2.3.3, 4.2.3.8, 4.2.3.9, 4.2.3.11, 4.3.2.4.3, 4.3.2.6.3</t>
    </r>
  </si>
  <si>
    <r>
      <t xml:space="preserve">·       </t>
    </r>
    <r>
      <rPr>
        <b/>
        <sz val="10"/>
        <color theme="1"/>
        <rFont val="Times New Roman"/>
        <family val="1"/>
      </rPr>
      <t>NIST SP 800-53 Rev. 4</t>
    </r>
    <r>
      <rPr>
        <sz val="10"/>
        <color theme="1"/>
        <rFont val="Times New Roman"/>
        <family val="1"/>
      </rPr>
      <t xml:space="preserve"> PM-9, PM-11</t>
    </r>
  </si>
  <si>
    <r>
      <t xml:space="preserve">Risk Assessment (ID.RA): </t>
    </r>
    <r>
      <rPr>
        <sz val="10"/>
        <color theme="1"/>
        <rFont val="Times New Roman"/>
        <family val="1"/>
      </rPr>
      <t>The organization understands the cybersecurity risk to organizational operations (including mission, functions, image, or reputation), organizational assets, and individuals.</t>
    </r>
  </si>
  <si>
    <r>
      <t xml:space="preserve">ID.RA-1: </t>
    </r>
    <r>
      <rPr>
        <sz val="10"/>
        <color rgb="FF000000"/>
        <rFont val="Times New Roman"/>
        <family val="1"/>
      </rPr>
      <t>Asset vulnerabilities are identified and documented</t>
    </r>
  </si>
  <si>
    <r>
      <t xml:space="preserve">·       </t>
    </r>
    <r>
      <rPr>
        <b/>
        <sz val="10"/>
        <color rgb="FF000000"/>
        <rFont val="Times New Roman"/>
        <family val="1"/>
      </rPr>
      <t xml:space="preserve">CCS CSC </t>
    </r>
    <r>
      <rPr>
        <sz val="10"/>
        <color rgb="FF000000"/>
        <rFont val="Times New Roman"/>
        <family val="1"/>
      </rPr>
      <t>4</t>
    </r>
  </si>
  <si>
    <t>C2M2 TVM-2a: "Information sources to support cybersecurity vulnerability discovery are identified (e.g., ES-ISAC, ICS-CERT, US-CERT, industry associations, vendors, federal briefings, internal assessments)"
C2M2 TVM-2b: "Cybersecurity vulnerability information is gathered and interpreted for the function"</t>
  </si>
  <si>
    <r>
      <t xml:space="preserve">·       </t>
    </r>
    <r>
      <rPr>
        <b/>
        <sz val="10"/>
        <color rgb="FF000000"/>
        <rFont val="Times New Roman"/>
        <family val="1"/>
      </rPr>
      <t xml:space="preserve">COBIT 5 </t>
    </r>
    <r>
      <rPr>
        <sz val="10"/>
        <color theme="1"/>
        <rFont val="Times New Roman"/>
        <family val="1"/>
      </rPr>
      <t>APO12.01, APO12.02, APO12.03, APO12.04</t>
    </r>
  </si>
  <si>
    <r>
      <t xml:space="preserve">·       </t>
    </r>
    <r>
      <rPr>
        <b/>
        <sz val="10"/>
        <color theme="1"/>
        <rFont val="Times New Roman"/>
        <family val="1"/>
      </rPr>
      <t xml:space="preserve">ISA 62443-2-1:2009 </t>
    </r>
    <r>
      <rPr>
        <sz val="10"/>
        <color theme="1"/>
        <rFont val="Times New Roman"/>
        <family val="1"/>
      </rPr>
      <t>4.2.3, 4.2.3.7, 4.2.3.9, 4.2.3.12</t>
    </r>
  </si>
  <si>
    <r>
      <t xml:space="preserve">·       </t>
    </r>
    <r>
      <rPr>
        <b/>
        <sz val="10"/>
        <color rgb="FF000000"/>
        <rFont val="Times New Roman"/>
        <family val="1"/>
      </rPr>
      <t>ISO/IEC 27001:2013</t>
    </r>
    <r>
      <rPr>
        <sz val="10"/>
        <color rgb="FF000000"/>
        <rFont val="Times New Roman"/>
        <family val="1"/>
      </rPr>
      <t xml:space="preserve"> A.12.6.1, A.18.2.3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</si>
  <si>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CA-2, CA-7, CA-8, RA-3, RA-5, SA-5, SA-11, SI-2, SI-4, SI-5</t>
    </r>
  </si>
  <si>
    <t>When a new activity or process is being considered, or an activity or process is being changed, the entity considers whether customer information is flowing and, if so, considers where it flows from, to whom it flows, and under what conditions.</t>
  </si>
  <si>
    <r>
      <t xml:space="preserve">ID. RA-P1: </t>
    </r>
    <r>
      <rPr>
        <sz val="10"/>
        <color rgb="FF000000"/>
        <rFont val="Times New Roman"/>
        <family val="1"/>
      </rPr>
      <t>Activities and processes which involve the collection, use or disclosure of personal or customer proprietary information are identified</t>
    </r>
  </si>
  <si>
    <r>
      <t xml:space="preserve">·       </t>
    </r>
    <r>
      <rPr>
        <b/>
        <sz val="10"/>
        <color theme="1"/>
        <rFont val="Times New Roman"/>
        <family val="1"/>
      </rPr>
      <t xml:space="preserve"> PIPEDA</t>
    </r>
    <r>
      <rPr>
        <sz val="10"/>
        <color theme="1"/>
        <rFont val="Times New Roman"/>
        <family val="1"/>
      </rPr>
      <t xml:space="preserve">, Sch1, s.4.1  </t>
    </r>
  </si>
  <si>
    <r>
      <t xml:space="preserve">·       </t>
    </r>
    <r>
      <rPr>
        <b/>
        <sz val="10"/>
        <color theme="1"/>
        <rFont val="Times New Roman"/>
        <family val="1"/>
      </rPr>
      <t>GAPP</t>
    </r>
    <r>
      <rPr>
        <sz val="10"/>
        <color theme="1"/>
        <rFont val="Times New Roman"/>
        <family val="1"/>
      </rPr>
      <t>, 1.2.3, 1.2.4, 1.2.11</t>
    </r>
  </si>
  <si>
    <r>
      <t xml:space="preserve">ID.RA-2: </t>
    </r>
    <r>
      <rPr>
        <sz val="10"/>
        <color rgb="FF000000"/>
        <rFont val="Times New Roman"/>
        <family val="1"/>
      </rPr>
      <t>Threat and vulnerability information is received from information sharing forums and sources</t>
    </r>
  </si>
  <si>
    <r>
      <t xml:space="preserve">·       </t>
    </r>
    <r>
      <rPr>
        <b/>
        <sz val="10"/>
        <color theme="1"/>
        <rFont val="Times New Roman"/>
        <family val="1"/>
      </rPr>
      <t xml:space="preserve">ISA 62443-2-1:2009 </t>
    </r>
    <r>
      <rPr>
        <sz val="10"/>
        <color theme="1"/>
        <rFont val="Times New Roman"/>
        <family val="1"/>
      </rPr>
      <t>4.2.3, 4.2.3.9, 4.2.3.12</t>
    </r>
  </si>
  <si>
    <t>C2M2 TVM-1a: "Information sources to support threat management activities are identified (e.g., ES-ISAC, ICS-CERT, US-CERT, industry associates, vendors, federal briefings)"
C2M2 TVM-1b: "Cybersecurity threat information is gathered and interpreted for the function"
C2M2 TVM-2a: "Information sources to support cybersecurity vulnerability discovery are identified (e.g., ES-ISAC, ICS-CERT, US-CERT, industry associations, vendors, federal briefings, internal assessments)"
C2M2 TVM-2b: "Cybersecurity vulnerability information is gathered and interpreted for the function"</t>
  </si>
  <si>
    <r>
      <t xml:space="preserve">·       </t>
    </r>
    <r>
      <rPr>
        <b/>
        <sz val="10"/>
        <color theme="1"/>
        <rFont val="Times New Roman"/>
        <family val="1"/>
      </rPr>
      <t>ISO/IEC 27001:2013</t>
    </r>
    <r>
      <rPr>
        <sz val="10"/>
        <color theme="1"/>
        <rFont val="Times New Roman"/>
        <family val="1"/>
      </rPr>
      <t xml:space="preserve"> A.6.1.4</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</si>
  <si>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PM-15, </t>
    </r>
    <r>
      <rPr>
        <sz val="10"/>
        <color rgb="FF000000"/>
        <rFont val="Times New Roman"/>
        <family val="1"/>
      </rPr>
      <t>PM-16, SI-5</t>
    </r>
  </si>
  <si>
    <r>
      <t xml:space="preserve">ID.RA-3: </t>
    </r>
    <r>
      <rPr>
        <sz val="10"/>
        <color rgb="FF000000"/>
        <rFont val="Times New Roman"/>
        <family val="1"/>
      </rPr>
      <t>Threats, both internal and external, are identified and documented</t>
    </r>
  </si>
  <si>
    <t>C2M2 TVM-1a: "Information sources to support threat management activities are identified (e.g., ES-ISAC, ICS-CERT, US-CERT, industry associates, vendors, federal briefings)"
C2M2 TVM-1b: "Cybersecurity threat information is gathered and interpreted for the function"</t>
  </si>
  <si>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RA-3, SI-5, PM-12, PM-16</t>
    </r>
  </si>
  <si>
    <r>
      <t xml:space="preserve">ID.RA-4: </t>
    </r>
    <r>
      <rPr>
        <sz val="10"/>
        <color rgb="FF000000"/>
        <rFont val="Times New Roman"/>
        <family val="1"/>
      </rPr>
      <t>Potential business impacts and likelihoods are identified</t>
    </r>
  </si>
  <si>
    <r>
      <t xml:space="preserve">·       </t>
    </r>
    <r>
      <rPr>
        <b/>
        <sz val="10"/>
        <color theme="1"/>
        <rFont val="Times New Roman"/>
        <family val="1"/>
      </rPr>
      <t>COBIT 5</t>
    </r>
    <r>
      <rPr>
        <sz val="10"/>
        <color theme="1"/>
        <rFont val="Times New Roman"/>
        <family val="1"/>
      </rPr>
      <t xml:space="preserve"> DSS04.02</t>
    </r>
  </si>
  <si>
    <t>C2M2 TVM-1d (MIL2): "A threat profile for the function is established that includes characterization of likely intent, capability, and target of threats to the function"
C2M2 TVM-1f (MIL2): "Identified threats are analyzed and prioritized"</t>
  </si>
  <si>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RA-2, </t>
    </r>
    <r>
      <rPr>
        <sz val="10"/>
        <color rgb="FF000000"/>
        <rFont val="Times New Roman"/>
        <family val="1"/>
      </rPr>
      <t>RA-3, PM-9, PM-11, SA-14</t>
    </r>
  </si>
  <si>
    <r>
      <t>ID.RA-5</t>
    </r>
    <r>
      <rPr>
        <sz val="10"/>
        <color rgb="FF000000"/>
        <rFont val="Times New Roman"/>
        <family val="1"/>
      </rPr>
      <t>: Threats, vulnerabilities, likelihoods, and impacts are used to determine risk</t>
    </r>
  </si>
  <si>
    <r>
      <t xml:space="preserve">·       </t>
    </r>
    <r>
      <rPr>
        <b/>
        <sz val="10"/>
        <color theme="1"/>
        <rFont val="Times New Roman"/>
        <family val="1"/>
      </rPr>
      <t>COBIT 5</t>
    </r>
    <r>
      <rPr>
        <sz val="10"/>
        <color theme="1"/>
        <rFont val="Times New Roman"/>
        <family val="1"/>
      </rPr>
      <t xml:space="preserve"> APO12.02</t>
    </r>
  </si>
  <si>
    <t>C2M2 RM-1c (MIL3): "Organizational risk criteria (objective criteria that the organization uses for evaluating, categorizing, and prioritizing operational risks based on impact, tolerance for risk, and risk response approaches) are defined and available"
C2M2 RM-2j (MIL3): "A risk register (a structured repository of identified risks) is used to support risk management activities"
C2M2 TVM-2m (MIL3): "Cybersecurity vulnerability information is added to the risk register (RM-2j)"</t>
  </si>
  <si>
    <r>
      <t xml:space="preserve">·       </t>
    </r>
    <r>
      <rPr>
        <b/>
        <sz val="10"/>
        <color rgb="FF000000"/>
        <rFont val="Times New Roman"/>
        <family val="1"/>
      </rPr>
      <t xml:space="preserve">ISO/IEC 27001:2013 </t>
    </r>
    <r>
      <rPr>
        <sz val="10"/>
        <color rgb="FF000000"/>
        <rFont val="Times New Roman"/>
        <family val="1"/>
      </rPr>
      <t>A.12.6.1</t>
    </r>
  </si>
  <si>
    <r>
      <t xml:space="preserve">·       </t>
    </r>
    <r>
      <rPr>
        <b/>
        <sz val="10"/>
        <color theme="1"/>
        <rFont val="Times New Roman"/>
        <family val="1"/>
      </rPr>
      <t>NIST SP 800-53 Rev. 4</t>
    </r>
    <r>
      <rPr>
        <sz val="10"/>
        <color theme="1"/>
        <rFont val="Times New Roman"/>
        <family val="1"/>
      </rPr>
      <t xml:space="preserve"> RA-2, RA-3, PM-16</t>
    </r>
  </si>
  <si>
    <r>
      <t xml:space="preserve">ID.RA-6: </t>
    </r>
    <r>
      <rPr>
        <sz val="10"/>
        <color rgb="FF000000"/>
        <rFont val="Times New Roman"/>
        <family val="1"/>
      </rPr>
      <t>Risk responses are identified and prioritized</t>
    </r>
  </si>
  <si>
    <r>
      <t xml:space="preserve">·       </t>
    </r>
    <r>
      <rPr>
        <b/>
        <sz val="10"/>
        <color theme="1"/>
        <rFont val="Times New Roman"/>
        <family val="1"/>
      </rPr>
      <t>COBIT 5</t>
    </r>
    <r>
      <rPr>
        <sz val="10"/>
        <color theme="1"/>
        <rFont val="Times New Roman"/>
        <family val="1"/>
      </rPr>
      <t xml:space="preserve"> APO12.05, APO13.02</t>
    </r>
  </si>
  <si>
    <t>C2M2 RM-2e (MIL2): "Identified risks are analyzed to prioritize response activities in accordance with the risk management strategy"
C2M2 TVM-1d (MIL2): "Cybersecurity vulnerability information sources that address all assets important to the function are monitored"</t>
  </si>
  <si>
    <r>
      <t xml:space="preserve">·       </t>
    </r>
    <r>
      <rPr>
        <b/>
        <sz val="10"/>
        <color theme="1"/>
        <rFont val="Times New Roman"/>
        <family val="1"/>
      </rPr>
      <t>NIST SP 800-53 Rev. 4</t>
    </r>
    <r>
      <rPr>
        <sz val="10"/>
        <color theme="1"/>
        <rFont val="Times New Roman"/>
        <family val="1"/>
      </rPr>
      <t xml:space="preserve"> PM-4, PM-9</t>
    </r>
  </si>
  <si>
    <r>
      <t xml:space="preserve">Risk Management Strategy (ID.RM): </t>
    </r>
    <r>
      <rPr>
        <sz val="10"/>
        <color theme="1"/>
        <rFont val="Times New Roman"/>
        <family val="1"/>
      </rPr>
      <t>The organization’s priorities, constraints, risk tolerances, and assumptions are established and used to support operational risk decisions.</t>
    </r>
  </si>
  <si>
    <r>
      <t xml:space="preserve">ID.RM-1: </t>
    </r>
    <r>
      <rPr>
        <sz val="10"/>
        <color rgb="FF000000"/>
        <rFont val="Times New Roman"/>
        <family val="1"/>
      </rPr>
      <t>Risk management processes are established, managed, and agreed to by organizational stakeholders</t>
    </r>
  </si>
  <si>
    <r>
      <t xml:space="preserve">·       </t>
    </r>
    <r>
      <rPr>
        <b/>
        <sz val="10"/>
        <color rgb="FF000000"/>
        <rFont val="Times New Roman"/>
        <family val="1"/>
      </rPr>
      <t xml:space="preserve">COBIT 5 </t>
    </r>
    <r>
      <rPr>
        <sz val="10"/>
        <color theme="1"/>
        <rFont val="Times New Roman"/>
        <family val="1"/>
      </rPr>
      <t>APO12.04, APO12.05, APO13.02, BAI02.03, BAI04.02</t>
    </r>
    <r>
      <rPr>
        <b/>
        <sz val="10"/>
        <color theme="1"/>
        <rFont val="Times New Roman"/>
        <family val="1"/>
      </rPr>
      <t xml:space="preserve"> </t>
    </r>
  </si>
  <si>
    <r>
      <t xml:space="preserve">·       </t>
    </r>
    <r>
      <rPr>
        <b/>
        <sz val="10"/>
        <color theme="1"/>
        <rFont val="Times New Roman"/>
        <family val="1"/>
      </rPr>
      <t xml:space="preserve">ISA 62443-2-1:2009 </t>
    </r>
    <r>
      <rPr>
        <sz val="10"/>
        <color theme="1"/>
        <rFont val="Times New Roman"/>
        <family val="1"/>
      </rPr>
      <t>4.3.4.2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</si>
  <si>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PM-9</t>
    </r>
  </si>
  <si>
    <r>
      <t xml:space="preserve">ID.RM-2: </t>
    </r>
    <r>
      <rPr>
        <sz val="10"/>
        <color rgb="FF000000"/>
        <rFont val="Times New Roman"/>
        <family val="1"/>
      </rPr>
      <t>Organizational risk tolerance is determined and clearly expressed</t>
    </r>
  </si>
  <si>
    <r>
      <t xml:space="preserve">·       </t>
    </r>
    <r>
      <rPr>
        <b/>
        <sz val="10"/>
        <color rgb="FF000000"/>
        <rFont val="Times New Roman"/>
        <family val="1"/>
      </rPr>
      <t xml:space="preserve">COBIT 5 </t>
    </r>
    <r>
      <rPr>
        <sz val="10"/>
        <color theme="1"/>
        <rFont val="Times New Roman"/>
        <family val="1"/>
      </rPr>
      <t>APO12.06</t>
    </r>
  </si>
  <si>
    <t>C2M2 RM-1c (MIL3): "Organizational risk criteria (objective criteria that the organization uses for evaluating, categorizing, and prioritizing operational risks based on impact, tolerance for risk, and risk response approaches) are defined and available"
C2M2 RM-1e (MIL3): "An organization-specific risk taxonomy is documented and is used in risk management activities"</t>
  </si>
  <si>
    <r>
      <t xml:space="preserve">·       </t>
    </r>
    <r>
      <rPr>
        <b/>
        <sz val="10"/>
        <color theme="1"/>
        <rFont val="Times New Roman"/>
        <family val="1"/>
      </rPr>
      <t xml:space="preserve">ISA 62443-2-1:2009 </t>
    </r>
    <r>
      <rPr>
        <sz val="10"/>
        <color theme="1"/>
        <rFont val="Times New Roman"/>
        <family val="1"/>
      </rPr>
      <t>4.3.2.6.5</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</si>
  <si>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rgb="FF000000"/>
        <rFont val="Times New Roman"/>
        <family val="1"/>
      </rPr>
      <t xml:space="preserve"> PM-9</t>
    </r>
  </si>
  <si>
    <r>
      <t>ID.RM-3</t>
    </r>
    <r>
      <rPr>
        <sz val="10"/>
        <color rgb="FF000000"/>
        <rFont val="Times New Roman"/>
        <family val="1"/>
      </rPr>
      <t>: The organization’s determination of risk tolerance is informed by its role in critical infrastructure and sector specific risk analysis</t>
    </r>
  </si>
  <si>
    <r>
      <t xml:space="preserve">·       </t>
    </r>
    <r>
      <rPr>
        <b/>
        <sz val="10"/>
        <color theme="1"/>
        <rFont val="Times New Roman"/>
        <family val="1"/>
      </rPr>
      <t xml:space="preserve">NIST SP 800-53 Rev. 4 </t>
    </r>
    <r>
      <rPr>
        <sz val="10"/>
        <color theme="1"/>
        <rFont val="Times New Roman"/>
        <family val="1"/>
      </rPr>
      <t>PM-8, PM-9, PM-11, SA-14</t>
    </r>
  </si>
  <si>
    <t>C2M2 RM-1b (MIL2): "The strategy provides an approach for risk prioritization, including consideration of impact"</t>
  </si>
  <si>
    <r>
      <t>ID.RM-P1:</t>
    </r>
    <r>
      <rPr>
        <sz val="10"/>
        <color rgb="FF000000"/>
        <rFont val="Times New Roman"/>
        <family val="1"/>
      </rPr>
      <t xml:space="preserve"> Privacy impacts are considered when a new process, technology or activity is contemplated</t>
    </r>
  </si>
  <si>
    <r>
      <t xml:space="preserve">·       </t>
    </r>
    <r>
      <rPr>
        <b/>
        <sz val="10"/>
        <color theme="1"/>
        <rFont val="Times New Roman"/>
        <family val="1"/>
      </rPr>
      <t>PIPEDA</t>
    </r>
    <r>
      <rPr>
        <sz val="10"/>
        <color theme="1"/>
        <rFont val="Times New Roman"/>
        <family val="1"/>
      </rPr>
      <t xml:space="preserve">, Sch1, 4.4, 4.5 </t>
    </r>
  </si>
  <si>
    <t>The entity’s privacy officer is consulted before a new process, technology or activity is implemented to provide advice with respect to potential privacy impacts and mitigation strategies.</t>
  </si>
  <si>
    <r>
      <t xml:space="preserve">·       </t>
    </r>
    <r>
      <rPr>
        <b/>
        <sz val="10"/>
        <color theme="1"/>
        <rFont val="Times New Roman"/>
        <family val="1"/>
      </rPr>
      <t>GAPP</t>
    </r>
    <r>
      <rPr>
        <sz val="10"/>
        <color theme="1"/>
        <rFont val="Times New Roman"/>
        <family val="1"/>
      </rPr>
      <t>, 1.2.4, 1.2.6, 1.2.11</t>
    </r>
  </si>
  <si>
    <t>PROTECT (PR)</t>
  </si>
  <si>
    <r>
      <t xml:space="preserve">Access Control (PR.AC): </t>
    </r>
    <r>
      <rPr>
        <sz val="10"/>
        <color theme="1"/>
        <rFont val="Times New Roman"/>
        <family val="1"/>
      </rPr>
      <t>Access to assets and associated facilities is limited to authorized users, processes, or devices, and to authorized activities and transactions.</t>
    </r>
  </si>
  <si>
    <r>
      <t xml:space="preserve">PR.AC-1: </t>
    </r>
    <r>
      <rPr>
        <sz val="10"/>
        <color rgb="FF000000"/>
        <rFont val="Times New Roman"/>
        <family val="1"/>
      </rPr>
      <t>Identities and credentials are managed for authorized devices and users</t>
    </r>
  </si>
  <si>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 xml:space="preserve">CSC </t>
    </r>
    <r>
      <rPr>
        <sz val="10"/>
        <color rgb="FF000000"/>
        <rFont val="Times New Roman"/>
        <family val="1"/>
      </rPr>
      <t>16</t>
    </r>
  </si>
  <si>
    <t>C2M2 IAM-1a: "Identities are provisioned for personnel and other entities (e.g., services, devices) who require access to assets (note that this does not preclude shared identities)"
C2M2 IAM-1b: "Credentials are issued for personnel and other entities that require access to assets (e.g., passwords, smart cards, certificates, keys)"
C2M2 IAM-1c: "Identities are deprovisioned when no longer required"</t>
  </si>
  <si>
    <r>
      <t xml:space="preserve">·       </t>
    </r>
    <r>
      <rPr>
        <b/>
        <sz val="10"/>
        <color rgb="FF000000"/>
        <rFont val="Times New Roman"/>
        <family val="1"/>
      </rPr>
      <t xml:space="preserve">COBIT 5 </t>
    </r>
    <r>
      <rPr>
        <sz val="10"/>
        <color rgb="FF000000"/>
        <rFont val="Times New Roman"/>
        <family val="1"/>
      </rPr>
      <t>DSS05.04, DSS06.03</t>
    </r>
  </si>
  <si>
    <r>
      <t xml:space="preserve">·       </t>
    </r>
    <r>
      <rPr>
        <b/>
        <sz val="10"/>
        <color theme="1"/>
        <rFont val="Times New Roman"/>
        <family val="1"/>
      </rPr>
      <t xml:space="preserve">ISA 62443-2-1:2009 </t>
    </r>
    <r>
      <rPr>
        <sz val="10"/>
        <color theme="1"/>
        <rFont val="Times New Roman"/>
        <family val="1"/>
      </rPr>
      <t>4.3.3.5.1</t>
    </r>
  </si>
  <si>
    <r>
      <t xml:space="preserve">·       </t>
    </r>
    <r>
      <rPr>
        <b/>
        <sz val="10"/>
        <color theme="1"/>
        <rFont val="Times New Roman"/>
        <family val="1"/>
      </rPr>
      <t>ISA 62443-3-3:2013</t>
    </r>
    <r>
      <rPr>
        <sz val="10"/>
        <color theme="1"/>
        <rFont val="Times New Roman"/>
        <family val="1"/>
      </rPr>
      <t xml:space="preserve"> SR 1.1, SR 1.2, SR 1.3, SR 1.4, SR 1.5, SR 1.7, SR 1.8, SR 1.9</t>
    </r>
  </si>
  <si>
    <r>
      <t xml:space="preserve">·       </t>
    </r>
    <r>
      <rPr>
        <b/>
        <sz val="10"/>
        <color rgb="FF000000"/>
        <rFont val="Times New Roman"/>
        <family val="1"/>
      </rPr>
      <t xml:space="preserve">ISO/IEC 27001:2013 </t>
    </r>
    <r>
      <rPr>
        <sz val="10"/>
        <color rgb="FF000000"/>
        <rFont val="Times New Roman"/>
        <family val="1"/>
      </rPr>
      <t>A.9.2.1, A.9.2.2, A.9.2.4, A.9.3.1, A.9.4.2, A.9.4.3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</si>
  <si>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AC-2, IA Family</t>
    </r>
  </si>
  <si>
    <r>
      <t xml:space="preserve">·       </t>
    </r>
    <r>
      <rPr>
        <b/>
        <sz val="10"/>
        <color rgb="FF000000"/>
        <rFont val="Times New Roman"/>
        <family val="1"/>
      </rPr>
      <t>GAPP</t>
    </r>
    <r>
      <rPr>
        <sz val="10"/>
        <color rgb="FF000000"/>
        <rFont val="Times New Roman"/>
        <family val="1"/>
      </rPr>
      <t>, 8.2.2</t>
    </r>
  </si>
  <si>
    <r>
      <t xml:space="preserve">PR.AC-2: </t>
    </r>
    <r>
      <rPr>
        <sz val="10"/>
        <color rgb="FF000000"/>
        <rFont val="Times New Roman"/>
        <family val="1"/>
      </rPr>
      <t>Physical access to assets is managed and protected</t>
    </r>
  </si>
  <si>
    <r>
      <t xml:space="preserve">·       </t>
    </r>
    <r>
      <rPr>
        <b/>
        <sz val="10"/>
        <color rgb="FF000000"/>
        <rFont val="Times New Roman"/>
        <family val="1"/>
      </rPr>
      <t xml:space="preserve">COBIT 5 </t>
    </r>
    <r>
      <rPr>
        <sz val="10"/>
        <color rgb="FF000000"/>
        <rFont val="Times New Roman"/>
        <family val="1"/>
      </rPr>
      <t>DSS01.04, DSS05.05</t>
    </r>
  </si>
  <si>
    <t>C2M2 IAM-2a: "Access requirements, including those for remote access, are determined (access requirements are associated with assets and provide guidance for which types of entities are allowed to access the asset, the limits of allowed access, and authentication parameters)"
C2M2 IAM-2b: "Access is granted to identities based on requirements"
C2M2 IAM-2c: "Access is revoked when no longer required"</t>
  </si>
  <si>
    <r>
      <t xml:space="preserve">·       </t>
    </r>
    <r>
      <rPr>
        <b/>
        <sz val="10"/>
        <color theme="1"/>
        <rFont val="Times New Roman"/>
        <family val="1"/>
      </rPr>
      <t xml:space="preserve">ISA 62443-2-1:2009 </t>
    </r>
    <r>
      <rPr>
        <sz val="10"/>
        <color theme="1"/>
        <rFont val="Times New Roman"/>
        <family val="1"/>
      </rPr>
      <t>4.3.3.3.2, 4.3.3.3.8</t>
    </r>
  </si>
  <si>
    <r>
      <t xml:space="preserve">·       </t>
    </r>
    <r>
      <rPr>
        <b/>
        <sz val="10"/>
        <color rgb="FF000000"/>
        <rFont val="Times New Roman"/>
        <family val="1"/>
      </rPr>
      <t xml:space="preserve">ISO/IEC 27001:2013 </t>
    </r>
    <r>
      <rPr>
        <sz val="10"/>
        <color rgb="FF000000"/>
        <rFont val="Times New Roman"/>
        <family val="1"/>
      </rPr>
      <t xml:space="preserve">A.11.1.1, A.11.1.2, A.11.1.4, A.11.1.6, A.11.2.3 </t>
    </r>
  </si>
  <si>
    <r>
      <t xml:space="preserve">·       </t>
    </r>
    <r>
      <rPr>
        <b/>
        <sz val="10"/>
        <color rgb="FF000000"/>
        <rFont val="Times New Roman"/>
        <family val="1"/>
      </rPr>
      <t xml:space="preserve">NIST SP 800-53 Rev. 4 </t>
    </r>
    <r>
      <rPr>
        <sz val="10"/>
        <color rgb="FF000000"/>
        <rFont val="Times New Roman"/>
        <family val="1"/>
      </rPr>
      <t>PE-2, PE-3, PE-4, PE-5, PE-6, PE-9</t>
    </r>
  </si>
  <si>
    <r>
      <t xml:space="preserve">·       </t>
    </r>
    <r>
      <rPr>
        <b/>
        <sz val="10"/>
        <color theme="1"/>
        <rFont val="Times New Roman"/>
        <family val="1"/>
      </rPr>
      <t>GAPP</t>
    </r>
    <r>
      <rPr>
        <sz val="10"/>
        <color theme="1"/>
        <rFont val="Times New Roman"/>
        <family val="1"/>
      </rPr>
      <t>, 8.2.3</t>
    </r>
  </si>
  <si>
    <r>
      <t xml:space="preserve">PR.AC-3: </t>
    </r>
    <r>
      <rPr>
        <sz val="10"/>
        <color rgb="FF000000"/>
        <rFont val="Times New Roman"/>
        <family val="1"/>
      </rPr>
      <t>Remote access is managed</t>
    </r>
  </si>
  <si>
    <r>
      <t xml:space="preserve">·       </t>
    </r>
    <r>
      <rPr>
        <b/>
        <sz val="10"/>
        <color rgb="FF000000"/>
        <rFont val="Times New Roman"/>
        <family val="1"/>
      </rPr>
      <t xml:space="preserve">COBIT 5 </t>
    </r>
    <r>
      <rPr>
        <sz val="10"/>
        <color rgb="FF000000"/>
        <rFont val="Times New Roman"/>
        <family val="1"/>
      </rPr>
      <t>APO13.01, DSS01.04, DSS05.03</t>
    </r>
  </si>
  <si>
    <r>
      <t xml:space="preserve">·       </t>
    </r>
    <r>
      <rPr>
        <b/>
        <sz val="10"/>
        <color theme="1"/>
        <rFont val="Times New Roman"/>
        <family val="1"/>
      </rPr>
      <t xml:space="preserve">ISA 62443-2-1:2009 </t>
    </r>
    <r>
      <rPr>
        <sz val="10"/>
        <color theme="1"/>
        <rFont val="Times New Roman"/>
        <family val="1"/>
      </rPr>
      <t>4.3.3.6.6</t>
    </r>
  </si>
  <si>
    <r>
      <t xml:space="preserve">·       </t>
    </r>
    <r>
      <rPr>
        <b/>
        <sz val="10"/>
        <color theme="1"/>
        <rFont val="Times New Roman"/>
        <family val="1"/>
      </rPr>
      <t>ISA 62443-3-3:2013</t>
    </r>
    <r>
      <rPr>
        <sz val="10"/>
        <color theme="1"/>
        <rFont val="Times New Roman"/>
        <family val="1"/>
      </rPr>
      <t xml:space="preserve"> SR 1.13, SR 2.6</t>
    </r>
  </si>
  <si>
    <r>
      <t xml:space="preserve">·       </t>
    </r>
    <r>
      <rPr>
        <b/>
        <sz val="10"/>
        <color rgb="FF000000"/>
        <rFont val="Times New Roman"/>
        <family val="1"/>
      </rPr>
      <t xml:space="preserve">ISO/IEC 27001:2013 </t>
    </r>
    <r>
      <rPr>
        <sz val="10"/>
        <color rgb="FF000000"/>
        <rFont val="Times New Roman"/>
        <family val="1"/>
      </rPr>
      <t>A.6.2.2, A.13.1.1, A.13.2.1</t>
    </r>
  </si>
  <si>
    <r>
      <t xml:space="preserve">·       </t>
    </r>
    <r>
      <rPr>
        <b/>
        <sz val="10"/>
        <color rgb="FF000000"/>
        <rFont val="Times New Roman"/>
        <family val="1"/>
      </rPr>
      <t xml:space="preserve">NIST SP 800-53 Rev. 4 </t>
    </r>
    <r>
      <rPr>
        <sz val="10"/>
        <color rgb="FF000000"/>
        <rFont val="Times New Roman"/>
        <family val="1"/>
      </rPr>
      <t>AC‑17, AC-19, AC-20</t>
    </r>
  </si>
  <si>
    <r>
      <t xml:space="preserve">·       </t>
    </r>
    <r>
      <rPr>
        <b/>
        <sz val="10"/>
        <color theme="1"/>
        <rFont val="Times New Roman"/>
        <family val="1"/>
      </rPr>
      <t>GAPP</t>
    </r>
    <r>
      <rPr>
        <sz val="10"/>
        <color theme="1"/>
        <rFont val="Times New Roman"/>
        <family val="1"/>
      </rPr>
      <t>, 8.2.2</t>
    </r>
  </si>
  <si>
    <r>
      <t xml:space="preserve">PR.AC-4: </t>
    </r>
    <r>
      <rPr>
        <sz val="10"/>
        <color rgb="FF000000"/>
        <rFont val="Times New Roman"/>
        <family val="1"/>
      </rPr>
      <t>Access permissions are managed, incorporating the principles of least privilege and separation of duties</t>
    </r>
  </si>
  <si>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 xml:space="preserve">CSC </t>
    </r>
    <r>
      <rPr>
        <sz val="10"/>
        <color rgb="FF000000"/>
        <rFont val="Times New Roman"/>
        <family val="1"/>
      </rPr>
      <t xml:space="preserve">12, 15 </t>
    </r>
  </si>
  <si>
    <t>C2M2 IAM-2d (MIL2): "Access requirements incorporate least privilege and separation of duties principles"</t>
  </si>
  <si>
    <r>
      <t xml:space="preserve">·       </t>
    </r>
    <r>
      <rPr>
        <b/>
        <sz val="10"/>
        <color theme="1"/>
        <rFont val="Times New Roman"/>
        <family val="1"/>
      </rPr>
      <t xml:space="preserve">ISA 62443-2-1:2009 </t>
    </r>
    <r>
      <rPr>
        <sz val="10"/>
        <color theme="1"/>
        <rFont val="Times New Roman"/>
        <family val="1"/>
      </rPr>
      <t>4.3.3.7.3</t>
    </r>
  </si>
  <si>
    <r>
      <t xml:space="preserve">·       </t>
    </r>
    <r>
      <rPr>
        <b/>
        <sz val="10"/>
        <color theme="1"/>
        <rFont val="Times New Roman"/>
        <family val="1"/>
      </rPr>
      <t>ISA 62443-3-3:2013</t>
    </r>
    <r>
      <rPr>
        <sz val="10"/>
        <color theme="1"/>
        <rFont val="Times New Roman"/>
        <family val="1"/>
      </rPr>
      <t xml:space="preserve"> SR 2.1</t>
    </r>
  </si>
  <si>
    <r>
      <t xml:space="preserve">·       </t>
    </r>
    <r>
      <rPr>
        <b/>
        <sz val="10"/>
        <color rgb="FF000000"/>
        <rFont val="Times New Roman"/>
        <family val="1"/>
      </rPr>
      <t xml:space="preserve">ISO/IEC 27001:2013 </t>
    </r>
    <r>
      <rPr>
        <sz val="10"/>
        <color rgb="FF000000"/>
        <rFont val="Times New Roman"/>
        <family val="1"/>
      </rPr>
      <t>A.6.1.2, A.9.1.2, A.9.2.3, A.9.4.1, A.9.4.4</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</si>
  <si>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AC-2, </t>
    </r>
    <r>
      <rPr>
        <sz val="10"/>
        <color rgb="FF000000"/>
        <rFont val="Times New Roman"/>
        <family val="1"/>
      </rPr>
      <t>AC-3, AC-5, AC-6, AC-16</t>
    </r>
  </si>
  <si>
    <r>
      <t xml:space="preserve">PR.AC-5: </t>
    </r>
    <r>
      <rPr>
        <sz val="10"/>
        <color rgb="FF000000"/>
        <rFont val="Times New Roman"/>
        <family val="1"/>
      </rPr>
      <t>Network integrity is protected, incorporating network segregation where appropriate</t>
    </r>
  </si>
  <si>
    <r>
      <t xml:space="preserve">·       </t>
    </r>
    <r>
      <rPr>
        <b/>
        <sz val="10"/>
        <color theme="1"/>
        <rFont val="Times New Roman"/>
        <family val="1"/>
      </rPr>
      <t xml:space="preserve">ISA 62443-2-1:2009 </t>
    </r>
    <r>
      <rPr>
        <sz val="10"/>
        <color theme="1"/>
        <rFont val="Times New Roman"/>
        <family val="1"/>
      </rPr>
      <t>4.3.3.4</t>
    </r>
  </si>
  <si>
    <t>C2M2 CPM-3a: "A strategy to architecturally isolate the organization’s IT systems from OT systems is implemented"</t>
  </si>
  <si>
    <r>
      <t xml:space="preserve">·       </t>
    </r>
    <r>
      <rPr>
        <b/>
        <sz val="10"/>
        <color theme="1"/>
        <rFont val="Times New Roman"/>
        <family val="1"/>
      </rPr>
      <t>ISA 62443-3-3:2013</t>
    </r>
    <r>
      <rPr>
        <sz val="10"/>
        <color theme="1"/>
        <rFont val="Times New Roman"/>
        <family val="1"/>
      </rPr>
      <t xml:space="preserve"> SR 3.1, SR 3.8</t>
    </r>
  </si>
  <si>
    <r>
      <t xml:space="preserve">·       </t>
    </r>
    <r>
      <rPr>
        <b/>
        <sz val="10"/>
        <color rgb="FF000000"/>
        <rFont val="Times New Roman"/>
        <family val="1"/>
      </rPr>
      <t xml:space="preserve">ISO/IEC 27001:2013 </t>
    </r>
    <r>
      <rPr>
        <sz val="10"/>
        <color rgb="FF000000"/>
        <rFont val="Times New Roman"/>
        <family val="1"/>
      </rPr>
      <t>A.13.1.1,</t>
    </r>
    <r>
      <rPr>
        <b/>
        <sz val="10"/>
        <color rgb="FF000000"/>
        <rFont val="Times New Roman"/>
        <family val="1"/>
      </rPr>
      <t xml:space="preserve"> </t>
    </r>
    <r>
      <rPr>
        <sz val="10"/>
        <color rgb="FF000000"/>
        <rFont val="Times New Roman"/>
        <family val="1"/>
      </rPr>
      <t>A.13.1.3, A.13.2.1</t>
    </r>
  </si>
  <si>
    <r>
      <t xml:space="preserve">·       </t>
    </r>
    <r>
      <rPr>
        <b/>
        <sz val="10"/>
        <color rgb="FF000000"/>
        <rFont val="Times New Roman"/>
        <family val="1"/>
      </rPr>
      <t>NIST SP 800-53 Rev. 4</t>
    </r>
    <r>
      <rPr>
        <sz val="10"/>
        <color rgb="FF000000"/>
        <rFont val="Times New Roman"/>
        <family val="1"/>
      </rPr>
      <t xml:space="preserve"> AC-4, SC-7</t>
    </r>
  </si>
  <si>
    <r>
      <t xml:space="preserve">Awareness and Training (PR.AT): </t>
    </r>
    <r>
      <rPr>
        <sz val="10"/>
        <color theme="1"/>
        <rFont val="Times New Roman"/>
        <family val="1"/>
      </rPr>
      <t>The organization’s personnel and partners are provided cybersecurity awareness education and are adequately trained to perform their information security-related duties and responsibilities consistent with related policies, procedures, and agreements.</t>
    </r>
  </si>
  <si>
    <r>
      <t xml:space="preserve">PR.AT-1: </t>
    </r>
    <r>
      <rPr>
        <sz val="10"/>
        <color rgb="FF000000"/>
        <rFont val="Times New Roman"/>
        <family val="1"/>
      </rPr>
      <t xml:space="preserve">All users are informed and trained </t>
    </r>
  </si>
  <si>
    <r>
      <t xml:space="preserve">·       </t>
    </r>
    <r>
      <rPr>
        <b/>
        <sz val="10"/>
        <color rgb="FF000000"/>
        <rFont val="Times New Roman"/>
        <family val="1"/>
      </rPr>
      <t>CCS CSC</t>
    </r>
    <r>
      <rPr>
        <sz val="10"/>
        <color rgb="FF000000"/>
        <rFont val="Times New Roman"/>
        <family val="1"/>
      </rPr>
      <t xml:space="preserve"> 9</t>
    </r>
  </si>
  <si>
    <t>C2M2 WM-3a: "Cybersecurity training is made available to personnel with assigned cybersecurity responsibilities"
C2M2 WM-4a: "Cybersecurity awareness activities occur"</t>
  </si>
  <si>
    <r>
      <t xml:space="preserve">·       </t>
    </r>
    <r>
      <rPr>
        <b/>
        <sz val="10"/>
        <color rgb="FF000000"/>
        <rFont val="Times New Roman"/>
        <family val="1"/>
      </rPr>
      <t xml:space="preserve">COBIT 5 </t>
    </r>
    <r>
      <rPr>
        <sz val="10"/>
        <color rgb="FF000000"/>
        <rFont val="Times New Roman"/>
        <family val="1"/>
      </rPr>
      <t>APO07.03, BAI05.07</t>
    </r>
  </si>
  <si>
    <r>
      <t xml:space="preserve">·       </t>
    </r>
    <r>
      <rPr>
        <b/>
        <sz val="10"/>
        <color theme="1"/>
        <rFont val="Times New Roman"/>
        <family val="1"/>
      </rPr>
      <t xml:space="preserve">ISA 62443-2-1:2009 </t>
    </r>
    <r>
      <rPr>
        <sz val="10"/>
        <color theme="1"/>
        <rFont val="Times New Roman"/>
        <family val="1"/>
      </rPr>
      <t>4.3.2.4.2</t>
    </r>
  </si>
  <si>
    <r>
      <t xml:space="preserve">·       </t>
    </r>
    <r>
      <rPr>
        <b/>
        <sz val="10"/>
        <color rgb="FF000000"/>
        <rFont val="Times New Roman"/>
        <family val="1"/>
      </rPr>
      <t xml:space="preserve">ISO/IEC 27001:2013 </t>
    </r>
    <r>
      <rPr>
        <sz val="10"/>
        <color rgb="FF000000"/>
        <rFont val="Times New Roman"/>
        <family val="1"/>
      </rPr>
      <t>A.7.2.2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</si>
  <si>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AT-2, PM-13</t>
    </r>
  </si>
  <si>
    <r>
      <t xml:space="preserve">·       </t>
    </r>
    <r>
      <rPr>
        <b/>
        <sz val="10"/>
        <color theme="1"/>
        <rFont val="Times New Roman"/>
        <family val="1"/>
      </rPr>
      <t>GAPP</t>
    </r>
    <r>
      <rPr>
        <sz val="10"/>
        <color theme="1"/>
        <rFont val="Times New Roman"/>
        <family val="1"/>
      </rPr>
      <t>, 1.2.10, 5.1.1, 10.2.5</t>
    </r>
  </si>
  <si>
    <r>
      <t xml:space="preserve">PR.AT-P1: </t>
    </r>
    <r>
      <rPr>
        <sz val="10"/>
        <color rgb="FF000000"/>
        <rFont val="Times New Roman"/>
        <family val="1"/>
      </rPr>
      <t>Documentation is developed to explain the organization's personal information policies and procedures to staff and customers</t>
    </r>
  </si>
  <si>
    <t xml:space="preserve">Internal privacy policies and procedures are documented and displayed (ex. on an intranet, posters), and the consequences of non-compliance with such policies and procedures are communicated to staff.   A customer-facing privacy policy is published (ex. Website, bill insert, available at office) which addresses the choices available to the individual with respect to their information and provides notice with respect to the consent, collection, use, and disclosure of their customer information. 
</t>
  </si>
  <si>
    <r>
      <t xml:space="preserve">·       </t>
    </r>
    <r>
      <rPr>
        <b/>
        <sz val="10"/>
        <color rgb="FF000000"/>
        <rFont val="Times New Roman"/>
        <family val="1"/>
      </rPr>
      <t>PIPEDA</t>
    </r>
    <r>
      <rPr>
        <sz val="10"/>
        <color rgb="FF000000"/>
        <rFont val="Times New Roman"/>
        <family val="1"/>
      </rPr>
      <t xml:space="preserve">, Sch1, s.4.8, 4.9, 4.10  </t>
    </r>
  </si>
  <si>
    <r>
      <t xml:space="preserve">·       </t>
    </r>
    <r>
      <rPr>
        <b/>
        <sz val="10"/>
        <color rgb="FF000000"/>
        <rFont val="Times New Roman"/>
        <family val="1"/>
      </rPr>
      <t>GAPP</t>
    </r>
    <r>
      <rPr>
        <sz val="10"/>
        <color rgb="FF000000"/>
        <rFont val="Times New Roman"/>
        <family val="1"/>
      </rPr>
      <t>, 2.0</t>
    </r>
  </si>
  <si>
    <r>
      <t xml:space="preserve">PR.AT-2: </t>
    </r>
    <r>
      <rPr>
        <sz val="10"/>
        <color rgb="FF000000"/>
        <rFont val="Times New Roman"/>
        <family val="1"/>
      </rPr>
      <t xml:space="preserve">Privileged users understand roles &amp; responsibilities </t>
    </r>
  </si>
  <si>
    <r>
      <t xml:space="preserve">·       </t>
    </r>
    <r>
      <rPr>
        <b/>
        <sz val="10"/>
        <color rgb="FF000000"/>
        <rFont val="Times New Roman"/>
        <family val="1"/>
      </rPr>
      <t>CCS CSC</t>
    </r>
    <r>
      <rPr>
        <sz val="10"/>
        <color rgb="FF000000"/>
        <rFont val="Times New Roman"/>
        <family val="1"/>
      </rPr>
      <t xml:space="preserve"> 9 </t>
    </r>
  </si>
  <si>
    <r>
      <t xml:space="preserve">·       </t>
    </r>
    <r>
      <rPr>
        <b/>
        <sz val="10"/>
        <color rgb="FF000000"/>
        <rFont val="Times New Roman"/>
        <family val="1"/>
      </rPr>
      <t xml:space="preserve">COBIT 5 </t>
    </r>
    <r>
      <rPr>
        <sz val="10"/>
        <color rgb="FF000000"/>
        <rFont val="Times New Roman"/>
        <family val="1"/>
      </rPr>
      <t>APO07.02, DSS06.03</t>
    </r>
  </si>
  <si>
    <r>
      <t xml:space="preserve">·       </t>
    </r>
    <r>
      <rPr>
        <b/>
        <sz val="10"/>
        <color theme="1"/>
        <rFont val="Times New Roman"/>
        <family val="1"/>
      </rPr>
      <t xml:space="preserve">ISA 62443-2-1:2009 </t>
    </r>
    <r>
      <rPr>
        <sz val="10"/>
        <color theme="1"/>
        <rFont val="Times New Roman"/>
        <family val="1"/>
      </rPr>
      <t>4.3.2.4.2, 4.3.2.4.3</t>
    </r>
  </si>
  <si>
    <r>
      <t xml:space="preserve">·       </t>
    </r>
    <r>
      <rPr>
        <b/>
        <sz val="10"/>
        <color rgb="FF000000"/>
        <rFont val="Times New Roman"/>
        <family val="1"/>
      </rPr>
      <t xml:space="preserve">ISO/IEC 27001:2013 </t>
    </r>
    <r>
      <rPr>
        <sz val="10"/>
        <color rgb="FF000000"/>
        <rFont val="Times New Roman"/>
        <family val="1"/>
      </rPr>
      <t>A.6.1.1,</t>
    </r>
    <r>
      <rPr>
        <b/>
        <sz val="10"/>
        <color rgb="FF000000"/>
        <rFont val="Times New Roman"/>
        <family val="1"/>
      </rPr>
      <t xml:space="preserve"> </t>
    </r>
    <r>
      <rPr>
        <sz val="10"/>
        <color rgb="FF000000"/>
        <rFont val="Times New Roman"/>
        <family val="1"/>
      </rPr>
      <t xml:space="preserve">A.7.2.2 </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</si>
  <si>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AT-3, PM-13</t>
    </r>
  </si>
  <si>
    <r>
      <t xml:space="preserve">·       </t>
    </r>
    <r>
      <rPr>
        <b/>
        <sz val="10"/>
        <color theme="1"/>
        <rFont val="Times New Roman"/>
        <family val="1"/>
      </rPr>
      <t>GAPP</t>
    </r>
    <r>
      <rPr>
        <sz val="10"/>
        <color theme="1"/>
        <rFont val="Times New Roman"/>
        <family val="1"/>
      </rPr>
      <t>, 1.2.9</t>
    </r>
  </si>
  <si>
    <r>
      <t xml:space="preserve">PR.AT-3: </t>
    </r>
    <r>
      <rPr>
        <sz val="10"/>
        <color rgb="FF000000"/>
        <rFont val="Times New Roman"/>
        <family val="1"/>
      </rPr>
      <t xml:space="preserve">Third-party stakeholders (e.g., suppliers, customers, partners) understand roles &amp; responsibilities </t>
    </r>
  </si>
  <si>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CSC</t>
    </r>
    <r>
      <rPr>
        <sz val="10"/>
        <color rgb="FF000000"/>
        <rFont val="Times New Roman"/>
        <family val="1"/>
      </rPr>
      <t xml:space="preserve"> 9</t>
    </r>
  </si>
  <si>
    <r>
      <t xml:space="preserve">·       </t>
    </r>
    <r>
      <rPr>
        <b/>
        <sz val="10"/>
        <color rgb="FF000000"/>
        <rFont val="Times New Roman"/>
        <family val="1"/>
      </rPr>
      <t xml:space="preserve">COBIT 5 </t>
    </r>
    <r>
      <rPr>
        <sz val="10"/>
        <color rgb="FF000000"/>
        <rFont val="Times New Roman"/>
        <family val="1"/>
      </rPr>
      <t>APO07.03, APO10.04, APO10.05</t>
    </r>
  </si>
  <si>
    <r>
      <t xml:space="preserve">·       </t>
    </r>
    <r>
      <rPr>
        <b/>
        <sz val="10"/>
        <color rgb="FF000000"/>
        <rFont val="Times New Roman"/>
        <family val="1"/>
      </rPr>
      <t xml:space="preserve">ISO/IEC 27001:2013 </t>
    </r>
    <r>
      <rPr>
        <sz val="10"/>
        <color rgb="FF000000"/>
        <rFont val="Times New Roman"/>
        <family val="1"/>
      </rPr>
      <t>A.6.1.1,</t>
    </r>
    <r>
      <rPr>
        <b/>
        <sz val="10"/>
        <color rgb="FF000000"/>
        <rFont val="Times New Roman"/>
        <family val="1"/>
      </rPr>
      <t xml:space="preserve"> </t>
    </r>
    <r>
      <rPr>
        <sz val="10"/>
        <color rgb="FF000000"/>
        <rFont val="Times New Roman"/>
        <family val="1"/>
      </rPr>
      <t>A.7.2.2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</si>
  <si>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PS-7, SA-9</t>
    </r>
  </si>
  <si>
    <r>
      <t xml:space="preserve">·       </t>
    </r>
    <r>
      <rPr>
        <b/>
        <sz val="10"/>
        <color theme="1"/>
        <rFont val="Times New Roman"/>
        <family val="1"/>
      </rPr>
      <t>GAPP</t>
    </r>
    <r>
      <rPr>
        <sz val="10"/>
        <color theme="1"/>
        <rFont val="Times New Roman"/>
        <family val="1"/>
      </rPr>
      <t>, 7.0, 7.2.2, 7.2.4</t>
    </r>
  </si>
  <si>
    <r>
      <t xml:space="preserve">PR.AT-4: </t>
    </r>
    <r>
      <rPr>
        <sz val="10"/>
        <color rgb="FF000000"/>
        <rFont val="Times New Roman"/>
        <family val="1"/>
      </rPr>
      <t xml:space="preserve">Senior executives understand roles &amp; responsibilities </t>
    </r>
  </si>
  <si>
    <r>
      <t xml:space="preserve">·       </t>
    </r>
    <r>
      <rPr>
        <b/>
        <sz val="10"/>
        <color rgb="FF000000"/>
        <rFont val="Times New Roman"/>
        <family val="1"/>
      </rPr>
      <t>COBIT 5</t>
    </r>
    <r>
      <rPr>
        <sz val="10"/>
        <color rgb="FF000000"/>
        <rFont val="Times New Roman"/>
        <family val="1"/>
      </rPr>
      <t xml:space="preserve"> APO07.03</t>
    </r>
  </si>
  <si>
    <r>
      <t xml:space="preserve">·       </t>
    </r>
    <r>
      <rPr>
        <b/>
        <sz val="10"/>
        <color rgb="FF000000"/>
        <rFont val="Times New Roman"/>
        <family val="1"/>
      </rPr>
      <t xml:space="preserve">ISO/IEC 27001:2013 </t>
    </r>
    <r>
      <rPr>
        <sz val="10"/>
        <color theme="1"/>
        <rFont val="Times New Roman"/>
        <family val="1"/>
      </rPr>
      <t xml:space="preserve">A.6.1.1, A.7.2.2, </t>
    </r>
  </si>
  <si>
    <r>
      <t xml:space="preserve">·       </t>
    </r>
    <r>
      <rPr>
        <b/>
        <sz val="10"/>
        <color theme="1"/>
        <rFont val="Times New Roman"/>
        <family val="1"/>
      </rPr>
      <t>PIPEDA</t>
    </r>
    <r>
      <rPr>
        <sz val="10"/>
        <color theme="1"/>
        <rFont val="Times New Roman"/>
        <family val="1"/>
      </rPr>
      <t>, Sch1, s.4.1</t>
    </r>
  </si>
  <si>
    <r>
      <t xml:space="preserve">·       </t>
    </r>
    <r>
      <rPr>
        <b/>
        <sz val="10"/>
        <color theme="1"/>
        <rFont val="Times New Roman"/>
        <family val="1"/>
      </rPr>
      <t>GAAP</t>
    </r>
    <r>
      <rPr>
        <sz val="10"/>
        <color theme="1"/>
        <rFont val="Times New Roman"/>
        <family val="1"/>
      </rPr>
      <t>, 1.1.2</t>
    </r>
  </si>
  <si>
    <r>
      <t xml:space="preserve">PR.AT-5: </t>
    </r>
    <r>
      <rPr>
        <sz val="10"/>
        <color rgb="FF000000"/>
        <rFont val="Times New Roman"/>
        <family val="1"/>
      </rPr>
      <t xml:space="preserve">Physical and information security personnel understand roles &amp; responsibilities </t>
    </r>
  </si>
  <si>
    <r>
      <t xml:space="preserve">·       </t>
    </r>
    <r>
      <rPr>
        <b/>
        <sz val="10"/>
        <color rgb="FF000000"/>
        <rFont val="Times New Roman"/>
        <family val="1"/>
      </rPr>
      <t xml:space="preserve">COBIT 5 </t>
    </r>
    <r>
      <rPr>
        <sz val="10"/>
        <color rgb="FF000000"/>
        <rFont val="Times New Roman"/>
        <family val="1"/>
      </rPr>
      <t>APO07.03</t>
    </r>
  </si>
  <si>
    <r>
      <t xml:space="preserve">·       </t>
    </r>
    <r>
      <rPr>
        <b/>
        <sz val="10"/>
        <color theme="1"/>
        <rFont val="Times New Roman"/>
        <family val="1"/>
      </rPr>
      <t>PIPEDA</t>
    </r>
    <r>
      <rPr>
        <sz val="10"/>
        <color theme="1"/>
        <rFont val="Times New Roman"/>
        <family val="1"/>
      </rPr>
      <t>, Sch1, s.4.1, 4.7</t>
    </r>
  </si>
  <si>
    <r>
      <t xml:space="preserve">·       </t>
    </r>
    <r>
      <rPr>
        <b/>
        <sz val="10"/>
        <color theme="1"/>
        <rFont val="Times New Roman"/>
        <family val="1"/>
      </rPr>
      <t>GAPP</t>
    </r>
    <r>
      <rPr>
        <sz val="10"/>
        <color theme="1"/>
        <rFont val="Times New Roman"/>
        <family val="1"/>
      </rPr>
      <t>, 1.1.2</t>
    </r>
  </si>
  <si>
    <r>
      <t xml:space="preserve">Data Security (PR.DS): </t>
    </r>
    <r>
      <rPr>
        <sz val="10"/>
        <color theme="1"/>
        <rFont val="Times New Roman"/>
        <family val="1"/>
      </rPr>
      <t>Information and records (data) are managed consistent with the organization’s risk strategy to protect the confidentiality, integrity, and availability of information.</t>
    </r>
  </si>
  <si>
    <r>
      <t xml:space="preserve">PR.DS-1: </t>
    </r>
    <r>
      <rPr>
        <sz val="10"/>
        <color rgb="FF000000"/>
        <rFont val="Times New Roman"/>
        <family val="1"/>
      </rPr>
      <t>Data-at-rest is protected</t>
    </r>
  </si>
  <si>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 xml:space="preserve">CSC </t>
    </r>
    <r>
      <rPr>
        <sz val="10"/>
        <color rgb="FF000000"/>
        <rFont val="Times New Roman"/>
        <family val="1"/>
      </rPr>
      <t>17</t>
    </r>
  </si>
  <si>
    <t>C2M2 TVM-1c: "Threats that are considered important to the function are addressed (e.g., implement mitigating controls, monitor threat status)"
C2M2 TVM-2c: "Cybersecurity vulnerabilities that are considered important to the function are addressed (e.g., implement mitigating controls, apply cybersecurity patches)"</t>
  </si>
  <si>
    <r>
      <t xml:space="preserve">·       </t>
    </r>
    <r>
      <rPr>
        <b/>
        <sz val="10"/>
        <color rgb="FF000000"/>
        <rFont val="Times New Roman"/>
        <family val="1"/>
      </rPr>
      <t>COBIT 5</t>
    </r>
    <r>
      <rPr>
        <sz val="10"/>
        <color rgb="FF000000"/>
        <rFont val="Times New Roman"/>
        <family val="1"/>
      </rPr>
      <t xml:space="preserve"> APO01.06, BAI02.01, BAI06.01, DSS06.06</t>
    </r>
  </si>
  <si>
    <r>
      <t xml:space="preserve">·       </t>
    </r>
    <r>
      <rPr>
        <b/>
        <sz val="10"/>
        <color rgb="FF000000"/>
        <rFont val="Times New Roman"/>
        <family val="1"/>
      </rPr>
      <t>ISA 62443-3-3:2013</t>
    </r>
    <r>
      <rPr>
        <sz val="10"/>
        <color rgb="FF000000"/>
        <rFont val="Times New Roman"/>
        <family val="1"/>
      </rPr>
      <t xml:space="preserve"> SR 3.4, SR 4.1</t>
    </r>
  </si>
  <si>
    <r>
      <t xml:space="preserve">·       </t>
    </r>
    <r>
      <rPr>
        <b/>
        <sz val="10"/>
        <color rgb="FF000000"/>
        <rFont val="Times New Roman"/>
        <family val="1"/>
      </rPr>
      <t xml:space="preserve">ISO/IEC 27001:2013 </t>
    </r>
    <r>
      <rPr>
        <sz val="10"/>
        <color rgb="FF000000"/>
        <rFont val="Times New Roman"/>
        <family val="1"/>
      </rPr>
      <t>A.8.2.3</t>
    </r>
  </si>
  <si>
    <r>
      <t xml:space="preserve">·       </t>
    </r>
    <r>
      <rPr>
        <b/>
        <sz val="10"/>
        <color rgb="FF000000"/>
        <rFont val="Times New Roman"/>
        <family val="1"/>
      </rPr>
      <t>NIST SP 800-53 Rev. 4</t>
    </r>
    <r>
      <rPr>
        <sz val="10"/>
        <color rgb="FF000000"/>
        <rFont val="Times New Roman"/>
        <family val="1"/>
      </rPr>
      <t xml:space="preserve"> SC-28</t>
    </r>
  </si>
  <si>
    <r>
      <t xml:space="preserve">·       </t>
    </r>
    <r>
      <rPr>
        <b/>
        <sz val="10"/>
        <color theme="1"/>
        <rFont val="Times New Roman"/>
        <family val="1"/>
      </rPr>
      <t>GAPP</t>
    </r>
    <r>
      <rPr>
        <sz val="10"/>
        <color theme="1"/>
        <rFont val="Times New Roman"/>
        <family val="1"/>
      </rPr>
      <t>, 8.2.1</t>
    </r>
  </si>
  <si>
    <r>
      <t xml:space="preserve">PR.DS-2: </t>
    </r>
    <r>
      <rPr>
        <sz val="10"/>
        <color rgb="FF000000"/>
        <rFont val="Times New Roman"/>
        <family val="1"/>
      </rPr>
      <t>Data-in-transit is protected</t>
    </r>
  </si>
  <si>
    <r>
      <t xml:space="preserve">·       </t>
    </r>
    <r>
      <rPr>
        <b/>
        <sz val="10"/>
        <color rgb="FF000000"/>
        <rFont val="Times New Roman"/>
        <family val="1"/>
      </rPr>
      <t xml:space="preserve">COBIT 5 </t>
    </r>
    <r>
      <rPr>
        <sz val="10"/>
        <color rgb="FF000000"/>
        <rFont val="Times New Roman"/>
        <family val="1"/>
      </rPr>
      <t>APO01.06, DSS06.06</t>
    </r>
  </si>
  <si>
    <r>
      <t xml:space="preserve">·       </t>
    </r>
    <r>
      <rPr>
        <b/>
        <sz val="10"/>
        <color rgb="FF000000"/>
        <rFont val="Times New Roman"/>
        <family val="1"/>
      </rPr>
      <t>ISA 62443-3-3:2013</t>
    </r>
    <r>
      <rPr>
        <sz val="10"/>
        <color rgb="FF000000"/>
        <rFont val="Times New Roman"/>
        <family val="1"/>
      </rPr>
      <t xml:space="preserve"> SR 3.1, SR 3.8, SR 4.1, SR 4.2</t>
    </r>
  </si>
  <si>
    <r>
      <t xml:space="preserve">·       </t>
    </r>
    <r>
      <rPr>
        <b/>
        <sz val="10"/>
        <color rgb="FF000000"/>
        <rFont val="Times New Roman"/>
        <family val="1"/>
      </rPr>
      <t xml:space="preserve">ISO/IEC 27001:2013 </t>
    </r>
    <r>
      <rPr>
        <sz val="10"/>
        <color theme="1"/>
        <rFont val="Times New Roman"/>
        <family val="1"/>
      </rPr>
      <t>A.8.2.3, A.13.1.1, A.13.2.1, A.13.2.3, A.14.1.2, A.14.1.3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</si>
  <si>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SC-8</t>
    </r>
  </si>
  <si>
    <r>
      <t xml:space="preserve">PR.DS-3: </t>
    </r>
    <r>
      <rPr>
        <sz val="10"/>
        <color rgb="FF000000"/>
        <rFont val="Times New Roman"/>
        <family val="1"/>
      </rPr>
      <t>Assets are formally managed throughout removal, transfers, and disposition</t>
    </r>
  </si>
  <si>
    <r>
      <t xml:space="preserve">·       </t>
    </r>
    <r>
      <rPr>
        <b/>
        <sz val="10"/>
        <color rgb="FF000000"/>
        <rFont val="Times New Roman"/>
        <family val="1"/>
      </rPr>
      <t xml:space="preserve">COBIT 5 </t>
    </r>
    <r>
      <rPr>
        <sz val="10"/>
        <color rgb="FF000000"/>
        <rFont val="Times New Roman"/>
        <family val="1"/>
      </rPr>
      <t>BAI09.03</t>
    </r>
  </si>
  <si>
    <t>C2M2 ACM-3a: "Changes to inventoried assets are evaluated before being implemented"
C2M2 ACM-3b: "Changes to inventoried assets are logged"</t>
  </si>
  <si>
    <r>
      <t xml:space="preserve">·       </t>
    </r>
    <r>
      <rPr>
        <b/>
        <sz val="10"/>
        <color rgb="FF000000"/>
        <rFont val="Times New Roman"/>
        <family val="1"/>
      </rPr>
      <t>ISA 62443-2-1:2009</t>
    </r>
    <r>
      <rPr>
        <sz val="10"/>
        <color rgb="FF000000"/>
        <rFont val="Times New Roman"/>
        <family val="1"/>
      </rPr>
      <t xml:space="preserve"> 4. 4.3.3.3.9, 4.3.4.4.1</t>
    </r>
  </si>
  <si>
    <r>
      <t xml:space="preserve">·       </t>
    </r>
    <r>
      <rPr>
        <b/>
        <sz val="10"/>
        <color rgb="FF000000"/>
        <rFont val="Times New Roman"/>
        <family val="1"/>
      </rPr>
      <t>ISA 62443-3-3:2013</t>
    </r>
    <r>
      <rPr>
        <sz val="10"/>
        <color rgb="FF000000"/>
        <rFont val="Times New Roman"/>
        <family val="1"/>
      </rPr>
      <t xml:space="preserve"> SR 4.2</t>
    </r>
  </si>
  <si>
    <r>
      <t xml:space="preserve">·       </t>
    </r>
    <r>
      <rPr>
        <b/>
        <sz val="10"/>
        <color rgb="FF000000"/>
        <rFont val="Times New Roman"/>
        <family val="1"/>
      </rPr>
      <t xml:space="preserve">ISO/IEC 27001:2013 </t>
    </r>
    <r>
      <rPr>
        <sz val="10"/>
        <color rgb="FF000000"/>
        <rFont val="Times New Roman"/>
        <family val="1"/>
      </rPr>
      <t>A.8.2.3, A.8.3.1, A.8.3.2, A.8.3.3, A.11.2.7</t>
    </r>
  </si>
  <si>
    <r>
      <t xml:space="preserve">·       </t>
    </r>
    <r>
      <rPr>
        <b/>
        <sz val="10"/>
        <color rgb="FF000000"/>
        <rFont val="Times New Roman"/>
        <family val="1"/>
      </rPr>
      <t>NIST SP 800-53 Rev. 4</t>
    </r>
    <r>
      <rPr>
        <sz val="10"/>
        <color rgb="FF000000"/>
        <rFont val="Times New Roman"/>
        <family val="1"/>
      </rPr>
      <t xml:space="preserve"> CM-8, MP-6, PE-16</t>
    </r>
  </si>
  <si>
    <r>
      <rPr>
        <b/>
        <sz val="10"/>
        <color theme="1"/>
        <rFont val="Times New Roman"/>
        <family val="1"/>
      </rPr>
      <t>·    PIPEDA</t>
    </r>
    <r>
      <rPr>
        <sz val="10"/>
        <color theme="1"/>
        <rFont val="Times New Roman"/>
        <family val="1"/>
      </rPr>
      <t>, Sch1, s.4.7</t>
    </r>
  </si>
  <si>
    <r>
      <t xml:space="preserve">PR.DS-4: </t>
    </r>
    <r>
      <rPr>
        <sz val="10"/>
        <color rgb="FF000000"/>
        <rFont val="Times New Roman"/>
        <family val="1"/>
      </rPr>
      <t>Adequate capacity to ensure availability is maintained</t>
    </r>
  </si>
  <si>
    <r>
      <t xml:space="preserve">·       </t>
    </r>
    <r>
      <rPr>
        <b/>
        <sz val="10"/>
        <color rgb="FF000000"/>
        <rFont val="Times New Roman"/>
        <family val="1"/>
      </rPr>
      <t xml:space="preserve">COBIT 5 </t>
    </r>
    <r>
      <rPr>
        <sz val="10"/>
        <color rgb="FF000000"/>
        <rFont val="Times New Roman"/>
        <family val="1"/>
      </rPr>
      <t>APO13.01</t>
    </r>
  </si>
  <si>
    <r>
      <t xml:space="preserve">·       </t>
    </r>
    <r>
      <rPr>
        <b/>
        <sz val="10"/>
        <color rgb="FF000000"/>
        <rFont val="Times New Roman"/>
        <family val="1"/>
      </rPr>
      <t>ISA 62443-3-3:2013</t>
    </r>
    <r>
      <rPr>
        <sz val="10"/>
        <color rgb="FF000000"/>
        <rFont val="Times New Roman"/>
        <family val="1"/>
      </rPr>
      <t xml:space="preserve"> SR 7.1, SR 7.2</t>
    </r>
  </si>
  <si>
    <r>
      <t xml:space="preserve">·       </t>
    </r>
    <r>
      <rPr>
        <b/>
        <sz val="10"/>
        <color rgb="FF000000"/>
        <rFont val="Times New Roman"/>
        <family val="1"/>
      </rPr>
      <t xml:space="preserve">ISO/IEC 27001:2013 </t>
    </r>
    <r>
      <rPr>
        <sz val="10"/>
        <color rgb="FF000000"/>
        <rFont val="Times New Roman"/>
        <family val="1"/>
      </rPr>
      <t>A.12.3.1</t>
    </r>
  </si>
  <si>
    <r>
      <t xml:space="preserve">·       </t>
    </r>
    <r>
      <rPr>
        <b/>
        <sz val="10"/>
        <color rgb="FF000000"/>
        <rFont val="Times New Roman"/>
        <family val="1"/>
      </rPr>
      <t>NIST SP 800-53 Rev. 4</t>
    </r>
    <r>
      <rPr>
        <sz val="10"/>
        <color rgb="FF000000"/>
        <rFont val="Times New Roman"/>
        <family val="1"/>
      </rPr>
      <t xml:space="preserve"> AU-4, CP-2, SC-5</t>
    </r>
  </si>
  <si>
    <r>
      <t xml:space="preserve">PR.DS-5: </t>
    </r>
    <r>
      <rPr>
        <sz val="10"/>
        <color rgb="FF000000"/>
        <rFont val="Times New Roman"/>
        <family val="1"/>
      </rPr>
      <t>Protections against data leaks are implemented</t>
    </r>
  </si>
  <si>
    <r>
      <t xml:space="preserve">·       </t>
    </r>
    <r>
      <rPr>
        <b/>
        <sz val="10"/>
        <color rgb="FF000000"/>
        <rFont val="Times New Roman"/>
        <family val="1"/>
      </rPr>
      <t>CCS CSC</t>
    </r>
    <r>
      <rPr>
        <sz val="10"/>
        <color rgb="FF000000"/>
        <rFont val="Times New Roman"/>
        <family val="1"/>
      </rPr>
      <t xml:space="preserve"> 17</t>
    </r>
  </si>
  <si>
    <r>
      <t xml:space="preserve">·       </t>
    </r>
    <r>
      <rPr>
        <b/>
        <sz val="10"/>
        <color rgb="FF000000"/>
        <rFont val="Times New Roman"/>
        <family val="1"/>
      </rPr>
      <t xml:space="preserve">COBIT 5 </t>
    </r>
    <r>
      <rPr>
        <sz val="10"/>
        <color rgb="FF000000"/>
        <rFont val="Times New Roman"/>
        <family val="1"/>
      </rPr>
      <t>APO01.06</t>
    </r>
  </si>
  <si>
    <r>
      <t xml:space="preserve">·       </t>
    </r>
    <r>
      <rPr>
        <b/>
        <sz val="10"/>
        <color rgb="FF000000"/>
        <rFont val="Times New Roman"/>
        <family val="1"/>
      </rPr>
      <t>ISA 62443-3-3:2013</t>
    </r>
    <r>
      <rPr>
        <sz val="10"/>
        <color rgb="FF000000"/>
        <rFont val="Times New Roman"/>
        <family val="1"/>
      </rPr>
      <t xml:space="preserve"> SR 5.2</t>
    </r>
  </si>
  <si>
    <r>
      <t xml:space="preserve">·       </t>
    </r>
    <r>
      <rPr>
        <b/>
        <sz val="10"/>
        <color rgb="FF000000"/>
        <rFont val="Times New Roman"/>
        <family val="1"/>
      </rPr>
      <t xml:space="preserve">ISO/IEC 27001:2013 </t>
    </r>
    <r>
      <rPr>
        <sz val="10"/>
        <color rgb="FF000000"/>
        <rFont val="Times New Roman"/>
        <family val="1"/>
      </rPr>
      <t>A.6.1.2,</t>
    </r>
    <r>
      <rPr>
        <b/>
        <sz val="10"/>
        <color rgb="FF000000"/>
        <rFont val="Times New Roman"/>
        <family val="1"/>
      </rPr>
      <t xml:space="preserve"> </t>
    </r>
    <r>
      <rPr>
        <sz val="10"/>
        <color rgb="FF000000"/>
        <rFont val="Times New Roman"/>
        <family val="1"/>
      </rPr>
      <t>A.7.1.1,</t>
    </r>
    <r>
      <rPr>
        <b/>
        <sz val="10"/>
        <color rgb="FF000000"/>
        <rFont val="Times New Roman"/>
        <family val="1"/>
      </rPr>
      <t xml:space="preserve"> </t>
    </r>
    <r>
      <rPr>
        <sz val="10"/>
        <color rgb="FF000000"/>
        <rFont val="Times New Roman"/>
        <family val="1"/>
      </rPr>
      <t>A.7.1.2, A.7.3.1,</t>
    </r>
    <r>
      <rPr>
        <b/>
        <sz val="10"/>
        <color rgb="FF000000"/>
        <rFont val="Times New Roman"/>
        <family val="1"/>
      </rPr>
      <t xml:space="preserve"> </t>
    </r>
    <r>
      <rPr>
        <sz val="10"/>
        <color rgb="FF000000"/>
        <rFont val="Times New Roman"/>
        <family val="1"/>
      </rPr>
      <t>A.8.2.2, A.8.2.3, A.9.1.1, A.9.1.2, A.9.2.3, A.9.4.1, A.9.4.4, A.9.4.5, A.13.1.3, A.13.2.1, A.13.2.3, A.13.2.4, A.14.1.2, A.14.1.3</t>
    </r>
  </si>
  <si>
    <r>
      <t xml:space="preserve">·       </t>
    </r>
    <r>
      <rPr>
        <b/>
        <sz val="10"/>
        <color rgb="FF000000"/>
        <rFont val="Times New Roman"/>
        <family val="1"/>
      </rPr>
      <t>NIST SP 800-53 Rev. 4</t>
    </r>
    <r>
      <rPr>
        <sz val="10"/>
        <color rgb="FF000000"/>
        <rFont val="Times New Roman"/>
        <family val="1"/>
      </rPr>
      <t xml:space="preserve"> AC-4, AC-5, AC-6, PE-19, PS-3, PS-6, SC-7, SC-8, SC-13, SC-31, SI-4</t>
    </r>
  </si>
  <si>
    <r>
      <t xml:space="preserve">·       </t>
    </r>
    <r>
      <rPr>
        <b/>
        <sz val="10"/>
        <color theme="1"/>
        <rFont val="Times New Roman"/>
        <family val="1"/>
      </rPr>
      <t>GAPP</t>
    </r>
    <r>
      <rPr>
        <sz val="10"/>
        <color theme="1"/>
        <rFont val="Times New Roman"/>
        <family val="1"/>
      </rPr>
      <t>, 1.2.7, 8.2.1</t>
    </r>
  </si>
  <si>
    <r>
      <t xml:space="preserve">PR.DS-6: </t>
    </r>
    <r>
      <rPr>
        <sz val="10"/>
        <color rgb="FF000000"/>
        <rFont val="Times New Roman"/>
        <family val="1"/>
      </rPr>
      <t>Integrity checking mechanisms are used to verify software, firmware, and information integrity</t>
    </r>
  </si>
  <si>
    <r>
      <t xml:space="preserve">·       </t>
    </r>
    <r>
      <rPr>
        <b/>
        <sz val="10"/>
        <color rgb="FF000000"/>
        <rFont val="Times New Roman"/>
        <family val="1"/>
      </rPr>
      <t>ISA 62443-3-3:2013</t>
    </r>
    <r>
      <rPr>
        <sz val="10"/>
        <color rgb="FF000000"/>
        <rFont val="Times New Roman"/>
        <family val="1"/>
      </rPr>
      <t xml:space="preserve"> SR 3.1, SR 3.3, SR 3.4, SR 3.8</t>
    </r>
  </si>
  <si>
    <t>C2M2 SA-2e (MIL2): "Indicators of anomalous activity have been defined and are monitored across the operational environment"</t>
  </si>
  <si>
    <r>
      <t xml:space="preserve">·       </t>
    </r>
    <r>
      <rPr>
        <b/>
        <sz val="10"/>
        <color rgb="FF000000"/>
        <rFont val="Times New Roman"/>
        <family val="1"/>
      </rPr>
      <t xml:space="preserve">ISO/IEC 27001:2013 </t>
    </r>
    <r>
      <rPr>
        <sz val="10"/>
        <color theme="1"/>
        <rFont val="Times New Roman"/>
        <family val="1"/>
      </rPr>
      <t>A.12.2.1, A.12.5.1, A.14.1.2, A.14.1.3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</si>
  <si>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SI-7</t>
    </r>
  </si>
  <si>
    <r>
      <t xml:space="preserve">·       </t>
    </r>
    <r>
      <rPr>
        <b/>
        <sz val="10"/>
        <color theme="1"/>
        <rFont val="Times New Roman"/>
        <family val="1"/>
      </rPr>
      <t>GAAP</t>
    </r>
    <r>
      <rPr>
        <sz val="10"/>
        <color theme="1"/>
        <rFont val="Times New Roman"/>
        <family val="1"/>
      </rPr>
      <t>, 8.2.1</t>
    </r>
  </si>
  <si>
    <r>
      <t xml:space="preserve">PR.DS-7: </t>
    </r>
    <r>
      <rPr>
        <sz val="10"/>
        <color rgb="FF000000"/>
        <rFont val="Times New Roman"/>
        <family val="1"/>
      </rPr>
      <t>The development and testing environment(s) are separate from the production environment</t>
    </r>
  </si>
  <si>
    <r>
      <t xml:space="preserve">·       </t>
    </r>
    <r>
      <rPr>
        <b/>
        <sz val="10"/>
        <color rgb="FF000000"/>
        <rFont val="Times New Roman"/>
        <family val="1"/>
      </rPr>
      <t xml:space="preserve">COBIT 5 </t>
    </r>
    <r>
      <rPr>
        <sz val="10"/>
        <color rgb="FF000000"/>
        <rFont val="Times New Roman"/>
        <family val="1"/>
      </rPr>
      <t>BAI07.04</t>
    </r>
  </si>
  <si>
    <t>C2M2 ACM-3c (MIL2): "Changes to assets are tested prior to being deployed, whenever possible"</t>
  </si>
  <si>
    <r>
      <t xml:space="preserve">·       </t>
    </r>
    <r>
      <rPr>
        <b/>
        <sz val="10"/>
        <color rgb="FF000000"/>
        <rFont val="Times New Roman"/>
        <family val="1"/>
      </rPr>
      <t xml:space="preserve">ISO/IEC 27001:2013 </t>
    </r>
    <r>
      <rPr>
        <sz val="10"/>
        <color rgb="FF000000"/>
        <rFont val="Times New Roman"/>
        <family val="1"/>
      </rPr>
      <t>A.12.1.4</t>
    </r>
  </si>
  <si>
    <r>
      <t xml:space="preserve">·       </t>
    </r>
    <r>
      <rPr>
        <b/>
        <sz val="10"/>
        <color rgb="FF000000"/>
        <rFont val="Times New Roman"/>
        <family val="1"/>
      </rPr>
      <t xml:space="preserve">NIST SP 800-53 Rev. 4 </t>
    </r>
    <r>
      <rPr>
        <sz val="10"/>
        <color rgb="FF000000"/>
        <rFont val="Times New Roman"/>
        <family val="1"/>
      </rPr>
      <t>CM-2</t>
    </r>
  </si>
  <si>
    <r>
      <t xml:space="preserve">Information Protection Processes and Procedures (PR.IP): </t>
    </r>
    <r>
      <rPr>
        <sz val="10"/>
        <color theme="1"/>
        <rFont val="Times New Roman"/>
        <family val="1"/>
      </rPr>
      <t>Security policies (that address purpose, scope, roles, responsibilities, management commitment, and coordination among organizational entities), processes, and procedures are maintained and used to manage protection of information systems and assets.</t>
    </r>
  </si>
  <si>
    <r>
      <t xml:space="preserve">PR.IP-1: </t>
    </r>
    <r>
      <rPr>
        <sz val="10"/>
        <color rgb="FF000000"/>
        <rFont val="Times New Roman"/>
        <family val="1"/>
      </rPr>
      <t>A baseline configuration of information technology/industrial control systems is created and maintained</t>
    </r>
  </si>
  <si>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CSC</t>
    </r>
    <r>
      <rPr>
        <sz val="10"/>
        <color rgb="FF000000"/>
        <rFont val="Times New Roman"/>
        <family val="1"/>
      </rPr>
      <t xml:space="preserve"> 3, 10</t>
    </r>
  </si>
  <si>
    <t>C2M2 ACM-2a: "Configuration baselines are established for inventoried assets where it is desirable to ensure that multiple assets are configured similarly"
C2M2 ACM-2b: "Configuration baselines are used to configure assets at deployment"</t>
  </si>
  <si>
    <r>
      <t xml:space="preserve">·       </t>
    </r>
    <r>
      <rPr>
        <b/>
        <sz val="10"/>
        <color rgb="FF000000"/>
        <rFont val="Times New Roman"/>
        <family val="1"/>
      </rPr>
      <t xml:space="preserve">COBIT 5 </t>
    </r>
    <r>
      <rPr>
        <sz val="10"/>
        <color rgb="FF000000"/>
        <rFont val="Times New Roman"/>
        <family val="1"/>
      </rPr>
      <t>BAI10.01, BAI10.02, BAI10.03, BAI10.05</t>
    </r>
  </si>
  <si>
    <r>
      <t xml:space="preserve">·       </t>
    </r>
    <r>
      <rPr>
        <b/>
        <sz val="10"/>
        <color theme="1"/>
        <rFont val="Times New Roman"/>
        <family val="1"/>
      </rPr>
      <t xml:space="preserve">ISA 62443-2-1:2009 </t>
    </r>
    <r>
      <rPr>
        <sz val="10"/>
        <color theme="1"/>
        <rFont val="Times New Roman"/>
        <family val="1"/>
      </rPr>
      <t>4.3.4.3.2, 4.3.4.3.3</t>
    </r>
  </si>
  <si>
    <r>
      <t xml:space="preserve">·       </t>
    </r>
    <r>
      <rPr>
        <b/>
        <sz val="10"/>
        <color theme="1"/>
        <rFont val="Times New Roman"/>
        <family val="1"/>
      </rPr>
      <t>ISA 62443-3-3:2013</t>
    </r>
    <r>
      <rPr>
        <sz val="10"/>
        <color theme="1"/>
        <rFont val="Times New Roman"/>
        <family val="1"/>
      </rPr>
      <t xml:space="preserve"> SR 7.6</t>
    </r>
  </si>
  <si>
    <r>
      <t xml:space="preserve">·       </t>
    </r>
    <r>
      <rPr>
        <b/>
        <sz val="10"/>
        <color rgb="FF000000"/>
        <rFont val="Times New Roman"/>
        <family val="1"/>
      </rPr>
      <t xml:space="preserve">ISO/IEC 27001:2013 </t>
    </r>
    <r>
      <rPr>
        <sz val="10"/>
        <color rgb="FF000000"/>
        <rFont val="Times New Roman"/>
        <family val="1"/>
      </rPr>
      <t>A.12.1.2, A.12.5.1, A.12.6.2, A.14.2.2, A.14.2.3, A.14.2.4</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</si>
  <si>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CM-2, CM-3, CM-4, CM-5, CM-6, CM-7, CM-9, SA-10</t>
    </r>
  </si>
  <si>
    <r>
      <t xml:space="preserve">PR.IP-2: </t>
    </r>
    <r>
      <rPr>
        <sz val="10"/>
        <color rgb="FF000000"/>
        <rFont val="Times New Roman"/>
        <family val="1"/>
      </rPr>
      <t>A System Development Life Cycle to manage systems is implemented</t>
    </r>
  </si>
  <si>
    <t>C2M2 ACM-3d (MIL2): "Change management practices address the full life cycle of assets (i.e., acquisition, deployment, operation, retirement)"</t>
  </si>
  <si>
    <r>
      <t xml:space="preserve">·       </t>
    </r>
    <r>
      <rPr>
        <b/>
        <sz val="10"/>
        <color theme="1"/>
        <rFont val="Times New Roman"/>
        <family val="1"/>
      </rPr>
      <t xml:space="preserve">ISA 62443-2-1:2009 </t>
    </r>
    <r>
      <rPr>
        <sz val="10"/>
        <color theme="1"/>
        <rFont val="Times New Roman"/>
        <family val="1"/>
      </rPr>
      <t>4.3.4.3.3</t>
    </r>
  </si>
  <si>
    <r>
      <t xml:space="preserve">·       </t>
    </r>
    <r>
      <rPr>
        <b/>
        <sz val="10"/>
        <color rgb="FF000000"/>
        <rFont val="Times New Roman"/>
        <family val="1"/>
      </rPr>
      <t xml:space="preserve">ISO/IEC 27001:2013 </t>
    </r>
    <r>
      <rPr>
        <sz val="10"/>
        <color rgb="FF000000"/>
        <rFont val="Times New Roman"/>
        <family val="1"/>
      </rPr>
      <t>A.6.1.5, A.14.1.1, A.14.2.1, A.14.2.5</t>
    </r>
  </si>
  <si>
    <r>
      <t xml:space="preserve">·       </t>
    </r>
    <r>
      <rPr>
        <b/>
        <sz val="10"/>
        <color rgb="FF000000"/>
        <rFont val="Times New Roman"/>
        <family val="1"/>
      </rPr>
      <t>NIST SP 800-53 Rev. 4</t>
    </r>
    <r>
      <rPr>
        <sz val="10"/>
        <color rgb="FF000000"/>
        <rFont val="Times New Roman"/>
        <family val="1"/>
      </rPr>
      <t xml:space="preserve"> SA-3, SA-4, SA-8, SA-10, SA-11, SA-12, SA-15, SA-17, PL-8</t>
    </r>
  </si>
  <si>
    <r>
      <t xml:space="preserve">PR.IP-3: </t>
    </r>
    <r>
      <rPr>
        <sz val="10"/>
        <color rgb="FF000000"/>
        <rFont val="Times New Roman"/>
        <family val="1"/>
      </rPr>
      <t>Configuration change control processes are in place</t>
    </r>
  </si>
  <si>
    <r>
      <t xml:space="preserve">·       </t>
    </r>
    <r>
      <rPr>
        <b/>
        <sz val="10"/>
        <color rgb="FF000000"/>
        <rFont val="Times New Roman"/>
        <family val="1"/>
      </rPr>
      <t xml:space="preserve">COBIT 5 </t>
    </r>
    <r>
      <rPr>
        <sz val="10"/>
        <color rgb="FF000000"/>
        <rFont val="Times New Roman"/>
        <family val="1"/>
      </rPr>
      <t>BAI06.01, BAI01.06</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</si>
  <si>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CM-3, CM-4, SA-10</t>
    </r>
  </si>
  <si>
    <r>
      <t xml:space="preserve">PR.IP-4: </t>
    </r>
    <r>
      <rPr>
        <sz val="10"/>
        <color rgb="FF000000"/>
        <rFont val="Times New Roman"/>
        <family val="1"/>
      </rPr>
      <t>Backups of information are conducted, maintained, and tested periodically</t>
    </r>
  </si>
  <si>
    <r>
      <t xml:space="preserve">·       </t>
    </r>
    <r>
      <rPr>
        <b/>
        <sz val="10"/>
        <color rgb="FF000000"/>
        <rFont val="Times New Roman"/>
        <family val="1"/>
      </rPr>
      <t xml:space="preserve">COBIT 5 </t>
    </r>
    <r>
      <rPr>
        <sz val="10"/>
        <color rgb="FF000000"/>
        <rFont val="Times New Roman"/>
        <family val="1"/>
      </rPr>
      <t xml:space="preserve">APO13.01 </t>
    </r>
  </si>
  <si>
    <t>C2M2 IR-4a: "The activities necessary to sustain minimum operations of the function are identified"
C2M2 IR-4b: "The sequence of activities necessary to return the function to normal operation is identified"</t>
  </si>
  <si>
    <r>
      <t xml:space="preserve">·       </t>
    </r>
    <r>
      <rPr>
        <b/>
        <sz val="10"/>
        <color theme="1"/>
        <rFont val="Times New Roman"/>
        <family val="1"/>
      </rPr>
      <t xml:space="preserve">ISA 62443-2-1:2009 </t>
    </r>
    <r>
      <rPr>
        <sz val="10"/>
        <color theme="1"/>
        <rFont val="Times New Roman"/>
        <family val="1"/>
      </rPr>
      <t>4.3.4.3.9</t>
    </r>
  </si>
  <si>
    <r>
      <t xml:space="preserve">·       </t>
    </r>
    <r>
      <rPr>
        <b/>
        <sz val="10"/>
        <color theme="1"/>
        <rFont val="Times New Roman"/>
        <family val="1"/>
      </rPr>
      <t>ISA 62443-3-3:2013</t>
    </r>
    <r>
      <rPr>
        <sz val="10"/>
        <color theme="1"/>
        <rFont val="Times New Roman"/>
        <family val="1"/>
      </rPr>
      <t xml:space="preserve"> SR 7.3, SR 7.4</t>
    </r>
  </si>
  <si>
    <r>
      <t xml:space="preserve">·       </t>
    </r>
    <r>
      <rPr>
        <b/>
        <sz val="10"/>
        <color rgb="FF000000"/>
        <rFont val="Times New Roman"/>
        <family val="1"/>
      </rPr>
      <t xml:space="preserve">ISO/IEC 27001:2013 </t>
    </r>
    <r>
      <rPr>
        <sz val="10"/>
        <color rgb="FF000000"/>
        <rFont val="Times New Roman"/>
        <family val="1"/>
      </rPr>
      <t>A.12.3.1,</t>
    </r>
    <r>
      <rPr>
        <b/>
        <sz val="10"/>
        <color rgb="FF000000"/>
        <rFont val="Times New Roman"/>
        <family val="1"/>
      </rPr>
      <t xml:space="preserve"> </t>
    </r>
    <r>
      <rPr>
        <sz val="10"/>
        <color rgb="FF000000"/>
        <rFont val="Times New Roman"/>
        <family val="1"/>
      </rPr>
      <t>A.17.1.2A.17.1.3, A.18.1.3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</si>
  <si>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CP-4, CP-6, </t>
    </r>
    <r>
      <rPr>
        <sz val="10"/>
        <color rgb="FF000000"/>
        <rFont val="Times New Roman"/>
        <family val="1"/>
      </rPr>
      <t>CP-9</t>
    </r>
  </si>
  <si>
    <r>
      <t xml:space="preserve">PR.IP-5: </t>
    </r>
    <r>
      <rPr>
        <sz val="10"/>
        <color rgb="FF000000"/>
        <rFont val="Times New Roman"/>
        <family val="1"/>
      </rPr>
      <t>Policy and regulations regarding the physical operating environment for organizational assets are met</t>
    </r>
  </si>
  <si>
    <r>
      <t xml:space="preserve">·       </t>
    </r>
    <r>
      <rPr>
        <b/>
        <sz val="10"/>
        <color theme="1"/>
        <rFont val="Times New Roman"/>
        <family val="1"/>
      </rPr>
      <t xml:space="preserve">COBIT 5 </t>
    </r>
    <r>
      <rPr>
        <sz val="10"/>
        <color theme="1"/>
        <rFont val="Times New Roman"/>
        <family val="1"/>
      </rPr>
      <t>DSS01.04, DSS05.05</t>
    </r>
  </si>
  <si>
    <t>C2M2 ACM-4f (MIL3): "Asset inventory, configuration, and change management policies include compliance requirements for specified standards and/or guidelines"
C2M2 RM-3f (MIL3): "Change logs include information about modifications that impact the cybersecurity requirements of assets (availability, integrity, confidentiality)"</t>
  </si>
  <si>
    <r>
      <t xml:space="preserve">·       </t>
    </r>
    <r>
      <rPr>
        <b/>
        <sz val="10"/>
        <color theme="1"/>
        <rFont val="Times New Roman"/>
        <family val="1"/>
      </rPr>
      <t>ISA 62443-2-1:2009</t>
    </r>
    <r>
      <rPr>
        <sz val="10"/>
        <color theme="1"/>
        <rFont val="Times New Roman"/>
        <family val="1"/>
      </rPr>
      <t xml:space="preserve"> 4.3.3.3.1 4.3.3.3.2, 4.3.3.3.3, 4.3.3.3.5, 4.3.3.3.6</t>
    </r>
  </si>
  <si>
    <r>
      <t xml:space="preserve">·       </t>
    </r>
    <r>
      <rPr>
        <b/>
        <sz val="10"/>
        <color theme="1"/>
        <rFont val="Times New Roman"/>
        <family val="1"/>
      </rPr>
      <t xml:space="preserve">ISO/IEC 27001:2013 </t>
    </r>
    <r>
      <rPr>
        <sz val="10"/>
        <color theme="1"/>
        <rFont val="Times New Roman"/>
        <family val="1"/>
      </rPr>
      <t>A.11.1.4, A.11.2.1, A.11.2.2, A.11.2.3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</si>
  <si>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PE-10, PE-12, PE-13, PE-14, PE-15, PE-18</t>
    </r>
  </si>
  <si>
    <r>
      <t xml:space="preserve">·       </t>
    </r>
    <r>
      <rPr>
        <b/>
        <sz val="10"/>
        <color theme="1"/>
        <rFont val="Times New Roman"/>
        <family val="1"/>
      </rPr>
      <t>GAPP</t>
    </r>
    <r>
      <rPr>
        <sz val="10"/>
        <color theme="1"/>
        <rFont val="Times New Roman"/>
        <family val="1"/>
      </rPr>
      <t>, 8.2.1, 8.2.3</t>
    </r>
  </si>
  <si>
    <r>
      <t xml:space="preserve">PR.IP-6: </t>
    </r>
    <r>
      <rPr>
        <sz val="10"/>
        <color rgb="FF000000"/>
        <rFont val="Times New Roman"/>
        <family val="1"/>
      </rPr>
      <t>Data is destroyed according to policy</t>
    </r>
  </si>
  <si>
    <r>
      <t xml:space="preserve">·       </t>
    </r>
    <r>
      <rPr>
        <b/>
        <sz val="10"/>
        <color theme="1"/>
        <rFont val="Times New Roman"/>
        <family val="1"/>
      </rPr>
      <t xml:space="preserve">COBIT 5 </t>
    </r>
    <r>
      <rPr>
        <sz val="10"/>
        <color theme="1"/>
        <rFont val="Times New Roman"/>
        <family val="1"/>
      </rPr>
      <t>BAI09.03</t>
    </r>
  </si>
  <si>
    <r>
      <t xml:space="preserve">·       </t>
    </r>
    <r>
      <rPr>
        <b/>
        <sz val="10"/>
        <color theme="1"/>
        <rFont val="Times New Roman"/>
        <family val="1"/>
      </rPr>
      <t>ISA 62443-2-1:2009</t>
    </r>
    <r>
      <rPr>
        <sz val="10"/>
        <color theme="1"/>
        <rFont val="Times New Roman"/>
        <family val="1"/>
      </rPr>
      <t xml:space="preserve"> 4.3.4.4.4</t>
    </r>
  </si>
  <si>
    <r>
      <t xml:space="preserve">·       </t>
    </r>
    <r>
      <rPr>
        <b/>
        <sz val="10"/>
        <color theme="1"/>
        <rFont val="Times New Roman"/>
        <family val="1"/>
      </rPr>
      <t>ISA 62443-3-3:2013</t>
    </r>
    <r>
      <rPr>
        <sz val="10"/>
        <color theme="1"/>
        <rFont val="Times New Roman"/>
        <family val="1"/>
      </rPr>
      <t xml:space="preserve"> SR 4.2</t>
    </r>
  </si>
  <si>
    <r>
      <t xml:space="preserve">·       </t>
    </r>
    <r>
      <rPr>
        <b/>
        <sz val="10"/>
        <color theme="1"/>
        <rFont val="Times New Roman"/>
        <family val="1"/>
      </rPr>
      <t xml:space="preserve">ISO/IEC 27001:2013 </t>
    </r>
    <r>
      <rPr>
        <sz val="10"/>
        <color theme="1"/>
        <rFont val="Times New Roman"/>
        <family val="1"/>
      </rPr>
      <t>A.8.2.3, A.8.3.1, A.8.3.2, A.11.2.7</t>
    </r>
  </si>
  <si>
    <r>
      <t xml:space="preserve">·       </t>
    </r>
    <r>
      <rPr>
        <b/>
        <sz val="10"/>
        <color rgb="FF000000"/>
        <rFont val="Times New Roman"/>
        <family val="1"/>
      </rPr>
      <t>NIST SP 800-53 Rev. 4</t>
    </r>
    <r>
      <rPr>
        <sz val="10"/>
        <color rgb="FF000000"/>
        <rFont val="Times New Roman"/>
        <family val="1"/>
      </rPr>
      <t xml:space="preserve"> MP-6</t>
    </r>
  </si>
  <si>
    <r>
      <t xml:space="preserve">·       </t>
    </r>
    <r>
      <rPr>
        <b/>
        <sz val="10"/>
        <color theme="1"/>
        <rFont val="Times New Roman"/>
        <family val="1"/>
      </rPr>
      <t>PIPEDA</t>
    </r>
    <r>
      <rPr>
        <sz val="10"/>
        <color theme="1"/>
        <rFont val="Times New Roman"/>
        <family val="1"/>
      </rPr>
      <t>, Sch1, s.4.5.3</t>
    </r>
  </si>
  <si>
    <r>
      <t xml:space="preserve">·       </t>
    </r>
    <r>
      <rPr>
        <b/>
        <sz val="10"/>
        <color theme="1"/>
        <rFont val="Times New Roman"/>
        <family val="1"/>
      </rPr>
      <t>GAPP</t>
    </r>
    <r>
      <rPr>
        <sz val="10"/>
        <color theme="1"/>
        <rFont val="Times New Roman"/>
        <family val="1"/>
      </rPr>
      <t>, 5.2.3</t>
    </r>
  </si>
  <si>
    <r>
      <t xml:space="preserve">PR.IP-7: </t>
    </r>
    <r>
      <rPr>
        <sz val="10"/>
        <color rgb="FF000000"/>
        <rFont val="Times New Roman"/>
        <family val="1"/>
      </rPr>
      <t>Protection processes are continuously improved</t>
    </r>
  </si>
  <si>
    <r>
      <t xml:space="preserve">·       </t>
    </r>
    <r>
      <rPr>
        <b/>
        <sz val="10"/>
        <color theme="1"/>
        <rFont val="Times New Roman"/>
        <family val="1"/>
      </rPr>
      <t xml:space="preserve">COBIT 5 </t>
    </r>
    <r>
      <rPr>
        <sz val="10"/>
        <color theme="1"/>
        <rFont val="Times New Roman"/>
        <family val="1"/>
      </rPr>
      <t>APO11.06, DSS04.05</t>
    </r>
  </si>
  <si>
    <t>C2M2 CPM-1g (MIL3): "The cybersecurity program strategy is updated to reflect business changes, changes in the operating environment, and changes in the threat profile (TVM-1d)"</t>
  </si>
  <si>
    <r>
      <t xml:space="preserve">·       </t>
    </r>
    <r>
      <rPr>
        <b/>
        <sz val="10"/>
        <color theme="1"/>
        <rFont val="Times New Roman"/>
        <family val="1"/>
      </rPr>
      <t>ISA 62443-2-1:2009</t>
    </r>
    <r>
      <rPr>
        <sz val="10"/>
        <color theme="1"/>
        <rFont val="Times New Roman"/>
        <family val="1"/>
      </rPr>
      <t xml:space="preserve"> 4.4.3.1, 4.4.3.2, 4.4.3.3, 4.4.3.4, 4.4.3.5, 4.4.3.6, 4.4.3.7, 4.4.3.8</t>
    </r>
  </si>
  <si>
    <r>
      <t xml:space="preserve">·      </t>
    </r>
    <r>
      <rPr>
        <b/>
        <sz val="10"/>
        <color theme="1"/>
        <rFont val="Times New Roman"/>
        <family val="1"/>
      </rPr>
      <t xml:space="preserve">NIST SP 800-53 Rev. 4 </t>
    </r>
    <r>
      <rPr>
        <sz val="10"/>
        <color theme="1"/>
        <rFont val="Times New Roman"/>
        <family val="1"/>
      </rPr>
      <t>CA-2, CA-7, CP-2, IR-8, PL-2, PM-6</t>
    </r>
  </si>
  <si>
    <r>
      <t xml:space="preserve">·       </t>
    </r>
    <r>
      <rPr>
        <b/>
        <sz val="10"/>
        <color theme="1"/>
        <rFont val="Times New Roman"/>
        <family val="1"/>
      </rPr>
      <t>GAPP</t>
    </r>
    <r>
      <rPr>
        <sz val="10"/>
        <color theme="1"/>
        <rFont val="Times New Roman"/>
        <family val="1"/>
      </rPr>
      <t>, 8.2.7, 10.2.3</t>
    </r>
  </si>
  <si>
    <r>
      <t xml:space="preserve">PR.IP-8: </t>
    </r>
    <r>
      <rPr>
        <sz val="10"/>
        <color rgb="FF000000"/>
        <rFont val="Times New Roman"/>
        <family val="1"/>
      </rPr>
      <t>Effectiveness of protection technologies is shared with appropriate parties</t>
    </r>
  </si>
  <si>
    <r>
      <t xml:space="preserve">·       </t>
    </r>
    <r>
      <rPr>
        <b/>
        <sz val="10"/>
        <color rgb="FF000000"/>
        <rFont val="Times New Roman"/>
        <family val="1"/>
      </rPr>
      <t xml:space="preserve">ISO/IEC 27001:2013 </t>
    </r>
    <r>
      <rPr>
        <sz val="10"/>
        <color rgb="FF000000"/>
        <rFont val="Times New Roman"/>
        <family val="1"/>
      </rPr>
      <t xml:space="preserve">A.16.1.6 </t>
    </r>
  </si>
  <si>
    <t>C2M2 ISC-1a: "Information is collected from and provided to selected individuals and/or organizations"
C2M2 ISC-1b: "Responsibility for cybersecurity reporting obligations are assigned to personnel (e.g., internal reporting, DOE Form OE-417, ES-ISAC, ICS-CERT, law enforcement)"</t>
  </si>
  <si>
    <r>
      <t xml:space="preserve">·       </t>
    </r>
    <r>
      <rPr>
        <b/>
        <sz val="10"/>
        <color theme="1"/>
        <rFont val="Times New Roman"/>
        <family val="1"/>
      </rPr>
      <t>NIST SP 800-53 Rev. 4</t>
    </r>
    <r>
      <rPr>
        <sz val="10"/>
        <color theme="1"/>
        <rFont val="Times New Roman"/>
        <family val="1"/>
      </rPr>
      <t xml:space="preserve"> AC-21, CA-7, SI-4</t>
    </r>
  </si>
  <si>
    <r>
      <t xml:space="preserve">PR.IP-9: </t>
    </r>
    <r>
      <rPr>
        <sz val="10"/>
        <color rgb="FF000000"/>
        <rFont val="Times New Roman"/>
        <family val="1"/>
      </rPr>
      <t>Response plans (Incident Response and Business Continuity) and recovery plans (Incident Recovery and Disaster Recovery) are in place and managed</t>
    </r>
  </si>
  <si>
    <r>
      <t xml:space="preserve">·       </t>
    </r>
    <r>
      <rPr>
        <b/>
        <sz val="10"/>
        <color rgb="FF000000"/>
        <rFont val="Times New Roman"/>
        <family val="1"/>
      </rPr>
      <t xml:space="preserve">COBIT 5 </t>
    </r>
    <r>
      <rPr>
        <sz val="10"/>
        <color rgb="FF000000"/>
        <rFont val="Times New Roman"/>
        <family val="1"/>
      </rPr>
      <t>DSS04.03</t>
    </r>
  </si>
  <si>
    <t>C2M2 IR-4c: "Continuity plans are developed to sustain and restore operation of the function"</t>
  </si>
  <si>
    <r>
      <t xml:space="preserve">·       </t>
    </r>
    <r>
      <rPr>
        <b/>
        <sz val="10"/>
        <color rgb="FF000000"/>
        <rFont val="Times New Roman"/>
        <family val="1"/>
      </rPr>
      <t>ISA 62443-2-1:2009</t>
    </r>
    <r>
      <rPr>
        <sz val="10"/>
        <color rgb="FF000000"/>
        <rFont val="Times New Roman"/>
        <family val="1"/>
      </rPr>
      <t xml:space="preserve"> 4.3.2.5.3, 4.3.4.5.1 </t>
    </r>
  </si>
  <si>
    <r>
      <t xml:space="preserve">·       </t>
    </r>
    <r>
      <rPr>
        <b/>
        <sz val="10"/>
        <color rgb="FF000000"/>
        <rFont val="Times New Roman"/>
        <family val="1"/>
      </rPr>
      <t xml:space="preserve">ISO/IEC 27001:2013 </t>
    </r>
    <r>
      <rPr>
        <sz val="10"/>
        <color rgb="FF000000"/>
        <rFont val="Times New Roman"/>
        <family val="1"/>
      </rPr>
      <t>A.16.1.1,</t>
    </r>
    <r>
      <rPr>
        <b/>
        <sz val="10"/>
        <color rgb="FF000000"/>
        <rFont val="Times New Roman"/>
        <family val="1"/>
      </rPr>
      <t xml:space="preserve"> </t>
    </r>
    <r>
      <rPr>
        <sz val="10"/>
        <color rgb="FF000000"/>
        <rFont val="Times New Roman"/>
        <family val="1"/>
      </rPr>
      <t>A.17.1.1, A.17.1.2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</si>
  <si>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CP-2, IR-8</t>
    </r>
  </si>
  <si>
    <r>
      <t xml:space="preserve">PR.IP-10: </t>
    </r>
    <r>
      <rPr>
        <sz val="10"/>
        <color rgb="FF000000"/>
        <rFont val="Times New Roman"/>
        <family val="1"/>
      </rPr>
      <t>Response and recovery plans are tested</t>
    </r>
  </si>
  <si>
    <r>
      <t xml:space="preserve">·       </t>
    </r>
    <r>
      <rPr>
        <b/>
        <sz val="10"/>
        <color theme="1"/>
        <rFont val="Times New Roman"/>
        <family val="1"/>
      </rPr>
      <t>ISA 62443-2-1:2009</t>
    </r>
    <r>
      <rPr>
        <sz val="10"/>
        <color theme="1"/>
        <rFont val="Times New Roman"/>
        <family val="1"/>
      </rPr>
      <t xml:space="preserve"> 4.3.2.5.7, 4.3.4.5.11</t>
    </r>
  </si>
  <si>
    <t>C2M2 IR-3e (MIL2): "Cybersecurity event and incident response plans are exercised at an organization- defined frequency"
C2M2 IR-4f (MIL2): "Cybersecurity event and incident response plans address OT and IT assets important to the delivery of the function"</t>
  </si>
  <si>
    <r>
      <t xml:space="preserve">·       </t>
    </r>
    <r>
      <rPr>
        <b/>
        <sz val="10"/>
        <color theme="1"/>
        <rFont val="Times New Roman"/>
        <family val="1"/>
      </rPr>
      <t>ISA 62443-3-3:2013</t>
    </r>
    <r>
      <rPr>
        <sz val="10"/>
        <color theme="1"/>
        <rFont val="Times New Roman"/>
        <family val="1"/>
      </rPr>
      <t xml:space="preserve"> SR 3.3</t>
    </r>
  </si>
  <si>
    <r>
      <t xml:space="preserve">·       </t>
    </r>
    <r>
      <rPr>
        <b/>
        <sz val="10"/>
        <color theme="1"/>
        <rFont val="Times New Roman"/>
        <family val="1"/>
      </rPr>
      <t xml:space="preserve">ISO/IEC 27001:2013 </t>
    </r>
    <r>
      <rPr>
        <sz val="10"/>
        <color theme="1"/>
        <rFont val="Times New Roman"/>
        <family val="1"/>
      </rPr>
      <t>A.17.1.3</t>
    </r>
  </si>
  <si>
    <r>
      <t xml:space="preserve">·       </t>
    </r>
    <r>
      <rPr>
        <b/>
        <sz val="10"/>
        <color theme="1"/>
        <rFont val="Times New Roman"/>
        <family val="1"/>
      </rPr>
      <t>NIST SP 800-53 Rev.4</t>
    </r>
    <r>
      <rPr>
        <sz val="10"/>
        <color theme="1"/>
        <rFont val="Times New Roman"/>
        <family val="1"/>
      </rPr>
      <t xml:space="preserve"> CP-4, IR-3, PM-14</t>
    </r>
  </si>
  <si>
    <r>
      <t xml:space="preserve">·       </t>
    </r>
    <r>
      <rPr>
        <b/>
        <sz val="10"/>
        <color theme="1"/>
        <rFont val="Times New Roman"/>
        <family val="1"/>
      </rPr>
      <t>GAPP</t>
    </r>
    <r>
      <rPr>
        <sz val="10"/>
        <color theme="1"/>
        <rFont val="Times New Roman"/>
        <family val="1"/>
      </rPr>
      <t>, 1.2.7, 8.2.7</t>
    </r>
  </si>
  <si>
    <r>
      <t xml:space="preserve">PR.IP-11: </t>
    </r>
    <r>
      <rPr>
        <sz val="10"/>
        <color rgb="FF000000"/>
        <rFont val="Times New Roman"/>
        <family val="1"/>
      </rPr>
      <t>Cybersecurity is included in human resources practices (e.g., deprovisioning, personnel screening)</t>
    </r>
  </si>
  <si>
    <r>
      <t xml:space="preserve">·       </t>
    </r>
    <r>
      <rPr>
        <b/>
        <sz val="10"/>
        <color theme="1"/>
        <rFont val="Times New Roman"/>
        <family val="1"/>
      </rPr>
      <t xml:space="preserve">COBIT 5 </t>
    </r>
    <r>
      <rPr>
        <sz val="10"/>
        <color theme="1"/>
        <rFont val="Times New Roman"/>
        <family val="1"/>
      </rPr>
      <t>APO07.01, APO07.02, APO07.03, APO07.04, APO07.05</t>
    </r>
  </si>
  <si>
    <t>C2M2 WM-2a: "Personnel vetting (e.g., background checks, drug tests) is performed at hire for positions that have access to the assets required for delivery of the function"
C2M2 WM-2b: "Personnel termination procedures address cybersecurity"</t>
  </si>
  <si>
    <r>
      <t xml:space="preserve">·       </t>
    </r>
    <r>
      <rPr>
        <b/>
        <sz val="10"/>
        <color theme="1"/>
        <rFont val="Times New Roman"/>
        <family val="1"/>
      </rPr>
      <t>ISA 62443-2-1:2009</t>
    </r>
    <r>
      <rPr>
        <sz val="10"/>
        <color theme="1"/>
        <rFont val="Times New Roman"/>
        <family val="1"/>
      </rPr>
      <t xml:space="preserve"> 4.3.3.2.1, 4.3.3.2.2, 4.3.3.2.3</t>
    </r>
  </si>
  <si>
    <r>
      <t xml:space="preserve">·       </t>
    </r>
    <r>
      <rPr>
        <b/>
        <sz val="10"/>
        <color theme="1"/>
        <rFont val="Times New Roman"/>
        <family val="1"/>
      </rPr>
      <t xml:space="preserve">ISO/IEC 27001:2013 </t>
    </r>
    <r>
      <rPr>
        <sz val="10"/>
        <color theme="1"/>
        <rFont val="Times New Roman"/>
        <family val="1"/>
      </rPr>
      <t xml:space="preserve">A.7.1.1, A.7.3.1, A.8.1.4 </t>
    </r>
  </si>
  <si>
    <r>
      <t xml:space="preserve">·       </t>
    </r>
    <r>
      <rPr>
        <b/>
        <sz val="10"/>
        <color rgb="FF000000"/>
        <rFont val="Times New Roman"/>
        <family val="1"/>
      </rPr>
      <t>NIST SP 800-53 Rev. 4</t>
    </r>
    <r>
      <rPr>
        <sz val="10"/>
        <color rgb="FF000000"/>
        <rFont val="Times New Roman"/>
        <family val="1"/>
      </rPr>
      <t xml:space="preserve"> PS Family</t>
    </r>
  </si>
  <si>
    <r>
      <t xml:space="preserve">·       </t>
    </r>
    <r>
      <rPr>
        <b/>
        <sz val="10"/>
        <color theme="1"/>
        <rFont val="Times New Roman"/>
        <family val="1"/>
      </rPr>
      <t>PIPEDA</t>
    </r>
    <r>
      <rPr>
        <sz val="10"/>
        <color theme="1"/>
        <rFont val="Times New Roman"/>
        <family val="1"/>
      </rPr>
      <t>, Sch1 , s.4.7</t>
    </r>
  </si>
  <si>
    <r>
      <t xml:space="preserve">PR.IP-P1: </t>
    </r>
    <r>
      <rPr>
        <sz val="10"/>
        <color rgb="FF000000"/>
        <rFont val="Times New Roman"/>
        <family val="1"/>
      </rPr>
      <t>Privacy is included in human resources practices (e.g. privacy training)</t>
    </r>
  </si>
  <si>
    <t>The onboarding procedure includes privacy training and the privacy policies and procedures are provided as part of the employee handbook or welcome package.</t>
  </si>
  <si>
    <r>
      <t xml:space="preserve">·       </t>
    </r>
    <r>
      <rPr>
        <b/>
        <sz val="10"/>
        <color theme="1"/>
        <rFont val="Times New Roman"/>
        <family val="1"/>
      </rPr>
      <t>GAPP</t>
    </r>
    <r>
      <rPr>
        <sz val="10"/>
        <color theme="1"/>
        <rFont val="Times New Roman"/>
        <family val="1"/>
      </rPr>
      <t>, 1.2.9, 1.2.10</t>
    </r>
  </si>
  <si>
    <r>
      <t xml:space="preserve">PR.IP-12: </t>
    </r>
    <r>
      <rPr>
        <sz val="10"/>
        <color rgb="FF000000"/>
        <rFont val="Times New Roman"/>
        <family val="1"/>
      </rPr>
      <t>A</t>
    </r>
    <r>
      <rPr>
        <b/>
        <sz val="10"/>
        <color rgb="FF000000"/>
        <rFont val="Times New Roman"/>
        <family val="1"/>
      </rPr>
      <t xml:space="preserve"> </t>
    </r>
    <r>
      <rPr>
        <sz val="10"/>
        <color rgb="FF000000"/>
        <rFont val="Times New Roman"/>
        <family val="1"/>
      </rPr>
      <t>vulnerability management plan is developed and implemented</t>
    </r>
  </si>
  <si>
    <r>
      <t xml:space="preserve">·       </t>
    </r>
    <r>
      <rPr>
        <b/>
        <sz val="10"/>
        <color theme="1"/>
        <rFont val="Times New Roman"/>
        <family val="1"/>
      </rPr>
      <t xml:space="preserve">ISO/IEC 27001:2013 </t>
    </r>
    <r>
      <rPr>
        <sz val="10"/>
        <color theme="1"/>
        <rFont val="Times New Roman"/>
        <family val="1"/>
      </rPr>
      <t>A.12.6.1, A.18.2.2</t>
    </r>
  </si>
  <si>
    <t>C2M2 TVM-3a (MIL2): "Documented practices are followed for threat and vulnerability management activities"</t>
  </si>
  <si>
    <r>
      <t xml:space="preserve">·       </t>
    </r>
    <r>
      <rPr>
        <b/>
        <sz val="10"/>
        <color rgb="FF000000"/>
        <rFont val="Times New Roman"/>
        <family val="1"/>
      </rPr>
      <t>NIST SP 800-53 Rev. 4</t>
    </r>
    <r>
      <rPr>
        <sz val="10"/>
        <color rgb="FF000000"/>
        <rFont val="Times New Roman"/>
        <family val="1"/>
      </rPr>
      <t xml:space="preserve"> RA-3, RA-5, SI-2</t>
    </r>
  </si>
  <si>
    <r>
      <t xml:space="preserve">·       </t>
    </r>
    <r>
      <rPr>
        <b/>
        <sz val="10"/>
        <color theme="1"/>
        <rFont val="Times New Roman"/>
        <family val="1"/>
      </rPr>
      <t>GAPP</t>
    </r>
    <r>
      <rPr>
        <sz val="10"/>
        <color theme="1"/>
        <rFont val="Times New Roman"/>
        <family val="1"/>
      </rPr>
      <t>, 8.0, 8.2.7</t>
    </r>
  </si>
  <si>
    <r>
      <t>Maintenance (PR.MA):</t>
    </r>
    <r>
      <rPr>
        <sz val="10"/>
        <color theme="1"/>
        <rFont val="Times New Roman"/>
        <family val="1"/>
      </rPr>
      <t xml:space="preserve"> Maintenance and repairs of industrial control and information system components is performed consistent with policies and procedures.</t>
    </r>
  </si>
  <si>
    <r>
      <t>PR.MA-1:</t>
    </r>
    <r>
      <rPr>
        <sz val="10"/>
        <color rgb="FF000000"/>
        <rFont val="Times New Roman"/>
        <family val="1"/>
      </rPr>
      <t xml:space="preserve"> Maintenance and repair of organizational assets is performed and logged in a timely manner, with approved and controlled tools</t>
    </r>
  </si>
  <si>
    <t>C2M2 ACM-3b: "Changes to inventoried assets are logged"</t>
  </si>
  <si>
    <r>
      <t xml:space="preserve">·       </t>
    </r>
    <r>
      <rPr>
        <b/>
        <sz val="10"/>
        <color theme="1"/>
        <rFont val="Times New Roman"/>
        <family val="1"/>
      </rPr>
      <t>ISA 62443-2-1:2009</t>
    </r>
    <r>
      <rPr>
        <sz val="10"/>
        <color theme="1"/>
        <rFont val="Times New Roman"/>
        <family val="1"/>
      </rPr>
      <t xml:space="preserve"> 4.3.3.3.7</t>
    </r>
  </si>
  <si>
    <r>
      <t xml:space="preserve">·       </t>
    </r>
    <r>
      <rPr>
        <b/>
        <sz val="10"/>
        <color theme="1"/>
        <rFont val="Times New Roman"/>
        <family val="1"/>
      </rPr>
      <t>ISO/IEC 27001:2013</t>
    </r>
    <r>
      <rPr>
        <sz val="10"/>
        <color theme="1"/>
        <rFont val="Times New Roman"/>
        <family val="1"/>
      </rPr>
      <t xml:space="preserve"> A.11.1.2, A.11.2.4, A.11.2.5</t>
    </r>
  </si>
  <si>
    <r>
      <t xml:space="preserve">·       </t>
    </r>
    <r>
      <rPr>
        <b/>
        <sz val="10"/>
        <color rgb="FF000000"/>
        <rFont val="Times New Roman"/>
        <family val="1"/>
      </rPr>
      <t>NIST SP 800-53 Rev. 4</t>
    </r>
    <r>
      <rPr>
        <sz val="10"/>
        <color rgb="FF000000"/>
        <rFont val="Times New Roman"/>
        <family val="1"/>
      </rPr>
      <t xml:space="preserve"> MA-2, MA-3, MA-5</t>
    </r>
  </si>
  <si>
    <r>
      <t xml:space="preserve">PR.MA-2: </t>
    </r>
    <r>
      <rPr>
        <sz val="10"/>
        <color rgb="FF000000"/>
        <rFont val="Times New Roman"/>
        <family val="1"/>
      </rPr>
      <t>Remote maintenance of organizational assets is approved, logged, and performed in a manner that prevents unauthorized access</t>
    </r>
  </si>
  <si>
    <r>
      <t xml:space="preserve">·       </t>
    </r>
    <r>
      <rPr>
        <b/>
        <sz val="10"/>
        <color theme="1"/>
        <rFont val="Times New Roman"/>
        <family val="1"/>
      </rPr>
      <t xml:space="preserve">COBIT 5 </t>
    </r>
    <r>
      <rPr>
        <sz val="10"/>
        <color theme="1"/>
        <rFont val="Times New Roman"/>
        <family val="1"/>
      </rPr>
      <t>DSS05.04</t>
    </r>
  </si>
  <si>
    <t>C2M2 SA-1a: "Logging is occurring for assets important to the function where possible"
C2M2 IR-1c: "Cybersecurity events are logged and tracked"
C2M2 IAM-2a: "Access requirements, including those for remote access, are determined (access requirements are associated with assets and provide guidance for which types of entities are allowed to access the asset, the limits of allowed access, and authentication parameters)"
C2M2 IAM-2b: "Access is granted to identities based on requirements"
C2M2 IAM-2c: "Access is revoked when no longer required"</t>
  </si>
  <si>
    <r>
      <t xml:space="preserve">·       </t>
    </r>
    <r>
      <rPr>
        <b/>
        <sz val="10"/>
        <color theme="1"/>
        <rFont val="Times New Roman"/>
        <family val="1"/>
      </rPr>
      <t>ISA 62443-2-1:2009</t>
    </r>
    <r>
      <rPr>
        <sz val="10"/>
        <color theme="1"/>
        <rFont val="Times New Roman"/>
        <family val="1"/>
      </rPr>
      <t xml:space="preserve"> 4.3.3.6.5, 4.3.3.6.6, 4.3.3.6.7, 4.4.4.6.8</t>
    </r>
  </si>
  <si>
    <r>
      <t xml:space="preserve">·       </t>
    </r>
    <r>
      <rPr>
        <b/>
        <sz val="10"/>
        <color theme="1"/>
        <rFont val="Times New Roman"/>
        <family val="1"/>
      </rPr>
      <t xml:space="preserve">ISO/IEC 27001:2013 </t>
    </r>
    <r>
      <rPr>
        <sz val="10"/>
        <color theme="1"/>
        <rFont val="Times New Roman"/>
        <family val="1"/>
      </rPr>
      <t>A.11.2.4, A.15.1.1, A.15.2.1</t>
    </r>
  </si>
  <si>
    <r>
      <t xml:space="preserve">·       </t>
    </r>
    <r>
      <rPr>
        <b/>
        <sz val="10"/>
        <color rgb="FF000000"/>
        <rFont val="Times New Roman"/>
        <family val="1"/>
      </rPr>
      <t xml:space="preserve">NIST SP 800-53 Rev. 4 </t>
    </r>
    <r>
      <rPr>
        <sz val="10"/>
        <color rgb="FF000000"/>
        <rFont val="Times New Roman"/>
        <family val="1"/>
      </rPr>
      <t>MA-4</t>
    </r>
  </si>
  <si>
    <r>
      <t>·      </t>
    </r>
    <r>
      <rPr>
        <b/>
        <sz val="10"/>
        <color theme="1"/>
        <rFont val="Times New Roman"/>
        <family val="1"/>
      </rPr>
      <t xml:space="preserve"> PIPEDA</t>
    </r>
    <r>
      <rPr>
        <sz val="10"/>
        <color theme="1"/>
        <rFont val="Times New Roman"/>
        <family val="1"/>
      </rPr>
      <t>, Sch1, s.4.7</t>
    </r>
  </si>
  <si>
    <r>
      <t>·      </t>
    </r>
    <r>
      <rPr>
        <b/>
        <sz val="10"/>
        <color theme="1"/>
        <rFont val="Times New Roman"/>
        <family val="1"/>
      </rPr>
      <t xml:space="preserve"> GAPP</t>
    </r>
    <r>
      <rPr>
        <sz val="10"/>
        <color theme="1"/>
        <rFont val="Times New Roman"/>
        <family val="1"/>
      </rPr>
      <t>, 8.0</t>
    </r>
  </si>
  <si>
    <r>
      <t xml:space="preserve">Protective Technology (PR.PT): </t>
    </r>
    <r>
      <rPr>
        <sz val="10"/>
        <color theme="1"/>
        <rFont val="Times New Roman"/>
        <family val="1"/>
      </rPr>
      <t>Technical security solutions are managed to ensure the security and resilience of systems and assets, consistent with related policies, procedures, and agreements.</t>
    </r>
  </si>
  <si>
    <r>
      <t xml:space="preserve">PR.PT-1: </t>
    </r>
    <r>
      <rPr>
        <sz val="10"/>
        <color rgb="FF000000"/>
        <rFont val="Times New Roman"/>
        <family val="1"/>
      </rPr>
      <t>Audit/log records are determined, documented, implemented, and reviewed in accordance with policy</t>
    </r>
  </si>
  <si>
    <r>
      <t xml:space="preserve">·       </t>
    </r>
    <r>
      <rPr>
        <b/>
        <sz val="10"/>
        <color rgb="FF000000"/>
        <rFont val="Times New Roman"/>
        <family val="1"/>
      </rPr>
      <t>CCS CSC</t>
    </r>
    <r>
      <rPr>
        <sz val="10"/>
        <color rgb="FF000000"/>
        <rFont val="Times New Roman"/>
        <family val="1"/>
      </rPr>
      <t xml:space="preserve"> 14</t>
    </r>
  </si>
  <si>
    <t>C2M2 SA-1a: "Logging is occurring for assets important to the function where possible"
C2M2 SA-2a: "Cybersecurity monitoring activities are performed (e.g., periodic reviews of log data)"</t>
  </si>
  <si>
    <r>
      <t xml:space="preserve">·       </t>
    </r>
    <r>
      <rPr>
        <b/>
        <sz val="10"/>
        <color rgb="FF000000"/>
        <rFont val="Times New Roman"/>
        <family val="1"/>
      </rPr>
      <t xml:space="preserve">COBIT 5 </t>
    </r>
    <r>
      <rPr>
        <sz val="10"/>
        <color rgb="FF000000"/>
        <rFont val="Times New Roman"/>
        <family val="1"/>
      </rPr>
      <t>APO11.04</t>
    </r>
  </si>
  <si>
    <r>
      <t xml:space="preserve">·       </t>
    </r>
    <r>
      <rPr>
        <b/>
        <sz val="10"/>
        <color theme="1"/>
        <rFont val="Times New Roman"/>
        <family val="1"/>
      </rPr>
      <t xml:space="preserve">ISA 62443-2-1:2009 </t>
    </r>
    <r>
      <rPr>
        <sz val="10"/>
        <color theme="1"/>
        <rFont val="Times New Roman"/>
        <family val="1"/>
      </rPr>
      <t>4.3.3.3.9, 4.3.3.5.8, 4.3.4.4.7, 4.4.2.1, 4.4.2.2, 4.4.2.4</t>
    </r>
  </si>
  <si>
    <r>
      <t xml:space="preserve">·       </t>
    </r>
    <r>
      <rPr>
        <b/>
        <sz val="10"/>
        <color theme="1"/>
        <rFont val="Times New Roman"/>
        <family val="1"/>
      </rPr>
      <t>ISA 62443-3-3:2013</t>
    </r>
    <r>
      <rPr>
        <sz val="10"/>
        <color theme="1"/>
        <rFont val="Times New Roman"/>
        <family val="1"/>
      </rPr>
      <t xml:space="preserve"> SR 2.8, SR 2.9, SR 2.10, SR 2.11, SR 2.12</t>
    </r>
  </si>
  <si>
    <r>
      <t xml:space="preserve">·       </t>
    </r>
    <r>
      <rPr>
        <b/>
        <sz val="10"/>
        <color rgb="FF000000"/>
        <rFont val="Times New Roman"/>
        <family val="1"/>
      </rPr>
      <t xml:space="preserve">ISO/IEC 27001:2013 </t>
    </r>
    <r>
      <rPr>
        <sz val="10"/>
        <color rgb="FF000000"/>
        <rFont val="Times New Roman"/>
        <family val="1"/>
      </rPr>
      <t>A.12.4.1, A.12.4.2, A.12.4.3, A.12.4.4, A.12.7.1</t>
    </r>
    <r>
      <rPr>
        <b/>
        <sz val="10"/>
        <color theme="1"/>
        <rFont val="Times New Roman"/>
        <family val="1"/>
      </rPr>
      <t xml:space="preserve"> </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</si>
  <si>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AU Family</t>
    </r>
  </si>
  <si>
    <r>
      <t xml:space="preserve">PR.PT-2: </t>
    </r>
    <r>
      <rPr>
        <sz val="10"/>
        <color rgb="FF000000"/>
        <rFont val="Times New Roman"/>
        <family val="1"/>
      </rPr>
      <t>Removable media is protected and its use restricted according to policy</t>
    </r>
  </si>
  <si>
    <r>
      <t xml:space="preserve">·       </t>
    </r>
    <r>
      <rPr>
        <b/>
        <sz val="10"/>
        <color rgb="FF000000"/>
        <rFont val="Times New Roman"/>
        <family val="1"/>
      </rPr>
      <t xml:space="preserve">COBIT 5 </t>
    </r>
    <r>
      <rPr>
        <sz val="10"/>
        <color rgb="FF000000"/>
        <rFont val="Times New Roman"/>
        <family val="1"/>
      </rPr>
      <t>DSS05.02, APO13.01</t>
    </r>
  </si>
  <si>
    <r>
      <t xml:space="preserve">·       </t>
    </r>
    <r>
      <rPr>
        <b/>
        <sz val="10"/>
        <color rgb="FF000000"/>
        <rFont val="Times New Roman"/>
        <family val="1"/>
      </rPr>
      <t>ISA 62443-3-3:2013</t>
    </r>
    <r>
      <rPr>
        <sz val="10"/>
        <color rgb="FF000000"/>
        <rFont val="Times New Roman"/>
        <family val="1"/>
      </rPr>
      <t xml:space="preserve"> SR 2.3</t>
    </r>
  </si>
  <si>
    <r>
      <t xml:space="preserve">·       </t>
    </r>
    <r>
      <rPr>
        <b/>
        <sz val="10"/>
        <color theme="1"/>
        <rFont val="Times New Roman"/>
        <family val="1"/>
      </rPr>
      <t>ISO/IEC 27001:2013</t>
    </r>
    <r>
      <rPr>
        <sz val="10"/>
        <color theme="1"/>
        <rFont val="Times New Roman"/>
        <family val="1"/>
      </rPr>
      <t xml:space="preserve"> </t>
    </r>
    <r>
      <rPr>
        <sz val="10"/>
        <color rgb="FF000000"/>
        <rFont val="Times New Roman"/>
        <family val="1"/>
      </rPr>
      <t>A.8.2.2, A.8.2.3, A.8.3.1, A.8.3.3, A.11.2.9</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</si>
  <si>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MP-2, MP-4, MP-5, MP-7</t>
    </r>
  </si>
  <si>
    <r>
      <t xml:space="preserve">·       </t>
    </r>
    <r>
      <rPr>
        <b/>
        <sz val="10"/>
        <color theme="1"/>
        <rFont val="Times New Roman"/>
        <family val="1"/>
      </rPr>
      <t>GAPP</t>
    </r>
    <r>
      <rPr>
        <sz val="10"/>
        <color theme="1"/>
        <rFont val="Times New Roman"/>
        <family val="1"/>
      </rPr>
      <t>, 8.0</t>
    </r>
  </si>
  <si>
    <r>
      <t xml:space="preserve">PR.PT-3: </t>
    </r>
    <r>
      <rPr>
        <sz val="10"/>
        <color rgb="FF000000"/>
        <rFont val="Times New Roman"/>
        <family val="1"/>
      </rPr>
      <t>Access to systems and assets is controlled, incorporating the principle of least functionality</t>
    </r>
  </si>
  <si>
    <r>
      <t xml:space="preserve">·       </t>
    </r>
    <r>
      <rPr>
        <b/>
        <sz val="10"/>
        <color rgb="FF000000"/>
        <rFont val="Times New Roman"/>
        <family val="1"/>
      </rPr>
      <t xml:space="preserve">COBIT 5 </t>
    </r>
    <r>
      <rPr>
        <sz val="10"/>
        <color rgb="FF000000"/>
        <rFont val="Times New Roman"/>
        <family val="1"/>
      </rPr>
      <t>DSS05.02</t>
    </r>
  </si>
  <si>
    <r>
      <t xml:space="preserve">·       </t>
    </r>
    <r>
      <rPr>
        <b/>
        <sz val="10"/>
        <color rgb="FF000000"/>
        <rFont val="Times New Roman"/>
        <family val="1"/>
      </rPr>
      <t>ISA 62443-2-1:2009</t>
    </r>
    <r>
      <rPr>
        <sz val="10"/>
        <color rgb="FF000000"/>
        <rFont val="Times New Roman"/>
        <family val="1"/>
      </rPr>
      <t xml:space="preserve"> 4.3.3.5.1, 4.3.3.5.2, 4.3.3.5.3, 4.3.3.5.4, 4.3.3.5.5, 4.3.3.5.6, 4.3.3.5.7, 4.3.3.5.8, 4.3.3.6.1, 4.3.3.6.2, 4.3.3.6.3, 4.3.3.6.4, 4.3.3.6.5, 4.3.3.6.6, 4.3.3.6.7, 4.3.3.6.8, 4.3.3.6.9, 4.3.3.7.1, 4.3.3.7.2, 4.3.3.7.3, 4.3.3.7.4</t>
    </r>
  </si>
  <si>
    <r>
      <t xml:space="preserve">·       </t>
    </r>
    <r>
      <rPr>
        <b/>
        <sz val="10"/>
        <color rgb="FF000000"/>
        <rFont val="Times New Roman"/>
        <family val="1"/>
      </rPr>
      <t>ISA 62443-3-3:2013</t>
    </r>
    <r>
      <rPr>
        <sz val="10"/>
        <color rgb="FF000000"/>
        <rFont val="Times New Roman"/>
        <family val="1"/>
      </rPr>
      <t xml:space="preserve"> SR 1.1, SR 1.2, SR 1.3, SR 1.4, SR 1.5, SR 1.6, SR 1.7, SR 1.8, SR 1.9, SR 1.10, SR 1.11, SR 1.12, SR 1.13, SR 2.1, SR 2.2, SR 2.3, SR 2.4, SR 2.5, SR 2.6, SR 2.7</t>
    </r>
  </si>
  <si>
    <r>
      <t xml:space="preserve">·       </t>
    </r>
    <r>
      <rPr>
        <b/>
        <sz val="10"/>
        <color rgb="FF000000"/>
        <rFont val="Times New Roman"/>
        <family val="1"/>
      </rPr>
      <t xml:space="preserve">ISO/IEC 27001:2013 </t>
    </r>
    <r>
      <rPr>
        <sz val="10"/>
        <color rgb="FF000000"/>
        <rFont val="Times New Roman"/>
        <family val="1"/>
      </rPr>
      <t>A.9.1.2</t>
    </r>
  </si>
  <si>
    <r>
      <t xml:space="preserve">·       </t>
    </r>
    <r>
      <rPr>
        <b/>
        <sz val="10"/>
        <color rgb="FF000000"/>
        <rFont val="Times New Roman"/>
        <family val="1"/>
      </rPr>
      <t>NIST SP 800-53 Rev. 4</t>
    </r>
    <r>
      <rPr>
        <sz val="10"/>
        <color rgb="FF000000"/>
        <rFont val="Times New Roman"/>
        <family val="1"/>
      </rPr>
      <t xml:space="preserve"> AC-3, CM-7</t>
    </r>
  </si>
  <si>
    <r>
      <t xml:space="preserve">PR.PT-4: </t>
    </r>
    <r>
      <rPr>
        <sz val="10"/>
        <color rgb="FF000000"/>
        <rFont val="Times New Roman"/>
        <family val="1"/>
      </rPr>
      <t>Communications and control networks are protected</t>
    </r>
  </si>
  <si>
    <r>
      <t xml:space="preserve">·       </t>
    </r>
    <r>
      <rPr>
        <b/>
        <sz val="10"/>
        <color rgb="FF000000"/>
        <rFont val="Times New Roman"/>
        <family val="1"/>
      </rPr>
      <t>CCS CSC</t>
    </r>
    <r>
      <rPr>
        <sz val="10"/>
        <color rgb="FF000000"/>
        <rFont val="Times New Roman"/>
        <family val="1"/>
      </rPr>
      <t xml:space="preserve"> 7</t>
    </r>
  </si>
  <si>
    <r>
      <t xml:space="preserve">·       </t>
    </r>
    <r>
      <rPr>
        <b/>
        <sz val="10"/>
        <color rgb="FF000000"/>
        <rFont val="Times New Roman"/>
        <family val="1"/>
      </rPr>
      <t>ISA 62443-3-3:2013</t>
    </r>
    <r>
      <rPr>
        <sz val="10"/>
        <color rgb="FF000000"/>
        <rFont val="Times New Roman"/>
        <family val="1"/>
      </rPr>
      <t xml:space="preserve"> SR 3.1, SR 3.5, SR 3.8, SR 4.1, SR 4.3, SR 5.1, SR 5.2, SR 5.3, SR 7.1, SR 7.6</t>
    </r>
  </si>
  <si>
    <r>
      <t xml:space="preserve">·       </t>
    </r>
    <r>
      <rPr>
        <b/>
        <sz val="10"/>
        <color rgb="FF000000"/>
        <rFont val="Times New Roman"/>
        <family val="1"/>
      </rPr>
      <t xml:space="preserve">ISO/IEC 27001:2013 </t>
    </r>
    <r>
      <rPr>
        <sz val="10"/>
        <color rgb="FF000000"/>
        <rFont val="Times New Roman"/>
        <family val="1"/>
      </rPr>
      <t>A.13.1.1, A.13.2.1</t>
    </r>
  </si>
  <si>
    <r>
      <t xml:space="preserve">·       </t>
    </r>
    <r>
      <rPr>
        <b/>
        <sz val="10"/>
        <color rgb="FF000000"/>
        <rFont val="Times New Roman"/>
        <family val="1"/>
      </rPr>
      <t>NIST SP 800-53 Rev. 4</t>
    </r>
    <r>
      <rPr>
        <sz val="10"/>
        <color rgb="FF000000"/>
        <rFont val="Times New Roman"/>
        <family val="1"/>
      </rPr>
      <t xml:space="preserve"> AC-4, AC-17, AC-18, CP-8, SC-7</t>
    </r>
  </si>
  <si>
    <t>DETECT (DE)</t>
  </si>
  <si>
    <r>
      <t xml:space="preserve">Anomalies and Events (DE.AE): </t>
    </r>
    <r>
      <rPr>
        <sz val="10"/>
        <color theme="1"/>
        <rFont val="Times New Roman"/>
        <family val="1"/>
      </rPr>
      <t>Anomalous activity is detected in a timely manner and the potential impact of events is understood.</t>
    </r>
  </si>
  <si>
    <r>
      <t xml:space="preserve">DE.AE-1: </t>
    </r>
    <r>
      <rPr>
        <sz val="10"/>
        <color rgb="FF000000"/>
        <rFont val="Times New Roman"/>
        <family val="1"/>
      </rPr>
      <t>A baseline of network operations and expected data flows for users and systems is established and managed</t>
    </r>
  </si>
  <si>
    <r>
      <t xml:space="preserve">·       </t>
    </r>
    <r>
      <rPr>
        <b/>
        <sz val="10"/>
        <color theme="1"/>
        <rFont val="Times New Roman"/>
        <family val="1"/>
      </rPr>
      <t xml:space="preserve">COBIT 5 </t>
    </r>
    <r>
      <rPr>
        <sz val="10"/>
        <color theme="1"/>
        <rFont val="Times New Roman"/>
        <family val="1"/>
      </rPr>
      <t>DSS03.01</t>
    </r>
  </si>
  <si>
    <t>C2M2 SA-2a: "Cybersecurity monitoring activities are performed (e.g., periodic reviews of log data)"</t>
  </si>
  <si>
    <r>
      <t xml:space="preserve">·       </t>
    </r>
    <r>
      <rPr>
        <b/>
        <sz val="10"/>
        <color theme="1"/>
        <rFont val="Times New Roman"/>
        <family val="1"/>
      </rPr>
      <t xml:space="preserve">ISA 62443-2-1:2009 </t>
    </r>
    <r>
      <rPr>
        <sz val="10"/>
        <color theme="1"/>
        <rFont val="Times New Roman"/>
        <family val="1"/>
      </rPr>
      <t>4.4.3.3</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</si>
  <si>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AC-4, CA-3, CM-2, SI-4</t>
    </r>
  </si>
  <si>
    <r>
      <t xml:space="preserve">DE.AE-2: </t>
    </r>
    <r>
      <rPr>
        <sz val="10"/>
        <color rgb="FF000000"/>
        <rFont val="Times New Roman"/>
        <family val="1"/>
      </rPr>
      <t>Detected events are analyzed to understand attack targets and methods</t>
    </r>
  </si>
  <si>
    <r>
      <t xml:space="preserve">·       </t>
    </r>
    <r>
      <rPr>
        <b/>
        <sz val="10"/>
        <color theme="1"/>
        <rFont val="Times New Roman"/>
        <family val="1"/>
      </rPr>
      <t>ISA 62443-2-1:2009</t>
    </r>
    <r>
      <rPr>
        <sz val="10"/>
        <color theme="1"/>
        <rFont val="Times New Roman"/>
        <family val="1"/>
      </rPr>
      <t xml:space="preserve"> 4.3.4.5.6, 4.3.4.5.7, 4.3.4.5.8</t>
    </r>
  </si>
  <si>
    <t>C2M2 IR-1f (MIL3): "Event information is correlated to support incident analysis by identifying patterns, trends, and other common features"
C2M2 IR-2i (MIL3): "Escalated cybersecurity events and declared incidents are correlated to support the discovery of patterns, trends, and other common features"
C2M2 IR-3h (MIL3): "Cybersecurity event and incident root-cause analysis and lessons-learned activities are performed, and corrective actions are taken"</t>
  </si>
  <si>
    <r>
      <t xml:space="preserve">·       </t>
    </r>
    <r>
      <rPr>
        <b/>
        <sz val="10"/>
        <color theme="1"/>
        <rFont val="Times New Roman"/>
        <family val="1"/>
      </rPr>
      <t>ISA 62443-3-3:2013</t>
    </r>
    <r>
      <rPr>
        <sz val="10"/>
        <color theme="1"/>
        <rFont val="Times New Roman"/>
        <family val="1"/>
      </rPr>
      <t xml:space="preserve"> SR 2.8, SR 2.9, SR 2.10, SR 2.11, SR 2.12, SR 3.9, SR 6.1, SR 6.2</t>
    </r>
  </si>
  <si>
    <r>
      <t xml:space="preserve">·       </t>
    </r>
    <r>
      <rPr>
        <b/>
        <sz val="10"/>
        <color theme="1"/>
        <rFont val="Times New Roman"/>
        <family val="1"/>
      </rPr>
      <t>ISO/IEC 27001:2013</t>
    </r>
    <r>
      <rPr>
        <sz val="10"/>
        <color theme="1"/>
        <rFont val="Times New Roman"/>
        <family val="1"/>
      </rPr>
      <t xml:space="preserve"> A.16.1.1, A.16.1.4</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</si>
  <si>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AU-6, CA-7, IR-4, SI-4</t>
    </r>
  </si>
  <si>
    <r>
      <t xml:space="preserve">DE.AE-3: </t>
    </r>
    <r>
      <rPr>
        <sz val="10"/>
        <color rgb="FF000000"/>
        <rFont val="Times New Roman"/>
        <family val="1"/>
      </rPr>
      <t>Event data are aggregated and correlated from multiple sources and sensors</t>
    </r>
  </si>
  <si>
    <r>
      <t xml:space="preserve">·       </t>
    </r>
    <r>
      <rPr>
        <b/>
        <sz val="10"/>
        <color theme="1"/>
        <rFont val="Times New Roman"/>
        <family val="1"/>
      </rPr>
      <t>ISA 62443-3-3:2013</t>
    </r>
    <r>
      <rPr>
        <sz val="10"/>
        <color theme="1"/>
        <rFont val="Times New Roman"/>
        <family val="1"/>
      </rPr>
      <t xml:space="preserve"> SR 6.1</t>
    </r>
  </si>
  <si>
    <t>C2M2 IR-1e (MIL2): "There is a repository where cybersecurity events are logged based on the established criteria"</t>
  </si>
  <si>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AU-6, CA-7, IR-4, IR-5, IR-8, SI-4</t>
    </r>
  </si>
  <si>
    <r>
      <t xml:space="preserve">DE.AE-4: </t>
    </r>
    <r>
      <rPr>
        <sz val="10"/>
        <color rgb="FF000000"/>
        <rFont val="Times New Roman"/>
        <family val="1"/>
      </rPr>
      <t>Impact of events is determined</t>
    </r>
  </si>
  <si>
    <r>
      <t xml:space="preserve">·       </t>
    </r>
    <r>
      <rPr>
        <b/>
        <sz val="10"/>
        <color theme="1"/>
        <rFont val="Times New Roman"/>
        <family val="1"/>
      </rPr>
      <t>COBIT 5</t>
    </r>
    <r>
      <rPr>
        <sz val="10"/>
        <color theme="1"/>
        <rFont val="Times New Roman"/>
        <family val="1"/>
      </rPr>
      <t xml:space="preserve"> APO12.06</t>
    </r>
  </si>
  <si>
    <t>C2M2 IR-2b: "Cybersecurity events are analyzed to support escalation and the declaration of cybersecurity incidents"</t>
  </si>
  <si>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IR-4, RA-3, SI -4</t>
    </r>
  </si>
  <si>
    <r>
      <t>·      </t>
    </r>
    <r>
      <rPr>
        <b/>
        <sz val="10"/>
        <color theme="1"/>
        <rFont val="Times New Roman"/>
        <family val="1"/>
      </rPr>
      <t xml:space="preserve"> GAPP</t>
    </r>
    <r>
      <rPr>
        <sz val="10"/>
        <color theme="1"/>
        <rFont val="Times New Roman"/>
        <family val="1"/>
      </rPr>
      <t>, 1.2.6</t>
    </r>
  </si>
  <si>
    <r>
      <t xml:space="preserve">DE.AE-P1 - </t>
    </r>
    <r>
      <rPr>
        <sz val="10"/>
        <color rgb="FF000000"/>
        <rFont val="Times New Roman"/>
        <family val="1"/>
      </rPr>
      <t>Policies for receiving and responding to privacy complaints or inquries are established and such policies are communicated to customers</t>
    </r>
  </si>
  <si>
    <r>
      <t xml:space="preserve">·       </t>
    </r>
    <r>
      <rPr>
        <b/>
        <sz val="10"/>
        <color theme="1"/>
        <rFont val="Times New Roman"/>
        <family val="1"/>
      </rPr>
      <t>PIPEDA</t>
    </r>
    <r>
      <rPr>
        <sz val="10"/>
        <color theme="1"/>
        <rFont val="Times New Roman"/>
        <family val="1"/>
      </rPr>
      <t xml:space="preserve">, Sch1, s.4.6, 4.8, 4.9, 4.10     </t>
    </r>
  </si>
  <si>
    <t>A policy is published (ex. intranet, posters, bill insert) which advises customers that they have access to their personal information for review and update, and how to contact the entity in the event of a privacy question or complaint.</t>
  </si>
  <si>
    <r>
      <t xml:space="preserve">·       </t>
    </r>
    <r>
      <rPr>
        <b/>
        <sz val="10"/>
        <color theme="1"/>
        <rFont val="Times New Roman"/>
        <family val="1"/>
      </rPr>
      <t>GAPP</t>
    </r>
    <r>
      <rPr>
        <sz val="10"/>
        <color theme="1"/>
        <rFont val="Times New Roman"/>
        <family val="1"/>
      </rPr>
      <t>, 6.0, 10.0</t>
    </r>
  </si>
  <si>
    <r>
      <t xml:space="preserve">DE.AE-5: </t>
    </r>
    <r>
      <rPr>
        <sz val="10"/>
        <color rgb="FF000000"/>
        <rFont val="Times New Roman"/>
        <family val="1"/>
      </rPr>
      <t>Incident alert thresholds are established</t>
    </r>
  </si>
  <si>
    <r>
      <t xml:space="preserve">·       </t>
    </r>
    <r>
      <rPr>
        <b/>
        <sz val="10"/>
        <color theme="1"/>
        <rFont val="Times New Roman"/>
        <family val="1"/>
      </rPr>
      <t xml:space="preserve">COBIT 5 </t>
    </r>
    <r>
      <rPr>
        <sz val="10"/>
        <color theme="1"/>
        <rFont val="Times New Roman"/>
        <family val="1"/>
      </rPr>
      <t>APO12.06</t>
    </r>
  </si>
  <si>
    <t>C2M2 IR-2a: "Criteria for cybersecurity event escalation are established, including cybersecurity incident declaration criteria"</t>
  </si>
  <si>
    <r>
      <t xml:space="preserve">·       </t>
    </r>
    <r>
      <rPr>
        <b/>
        <sz val="10"/>
        <color theme="1"/>
        <rFont val="Times New Roman"/>
        <family val="1"/>
      </rPr>
      <t xml:space="preserve">ISA 62443-2-1:2009 </t>
    </r>
    <r>
      <rPr>
        <sz val="10"/>
        <color theme="1"/>
        <rFont val="Times New Roman"/>
        <family val="1"/>
      </rPr>
      <t>4.2.3.10</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</si>
  <si>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rgb="FF000000"/>
        <rFont val="Times New Roman"/>
        <family val="1"/>
      </rPr>
      <t xml:space="preserve"> IR-4, IR-5, IR-8</t>
    </r>
  </si>
  <si>
    <r>
      <t xml:space="preserve">Security Continuous Monitoring (DE.CM): </t>
    </r>
    <r>
      <rPr>
        <sz val="10"/>
        <color theme="1"/>
        <rFont val="Times New Roman"/>
        <family val="1"/>
      </rPr>
      <t>The information system and assets are monitored at discrete intervals to identify cybersecurity events and verify the effectiveness of protective measures.</t>
    </r>
  </si>
  <si>
    <r>
      <t xml:space="preserve">DE.CM-1: </t>
    </r>
    <r>
      <rPr>
        <sz val="10"/>
        <color rgb="FF000000"/>
        <rFont val="Times New Roman"/>
        <family val="1"/>
      </rPr>
      <t>The network is</t>
    </r>
    <r>
      <rPr>
        <b/>
        <sz val="10"/>
        <color rgb="FF000000"/>
        <rFont val="Times New Roman"/>
        <family val="1"/>
      </rPr>
      <t xml:space="preserve"> </t>
    </r>
    <r>
      <rPr>
        <sz val="10"/>
        <color rgb="FF000000"/>
        <rFont val="Times New Roman"/>
        <family val="1"/>
      </rPr>
      <t>monitored to detect potential cybersecurity events</t>
    </r>
  </si>
  <si>
    <r>
      <t xml:space="preserve">·       </t>
    </r>
    <r>
      <rPr>
        <b/>
        <sz val="10"/>
        <color theme="1"/>
        <rFont val="Times New Roman"/>
        <family val="1"/>
      </rPr>
      <t>CCS CSC</t>
    </r>
    <r>
      <rPr>
        <sz val="10"/>
        <color theme="1"/>
        <rFont val="Times New Roman"/>
        <family val="1"/>
      </rPr>
      <t xml:space="preserve"> 14, 16</t>
    </r>
  </si>
  <si>
    <t>C2M2 SA-2a: "Cybersecurity monitoring activities are performed (e.g., periodic reviews of log data)"
C2M2 SA-2b: "Operational environments are monitored for anomalous behavior that may indicate a cybersecurity event"</t>
  </si>
  <si>
    <r>
      <t xml:space="preserve">·       </t>
    </r>
    <r>
      <rPr>
        <b/>
        <sz val="10"/>
        <color theme="1"/>
        <rFont val="Times New Roman"/>
        <family val="1"/>
      </rPr>
      <t xml:space="preserve">COBIT 5 </t>
    </r>
    <r>
      <rPr>
        <sz val="10"/>
        <color theme="1"/>
        <rFont val="Times New Roman"/>
        <family val="1"/>
      </rPr>
      <t>DSS05.07</t>
    </r>
  </si>
  <si>
    <r>
      <t xml:space="preserve">·       </t>
    </r>
    <r>
      <rPr>
        <b/>
        <sz val="10"/>
        <color theme="1"/>
        <rFont val="Times New Roman"/>
        <family val="1"/>
      </rPr>
      <t>ISA 62443-3-3:2013</t>
    </r>
    <r>
      <rPr>
        <sz val="10"/>
        <color theme="1"/>
        <rFont val="Times New Roman"/>
        <family val="1"/>
      </rPr>
      <t xml:space="preserve"> SR 6.2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</si>
  <si>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AC-2, AU-12, CA-7, CM-3, SC-5, SC-7, SI-4</t>
    </r>
  </si>
  <si>
    <r>
      <t>·      </t>
    </r>
    <r>
      <rPr>
        <b/>
        <sz val="10"/>
        <color theme="1"/>
        <rFont val="Times New Roman"/>
        <family val="1"/>
      </rPr>
      <t xml:space="preserve"> GAPP</t>
    </r>
    <r>
      <rPr>
        <sz val="10"/>
        <color theme="1"/>
        <rFont val="Times New Roman"/>
        <family val="1"/>
      </rPr>
      <t>, 1.2.7</t>
    </r>
  </si>
  <si>
    <r>
      <t xml:space="preserve">DE.CM-2: </t>
    </r>
    <r>
      <rPr>
        <sz val="10"/>
        <color rgb="FF000000"/>
        <rFont val="Times New Roman"/>
        <family val="1"/>
      </rPr>
      <t>The physical environment is monitored to detect potential cybersecurity events</t>
    </r>
  </si>
  <si>
    <r>
      <t xml:space="preserve">·       </t>
    </r>
    <r>
      <rPr>
        <b/>
        <sz val="10"/>
        <color theme="1"/>
        <rFont val="Times New Roman"/>
        <family val="1"/>
      </rPr>
      <t>ISA 62443-2-1:2009</t>
    </r>
    <r>
      <rPr>
        <sz val="10"/>
        <color theme="1"/>
        <rFont val="Times New Roman"/>
        <family val="1"/>
      </rPr>
      <t xml:space="preserve"> 4.3.3.3.8</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</si>
  <si>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CA-7, PE-3, PE-6, PE-20</t>
    </r>
  </si>
  <si>
    <r>
      <t xml:space="preserve">DE.CM-3: </t>
    </r>
    <r>
      <rPr>
        <sz val="10"/>
        <color rgb="FF000000"/>
        <rFont val="Times New Roman"/>
        <family val="1"/>
      </rPr>
      <t>Personnel activity is monitored to detect potential cybersecurity events</t>
    </r>
  </si>
  <si>
    <r>
      <t xml:space="preserve">·       </t>
    </r>
    <r>
      <rPr>
        <b/>
        <sz val="10"/>
        <color theme="1"/>
        <rFont val="Times New Roman"/>
        <family val="1"/>
      </rPr>
      <t>ISO/IEC 27001:2013</t>
    </r>
    <r>
      <rPr>
        <sz val="10"/>
        <color theme="1"/>
        <rFont val="Times New Roman"/>
        <family val="1"/>
      </rPr>
      <t xml:space="preserve"> A.12.4.1</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</si>
  <si>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AC-2, AU-12, AU-13, </t>
    </r>
    <r>
      <rPr>
        <sz val="10"/>
        <color rgb="FF000000"/>
        <rFont val="Times New Roman"/>
        <family val="1"/>
      </rPr>
      <t>CA-7, CM-10, CM-11</t>
    </r>
  </si>
  <si>
    <r>
      <t xml:space="preserve">DE.CM-4: </t>
    </r>
    <r>
      <rPr>
        <sz val="10"/>
        <color rgb="FF000000"/>
        <rFont val="Times New Roman"/>
        <family val="1"/>
      </rPr>
      <t>Malicious code is detected</t>
    </r>
  </si>
  <si>
    <r>
      <t xml:space="preserve">·       </t>
    </r>
    <r>
      <rPr>
        <b/>
        <sz val="10"/>
        <color rgb="FF000000"/>
        <rFont val="Times New Roman"/>
        <family val="1"/>
      </rPr>
      <t>CCS CSC</t>
    </r>
    <r>
      <rPr>
        <sz val="10"/>
        <color rgb="FF000000"/>
        <rFont val="Times New Roman"/>
        <family val="1"/>
      </rPr>
      <t xml:space="preserve"> 5</t>
    </r>
  </si>
  <si>
    <r>
      <t xml:space="preserve">·       </t>
    </r>
    <r>
      <rPr>
        <b/>
        <sz val="10"/>
        <color theme="1"/>
        <rFont val="Times New Roman"/>
        <family val="1"/>
      </rPr>
      <t xml:space="preserve">COBIT 5 </t>
    </r>
    <r>
      <rPr>
        <sz val="10"/>
        <color theme="1"/>
        <rFont val="Times New Roman"/>
        <family val="1"/>
      </rPr>
      <t>DSS05.01</t>
    </r>
  </si>
  <si>
    <r>
      <t xml:space="preserve">·       </t>
    </r>
    <r>
      <rPr>
        <b/>
        <sz val="10"/>
        <color theme="1"/>
        <rFont val="Times New Roman"/>
        <family val="1"/>
      </rPr>
      <t>ISA 62443-2-1:2009</t>
    </r>
    <r>
      <rPr>
        <sz val="10"/>
        <color theme="1"/>
        <rFont val="Times New Roman"/>
        <family val="1"/>
      </rPr>
      <t xml:space="preserve"> 4.3.4.3.8</t>
    </r>
  </si>
  <si>
    <r>
      <t xml:space="preserve">·       </t>
    </r>
    <r>
      <rPr>
        <b/>
        <sz val="10"/>
        <color theme="1"/>
        <rFont val="Times New Roman"/>
        <family val="1"/>
      </rPr>
      <t>ISA 62443-3-3:2013</t>
    </r>
    <r>
      <rPr>
        <sz val="10"/>
        <color theme="1"/>
        <rFont val="Times New Roman"/>
        <family val="1"/>
      </rPr>
      <t xml:space="preserve"> SR 3.2</t>
    </r>
  </si>
  <si>
    <r>
      <t xml:space="preserve">·       </t>
    </r>
    <r>
      <rPr>
        <b/>
        <sz val="10"/>
        <color rgb="FF000000"/>
        <rFont val="Times New Roman"/>
        <family val="1"/>
      </rPr>
      <t xml:space="preserve">ISO/IEC 27001:2013 </t>
    </r>
    <r>
      <rPr>
        <sz val="10"/>
        <color rgb="FF000000"/>
        <rFont val="Times New Roman"/>
        <family val="1"/>
      </rPr>
      <t>A.12.2.1</t>
    </r>
  </si>
  <si>
    <r>
      <t xml:space="preserve">·       </t>
    </r>
    <r>
      <rPr>
        <b/>
        <sz val="10"/>
        <color rgb="FF000000"/>
        <rFont val="Times New Roman"/>
        <family val="1"/>
      </rPr>
      <t>NIST SP 800-53 Rev. 4</t>
    </r>
    <r>
      <rPr>
        <sz val="10"/>
        <color rgb="FF000000"/>
        <rFont val="Times New Roman"/>
        <family val="1"/>
      </rPr>
      <t xml:space="preserve"> SI-3</t>
    </r>
  </si>
  <si>
    <r>
      <t xml:space="preserve">DE.CM-5: </t>
    </r>
    <r>
      <rPr>
        <sz val="10"/>
        <color rgb="FF000000"/>
        <rFont val="Times New Roman"/>
        <family val="1"/>
      </rPr>
      <t>Unauthorized mobile code is detected</t>
    </r>
  </si>
  <si>
    <r>
      <t xml:space="preserve">·       </t>
    </r>
    <r>
      <rPr>
        <b/>
        <sz val="10"/>
        <color theme="1"/>
        <rFont val="Times New Roman"/>
        <family val="1"/>
      </rPr>
      <t>ISA 62443-3-3:2013</t>
    </r>
    <r>
      <rPr>
        <sz val="10"/>
        <color theme="1"/>
        <rFont val="Times New Roman"/>
        <family val="1"/>
      </rPr>
      <t xml:space="preserve"> SR 2.4</t>
    </r>
  </si>
  <si>
    <t>C2M2 SA-2a: "Cybersecurity monitoring activities are performed (e.g., periodic reviews of log data)"
C2M2 SA-2b</t>
  </si>
  <si>
    <r>
      <t xml:space="preserve">·       </t>
    </r>
    <r>
      <rPr>
        <b/>
        <sz val="10"/>
        <color rgb="FF000000"/>
        <rFont val="Times New Roman"/>
        <family val="1"/>
      </rPr>
      <t xml:space="preserve">ISO/IEC 27001:2013 </t>
    </r>
    <r>
      <rPr>
        <sz val="10"/>
        <color rgb="FF000000"/>
        <rFont val="Times New Roman"/>
        <family val="1"/>
      </rPr>
      <t>A.12.5.1</t>
    </r>
  </si>
  <si>
    <r>
      <t xml:space="preserve">·       </t>
    </r>
    <r>
      <rPr>
        <b/>
        <sz val="10"/>
        <color rgb="FF000000"/>
        <rFont val="Times New Roman"/>
        <family val="1"/>
      </rPr>
      <t>NIST SP 800-53 Rev. 4</t>
    </r>
    <r>
      <rPr>
        <sz val="10"/>
        <color rgb="FF000000"/>
        <rFont val="Times New Roman"/>
        <family val="1"/>
      </rPr>
      <t xml:space="preserve"> SC-18, SI-4. SC-44</t>
    </r>
  </si>
  <si>
    <r>
      <t xml:space="preserve">DE.CM-6: </t>
    </r>
    <r>
      <rPr>
        <sz val="10"/>
        <color rgb="FF000000"/>
        <rFont val="Times New Roman"/>
        <family val="1"/>
      </rPr>
      <t>External service provider activity is monitored to detect potential cybersecurity events</t>
    </r>
  </si>
  <si>
    <r>
      <t xml:space="preserve">·       </t>
    </r>
    <r>
      <rPr>
        <b/>
        <sz val="10"/>
        <color theme="1"/>
        <rFont val="Times New Roman"/>
        <family val="1"/>
      </rPr>
      <t xml:space="preserve">COBIT 5 </t>
    </r>
    <r>
      <rPr>
        <sz val="10"/>
        <color theme="1"/>
        <rFont val="Times New Roman"/>
        <family val="1"/>
      </rPr>
      <t>APO07.06</t>
    </r>
  </si>
  <si>
    <t>C2M2 EDM-2a: "Significant cybersecurity risks due to suppliers and other dependencies are identified and addressed"
C2M2 SA-2a: "Cybersecurity monitoring activities are performed (e.g., periodic reviews of log data)"
C2M2 SA-2b: "Operational environments are monitored for anomalous behavior that may indicate a cybersecurity event"</t>
  </si>
  <si>
    <r>
      <t xml:space="preserve">·       </t>
    </r>
    <r>
      <rPr>
        <b/>
        <sz val="10"/>
        <color theme="1"/>
        <rFont val="Times New Roman"/>
        <family val="1"/>
      </rPr>
      <t xml:space="preserve">ISO/IEC 27001:2013 </t>
    </r>
    <r>
      <rPr>
        <sz val="10"/>
        <color theme="1"/>
        <rFont val="Times New Roman"/>
        <family val="1"/>
      </rPr>
      <t>A.14.2.7, A.15.2.1</t>
    </r>
  </si>
  <si>
    <r>
      <t xml:space="preserve">·       </t>
    </r>
    <r>
      <rPr>
        <b/>
        <sz val="10"/>
        <color rgb="FF000000"/>
        <rFont val="Times New Roman"/>
        <family val="1"/>
      </rPr>
      <t>NIST SP 800-53 Rev. 4</t>
    </r>
    <r>
      <rPr>
        <sz val="10"/>
        <color rgb="FF000000"/>
        <rFont val="Times New Roman"/>
        <family val="1"/>
      </rPr>
      <t xml:space="preserve"> CA-7, PS-7, SA-4, SA-9, SI-4</t>
    </r>
  </si>
  <si>
    <r>
      <t xml:space="preserve">·       </t>
    </r>
    <r>
      <rPr>
        <b/>
        <sz val="10"/>
        <color theme="1"/>
        <rFont val="Times New Roman"/>
        <family val="1"/>
      </rPr>
      <t>GAPP</t>
    </r>
    <r>
      <rPr>
        <sz val="10"/>
        <color theme="1"/>
        <rFont val="Times New Roman"/>
        <family val="1"/>
      </rPr>
      <t>, 7.0</t>
    </r>
  </si>
  <si>
    <r>
      <t xml:space="preserve">DE.CM-7: </t>
    </r>
    <r>
      <rPr>
        <sz val="10"/>
        <color rgb="FF000000"/>
        <rFont val="Times New Roman"/>
        <family val="1"/>
      </rPr>
      <t>Monitoring for unauthorized personnel, connections, devices, and software is performed</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</si>
  <si>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AU-12, CA-7, CM-3, CM-8, PE-3, PE-6, PE-20, SI-4</t>
    </r>
  </si>
  <si>
    <r>
      <t xml:space="preserve">DE.CM-8: </t>
    </r>
    <r>
      <rPr>
        <sz val="10"/>
        <color rgb="FF000000"/>
        <rFont val="Times New Roman"/>
        <family val="1"/>
      </rPr>
      <t>Vulnerability scans are performed</t>
    </r>
  </si>
  <si>
    <r>
      <t xml:space="preserve">·       </t>
    </r>
    <r>
      <rPr>
        <b/>
        <sz val="10"/>
        <color theme="1"/>
        <rFont val="Times New Roman"/>
        <family val="1"/>
      </rPr>
      <t>COBIT 5</t>
    </r>
    <r>
      <rPr>
        <sz val="10"/>
        <color theme="1"/>
        <rFont val="Times New Roman"/>
        <family val="1"/>
      </rPr>
      <t xml:space="preserve"> BAI03.10</t>
    </r>
  </si>
  <si>
    <t>C2M2 TVM-2e (MIL2): "Cybersecurity vulnerability assessments are performed (e.g., architectural reviews, penetration testing, cybersecurity exercises, vulnerability identification tools)"</t>
  </si>
  <si>
    <r>
      <t xml:space="preserve">·       </t>
    </r>
    <r>
      <rPr>
        <b/>
        <sz val="10"/>
        <color theme="1"/>
        <rFont val="Times New Roman"/>
        <family val="1"/>
      </rPr>
      <t>ISA 62443-2-1:2009</t>
    </r>
    <r>
      <rPr>
        <sz val="10"/>
        <color theme="1"/>
        <rFont val="Times New Roman"/>
        <family val="1"/>
      </rPr>
      <t xml:space="preserve"> 4.2.3.1, 4.2.3.7</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</si>
  <si>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RA-5</t>
    </r>
  </si>
  <si>
    <r>
      <t>Detection Processes (DE.DP):</t>
    </r>
    <r>
      <rPr>
        <sz val="10"/>
        <color theme="1"/>
        <rFont val="Times New Roman"/>
        <family val="1"/>
      </rPr>
      <t xml:space="preserve"> Detection processes and procedures are maintained and tested to ensure timely and adequate awareness of anomalous events.</t>
    </r>
  </si>
  <si>
    <r>
      <t xml:space="preserve">DE.DP-1: </t>
    </r>
    <r>
      <rPr>
        <sz val="10"/>
        <color rgb="FF000000"/>
        <rFont val="Times New Roman"/>
        <family val="1"/>
      </rPr>
      <t>Roles and responsibilities for detection are well defined to ensure accountability</t>
    </r>
  </si>
  <si>
    <t>C2M2 WM-1a: "Cybersecurity responsibilities for the function are identified"</t>
  </si>
  <si>
    <r>
      <t xml:space="preserve">·       </t>
    </r>
    <r>
      <rPr>
        <b/>
        <sz val="10"/>
        <color theme="1"/>
        <rFont val="Times New Roman"/>
        <family val="1"/>
      </rPr>
      <t xml:space="preserve">ISA 62443-2-1:2009 </t>
    </r>
    <r>
      <rPr>
        <sz val="10"/>
        <color theme="1"/>
        <rFont val="Times New Roman"/>
        <family val="1"/>
      </rPr>
      <t>4.4.3.1</t>
    </r>
  </si>
  <si>
    <r>
      <t xml:space="preserve">·       </t>
    </r>
    <r>
      <rPr>
        <b/>
        <sz val="10"/>
        <color rgb="FF000000"/>
        <rFont val="Times New Roman"/>
        <family val="1"/>
      </rPr>
      <t>NIST SP 800-53 Rev. 4</t>
    </r>
    <r>
      <rPr>
        <sz val="10"/>
        <color rgb="FF000000"/>
        <rFont val="Times New Roman"/>
        <family val="1"/>
      </rPr>
      <t xml:space="preserve"> CA-2, CA-7, PM-14</t>
    </r>
  </si>
  <si>
    <r>
      <t xml:space="preserve">DE.DP-2: </t>
    </r>
    <r>
      <rPr>
        <sz val="10"/>
        <color rgb="FF000000"/>
        <rFont val="Times New Roman"/>
        <family val="1"/>
      </rPr>
      <t>Detection activities comply with all applicable requirements</t>
    </r>
  </si>
  <si>
    <r>
      <t xml:space="preserve">·       </t>
    </r>
    <r>
      <rPr>
        <b/>
        <sz val="10"/>
        <color theme="1"/>
        <rFont val="Times New Roman"/>
        <family val="1"/>
      </rPr>
      <t xml:space="preserve">ISA 62443-2-1:2009 </t>
    </r>
    <r>
      <rPr>
        <sz val="10"/>
        <color theme="1"/>
        <rFont val="Times New Roman"/>
        <family val="1"/>
      </rPr>
      <t>4.4.3.2</t>
    </r>
  </si>
  <si>
    <t>C2M2 IR-1d (MIL2): "Criteria are established for cybersecurity event detection (e.g., what constitutes an event, where to look for events)"
C2M2 IR-5a (MIL2): "Documented practices are followed for cybersecurity event and incident response as well as continuity of operations activities"
C2M2 TVM-1d (MIIL2): "A threat profile for the function is established that includes characterization of likely intent, capability, and target of threats to the function"</t>
  </si>
  <si>
    <r>
      <t xml:space="preserve">·       </t>
    </r>
    <r>
      <rPr>
        <b/>
        <sz val="10"/>
        <color theme="1"/>
        <rFont val="Times New Roman"/>
        <family val="1"/>
      </rPr>
      <t xml:space="preserve">ISO/IEC 27001:2013 </t>
    </r>
    <r>
      <rPr>
        <sz val="10"/>
        <color theme="1"/>
        <rFont val="Times New Roman"/>
        <family val="1"/>
      </rPr>
      <t>A.18.1.4</t>
    </r>
  </si>
  <si>
    <r>
      <t xml:space="preserve">·       </t>
    </r>
    <r>
      <rPr>
        <b/>
        <sz val="10"/>
        <color theme="1"/>
        <rFont val="Times New Roman"/>
        <family val="1"/>
      </rPr>
      <t xml:space="preserve">NIST SP 800-53 Rev. 4 </t>
    </r>
    <r>
      <rPr>
        <sz val="10"/>
        <color theme="1"/>
        <rFont val="Times New Roman"/>
        <family val="1"/>
      </rPr>
      <t>CA-2, CA-7, PM-14, SI-4</t>
    </r>
  </si>
  <si>
    <r>
      <t xml:space="preserve">DE.DP-3: </t>
    </r>
    <r>
      <rPr>
        <sz val="10"/>
        <color rgb="FF000000"/>
        <rFont val="Times New Roman"/>
        <family val="1"/>
      </rPr>
      <t>Detection processes are tested</t>
    </r>
  </si>
  <si>
    <r>
      <t xml:space="preserve">·       </t>
    </r>
    <r>
      <rPr>
        <b/>
        <sz val="10"/>
        <color rgb="FF000000"/>
        <rFont val="Times New Roman"/>
        <family val="1"/>
      </rPr>
      <t xml:space="preserve">COBIT 5 </t>
    </r>
    <r>
      <rPr>
        <sz val="10"/>
        <color rgb="FF000000"/>
        <rFont val="Times New Roman"/>
        <family val="1"/>
      </rPr>
      <t>APO13.02</t>
    </r>
  </si>
  <si>
    <t>C2M2 IR-3e (MIL2): "Cybersecurity event and incident response plans are exercised at an organization- defined frequency"</t>
  </si>
  <si>
    <r>
      <t xml:space="preserve">·       </t>
    </r>
    <r>
      <rPr>
        <b/>
        <sz val="10"/>
        <color theme="1"/>
        <rFont val="Times New Roman"/>
        <family val="1"/>
      </rPr>
      <t xml:space="preserve">ISO/IEC 27001:2013 </t>
    </r>
    <r>
      <rPr>
        <sz val="10"/>
        <color theme="1"/>
        <rFont val="Times New Roman"/>
        <family val="1"/>
      </rPr>
      <t>A.14.2.8</t>
    </r>
  </si>
  <si>
    <r>
      <t xml:space="preserve">·       </t>
    </r>
    <r>
      <rPr>
        <b/>
        <sz val="10"/>
        <color theme="1"/>
        <rFont val="Times New Roman"/>
        <family val="1"/>
      </rPr>
      <t xml:space="preserve">NIST SP 800-53 Rev. 4 </t>
    </r>
    <r>
      <rPr>
        <sz val="10"/>
        <color theme="1"/>
        <rFont val="Times New Roman"/>
        <family val="1"/>
      </rPr>
      <t>CA-2, CA-7, PE-3, PM-14, SI-3, SI-4</t>
    </r>
  </si>
  <si>
    <r>
      <t xml:space="preserve">DE.DP-4: </t>
    </r>
    <r>
      <rPr>
        <sz val="10"/>
        <color rgb="FF000000"/>
        <rFont val="Times New Roman"/>
        <family val="1"/>
      </rPr>
      <t>Event detection information is communicated to appropriate parties</t>
    </r>
  </si>
  <si>
    <t>C2M2 IR-1b: "Detected cybersecurity events are reported"
C2M2 IR-3c: "Reporting of escalated cybersecurity events and incidents is performed (e.g., internal reporting, DOE Form OE-417, ES-ISAC, ICS-CERT)"
C2M2 ISC-1a: "Information is collected from and provided to selected individuals and/or organizations"</t>
  </si>
  <si>
    <r>
      <t xml:space="preserve">·       </t>
    </r>
    <r>
      <rPr>
        <b/>
        <sz val="10"/>
        <color theme="1"/>
        <rFont val="Times New Roman"/>
        <family val="1"/>
      </rPr>
      <t>ISA 62443-2-1:2009</t>
    </r>
    <r>
      <rPr>
        <sz val="10"/>
        <color theme="1"/>
        <rFont val="Times New Roman"/>
        <family val="1"/>
      </rPr>
      <t xml:space="preserve"> 4.3.4.5.9</t>
    </r>
  </si>
  <si>
    <r>
      <t xml:space="preserve">·       </t>
    </r>
    <r>
      <rPr>
        <b/>
        <sz val="10"/>
        <color theme="1"/>
        <rFont val="Times New Roman"/>
        <family val="1"/>
      </rPr>
      <t>ISO/IEC 27001:2013</t>
    </r>
    <r>
      <rPr>
        <sz val="10"/>
        <color theme="1"/>
        <rFont val="Times New Roman"/>
        <family val="1"/>
      </rPr>
      <t xml:space="preserve"> A.16.1.2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</si>
  <si>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AU-6, CA-2, CA-7,  RA-5, SI-4</t>
    </r>
  </si>
  <si>
    <r>
      <t xml:space="preserve">DE.DP-5: </t>
    </r>
    <r>
      <rPr>
        <sz val="10"/>
        <color rgb="FF000000"/>
        <rFont val="Times New Roman"/>
        <family val="1"/>
      </rPr>
      <t>Detection processes are continuously improved</t>
    </r>
  </si>
  <si>
    <t>C2M2 IR-3h (MIL3): "Cybersecurity event and incident root-cause analysis and lessons-learned activities are performed, and corrective actions are taken"
C2M2 IR-3k (MIL3): "Cybersecurity event and incident response plans are reviewed and updated at an organization-defined frequency"</t>
  </si>
  <si>
    <r>
      <t xml:space="preserve">·       </t>
    </r>
    <r>
      <rPr>
        <b/>
        <sz val="10"/>
        <color theme="1"/>
        <rFont val="Times New Roman"/>
        <family val="1"/>
      </rPr>
      <t>ISA 62443-2-1:2009</t>
    </r>
    <r>
      <rPr>
        <sz val="10"/>
        <color theme="1"/>
        <rFont val="Times New Roman"/>
        <family val="1"/>
      </rPr>
      <t xml:space="preserve"> 4.4.3.4</t>
    </r>
  </si>
  <si>
    <r>
      <t xml:space="preserve">·       </t>
    </r>
    <r>
      <rPr>
        <b/>
        <sz val="10"/>
        <color theme="1"/>
        <rFont val="Times New Roman"/>
        <family val="1"/>
      </rPr>
      <t xml:space="preserve">ISO/IEC 27001:2013 </t>
    </r>
    <r>
      <rPr>
        <sz val="10"/>
        <color theme="1"/>
        <rFont val="Times New Roman"/>
        <family val="1"/>
      </rPr>
      <t>A.16.1.6</t>
    </r>
  </si>
  <si>
    <r>
      <t xml:space="preserve">·       </t>
    </r>
    <r>
      <rPr>
        <b/>
        <sz val="10"/>
        <color theme="1"/>
        <rFont val="Times New Roman"/>
        <family val="1"/>
      </rPr>
      <t>NIST SP 800-53 Rev. 4</t>
    </r>
    <r>
      <rPr>
        <sz val="10"/>
        <color theme="1"/>
        <rFont val="Times New Roman"/>
        <family val="1"/>
      </rPr>
      <t>, CA-2, CA-7, PL-2, RA-5, SI-4, PM-14</t>
    </r>
  </si>
  <si>
    <t>RESPOND (RS)</t>
  </si>
  <si>
    <r>
      <t>Response Planning (RS.RP):</t>
    </r>
    <r>
      <rPr>
        <sz val="12"/>
        <color theme="1"/>
        <rFont val="Times New Roman"/>
        <family val="1"/>
      </rPr>
      <t xml:space="preserve"> </t>
    </r>
    <r>
      <rPr>
        <sz val="10"/>
        <color theme="1"/>
        <rFont val="Times New Roman"/>
        <family val="1"/>
      </rPr>
      <t>Response processes and procedures are executed and maintained, to ensure timely response to detected cybersecurity events.</t>
    </r>
  </si>
  <si>
    <r>
      <t xml:space="preserve">RS.RP-1: </t>
    </r>
    <r>
      <rPr>
        <sz val="10"/>
        <color theme="1"/>
        <rFont val="Times New Roman"/>
        <family val="1"/>
      </rPr>
      <t>Response plan is executed during or after an event</t>
    </r>
  </si>
  <si>
    <r>
      <t xml:space="preserve">·       </t>
    </r>
    <r>
      <rPr>
        <b/>
        <sz val="10"/>
        <color rgb="FF000000"/>
        <rFont val="Times New Roman"/>
        <family val="1"/>
      </rPr>
      <t xml:space="preserve">COBIT 5 </t>
    </r>
    <r>
      <rPr>
        <sz val="10"/>
        <color rgb="FF000000"/>
        <rFont val="Times New Roman"/>
        <family val="1"/>
      </rPr>
      <t>BAI01.10</t>
    </r>
  </si>
  <si>
    <t>C2M2 IR-3d (MIL2): "Cybersecurity event and incident response is performed according to defined procedures that address all phases of the incident life cycle (e.g., triage, handling, communication, coordination, and closure)"</t>
  </si>
  <si>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CSC</t>
    </r>
    <r>
      <rPr>
        <sz val="10"/>
        <color rgb="FF000000"/>
        <rFont val="Times New Roman"/>
        <family val="1"/>
      </rPr>
      <t xml:space="preserve"> 18</t>
    </r>
  </si>
  <si>
    <r>
      <t xml:space="preserve">·       </t>
    </r>
    <r>
      <rPr>
        <b/>
        <sz val="10"/>
        <color theme="1"/>
        <rFont val="Times New Roman"/>
        <family val="1"/>
      </rPr>
      <t xml:space="preserve">ISA 62443-2-1:2009 </t>
    </r>
    <r>
      <rPr>
        <sz val="10"/>
        <color theme="1"/>
        <rFont val="Times New Roman"/>
        <family val="1"/>
      </rPr>
      <t>4.3.4.5.1</t>
    </r>
  </si>
  <si>
    <r>
      <t xml:space="preserve">·       </t>
    </r>
    <r>
      <rPr>
        <b/>
        <sz val="10"/>
        <color theme="1"/>
        <rFont val="Times New Roman"/>
        <family val="1"/>
      </rPr>
      <t xml:space="preserve">ISO/IEC 27001:2013 </t>
    </r>
    <r>
      <rPr>
        <sz val="10"/>
        <color theme="1"/>
        <rFont val="Times New Roman"/>
        <family val="1"/>
      </rPr>
      <t>A.16.1.5</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</si>
  <si>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CP-10, </t>
    </r>
    <r>
      <rPr>
        <sz val="10"/>
        <color rgb="FF000000"/>
        <rFont val="Times New Roman"/>
        <family val="1"/>
      </rPr>
      <t xml:space="preserve">IR-4, IR-8 </t>
    </r>
  </si>
  <si>
    <r>
      <t xml:space="preserve">Communications (RS.CO): </t>
    </r>
    <r>
      <rPr>
        <sz val="10"/>
        <color theme="1"/>
        <rFont val="Times New Roman"/>
        <family val="1"/>
      </rPr>
      <t>Response activities are coordinated with internal and external stakeholders, as appropriate, to include external support from law enforcement agencies.</t>
    </r>
  </si>
  <si>
    <r>
      <t xml:space="preserve">RS.CO-1: </t>
    </r>
    <r>
      <rPr>
        <sz val="10"/>
        <color rgb="FF000000"/>
        <rFont val="Times New Roman"/>
        <family val="1"/>
      </rPr>
      <t>Personnel know their roles and order of operations when a response is needed</t>
    </r>
  </si>
  <si>
    <r>
      <t xml:space="preserve">·       </t>
    </r>
    <r>
      <rPr>
        <b/>
        <sz val="10"/>
        <color theme="1"/>
        <rFont val="Times New Roman"/>
        <family val="1"/>
      </rPr>
      <t xml:space="preserve">ISA 62443-2-1:2009 </t>
    </r>
    <r>
      <rPr>
        <sz val="10"/>
        <color theme="1"/>
        <rFont val="Times New Roman"/>
        <family val="1"/>
      </rPr>
      <t>4.3.4.5.2, 4.3.4.5.3, 4.3.4.5.4</t>
    </r>
  </si>
  <si>
    <t>C2M2 IR-3a: "Cybersecurity event and incident response personnel are identified and roles are assigned"</t>
  </si>
  <si>
    <r>
      <t xml:space="preserve">·       </t>
    </r>
    <r>
      <rPr>
        <b/>
        <sz val="10"/>
        <color theme="1"/>
        <rFont val="Times New Roman"/>
        <family val="1"/>
      </rPr>
      <t xml:space="preserve">ISO/IEC 27001:2013 </t>
    </r>
    <r>
      <rPr>
        <sz val="10"/>
        <color theme="1"/>
        <rFont val="Times New Roman"/>
        <family val="1"/>
      </rPr>
      <t xml:space="preserve">A.6.1.1, A.16.1.1 </t>
    </r>
  </si>
  <si>
    <r>
      <t xml:space="preserve">·       </t>
    </r>
    <r>
      <rPr>
        <b/>
        <sz val="10"/>
        <color theme="1"/>
        <rFont val="Times New Roman"/>
        <family val="1"/>
      </rPr>
      <t xml:space="preserve">NIST SP 800-53 Rev. 4 </t>
    </r>
    <r>
      <rPr>
        <sz val="10"/>
        <color theme="1"/>
        <rFont val="Times New Roman"/>
        <family val="1"/>
      </rPr>
      <t>CP-2, CP-3, IR-3, IR-8</t>
    </r>
  </si>
  <si>
    <r>
      <t xml:space="preserve">·       </t>
    </r>
    <r>
      <rPr>
        <b/>
        <sz val="10"/>
        <color theme="1"/>
        <rFont val="Times New Roman"/>
        <family val="1"/>
      </rPr>
      <t>PIPEDA</t>
    </r>
    <r>
      <rPr>
        <sz val="10"/>
        <color theme="1"/>
        <rFont val="Times New Roman"/>
        <family val="1"/>
      </rPr>
      <t>, Sch 1, 4.1</t>
    </r>
  </si>
  <si>
    <r>
      <t xml:space="preserve">·       </t>
    </r>
    <r>
      <rPr>
        <b/>
        <sz val="10"/>
        <color theme="1"/>
        <rFont val="Times New Roman"/>
        <family val="1"/>
      </rPr>
      <t>GAPP</t>
    </r>
    <r>
      <rPr>
        <sz val="10"/>
        <color theme="1"/>
        <rFont val="Times New Roman"/>
        <family val="1"/>
      </rPr>
      <t>, 1.1.2, 1.2.7</t>
    </r>
  </si>
  <si>
    <r>
      <t xml:space="preserve">RS.CO-2: </t>
    </r>
    <r>
      <rPr>
        <sz val="10"/>
        <color rgb="FF000000"/>
        <rFont val="Times New Roman"/>
        <family val="1"/>
      </rPr>
      <t>Events are reported consistent with established criteria</t>
    </r>
  </si>
  <si>
    <r>
      <t xml:space="preserve">·       </t>
    </r>
    <r>
      <rPr>
        <b/>
        <sz val="10"/>
        <color theme="1"/>
        <rFont val="Times New Roman"/>
        <family val="1"/>
      </rPr>
      <t xml:space="preserve">ISA 62443-2-1:2009 </t>
    </r>
    <r>
      <rPr>
        <sz val="10"/>
        <color theme="1"/>
        <rFont val="Times New Roman"/>
        <family val="1"/>
      </rPr>
      <t>4.3.4.5.5</t>
    </r>
    <r>
      <rPr>
        <sz val="10"/>
        <color rgb="FF000000"/>
        <rFont val="Times New Roman"/>
        <family val="1"/>
      </rPr>
      <t xml:space="preserve"> </t>
    </r>
  </si>
  <si>
    <t>C2M2 IR-1a: "There is a point of contact (person or role) to whom cybersecurity events could be reported"
C2M2 IR-1b: "Detected cybersecurity events are reported"</t>
  </si>
  <si>
    <r>
      <t xml:space="preserve">·       </t>
    </r>
    <r>
      <rPr>
        <b/>
        <sz val="10"/>
        <color rgb="FF000000"/>
        <rFont val="Times New Roman"/>
        <family val="1"/>
      </rPr>
      <t>ISO/IEC 27001:2013</t>
    </r>
    <r>
      <rPr>
        <sz val="10"/>
        <color rgb="FF000000"/>
        <rFont val="Times New Roman"/>
        <family val="1"/>
      </rPr>
      <t xml:space="preserve"> A.6.1.3, A.16.1.2</t>
    </r>
  </si>
  <si>
    <r>
      <t xml:space="preserve">·       </t>
    </r>
    <r>
      <rPr>
        <b/>
        <sz val="10"/>
        <color theme="1"/>
        <rFont val="Times New Roman"/>
        <family val="1"/>
      </rPr>
      <t xml:space="preserve">NIST SP 800-53 Rev. 4 </t>
    </r>
    <r>
      <rPr>
        <sz val="10"/>
        <color theme="1"/>
        <rFont val="Times New Roman"/>
        <family val="1"/>
      </rPr>
      <t>AU-6,</t>
    </r>
    <r>
      <rPr>
        <b/>
        <sz val="10"/>
        <color theme="1"/>
        <rFont val="Times New Roman"/>
        <family val="1"/>
      </rPr>
      <t xml:space="preserve"> </t>
    </r>
    <r>
      <rPr>
        <sz val="10"/>
        <color theme="1"/>
        <rFont val="Times New Roman"/>
        <family val="1"/>
      </rPr>
      <t>IR-6, IR-8</t>
    </r>
  </si>
  <si>
    <r>
      <t xml:space="preserve">·       </t>
    </r>
    <r>
      <rPr>
        <b/>
        <sz val="10"/>
        <color theme="1"/>
        <rFont val="Times New Roman"/>
        <family val="1"/>
      </rPr>
      <t>PIPEDA</t>
    </r>
    <r>
      <rPr>
        <sz val="10"/>
        <color theme="1"/>
        <rFont val="Times New Roman"/>
        <family val="1"/>
      </rPr>
      <t>, Sch 1, 4.7</t>
    </r>
  </si>
  <si>
    <r>
      <t xml:space="preserve">RS.CO-3: </t>
    </r>
    <r>
      <rPr>
        <sz val="10"/>
        <color theme="1"/>
        <rFont val="Times New Roman"/>
        <family val="1"/>
      </rPr>
      <t>Information is shared consistent with response plans</t>
    </r>
  </si>
  <si>
    <r>
      <t xml:space="preserve">·       </t>
    </r>
    <r>
      <rPr>
        <b/>
        <sz val="10"/>
        <color rgb="FF000000"/>
        <rFont val="Times New Roman"/>
        <family val="1"/>
      </rPr>
      <t>ISA 62443-2-1:2009</t>
    </r>
    <r>
      <rPr>
        <sz val="10"/>
        <color rgb="FF000000"/>
        <rFont val="Times New Roman"/>
        <family val="1"/>
      </rPr>
      <t xml:space="preserve"> 4.3.4.5.2</t>
    </r>
  </si>
  <si>
    <t>C2M2 ISC-1a: "Information is collected from and provided to selected individuals and/or organizations"
C2M2 ISC-1b: "Responsibility for cybersecurity reporting obligations are assigned to personnel (e.g., internal reporting, DOE Form OE-417, ES-ISAC, ICS-CERT, law enforcement)"
C2M2 ISC-1c: "Information-sharing stakeholders are identified based on their relevance to the continued operation of the function (e.g., connected utilities, vendors, sector organizations, regulators, internal entities)"</t>
  </si>
  <si>
    <r>
      <t xml:space="preserve">·       </t>
    </r>
    <r>
      <rPr>
        <b/>
        <sz val="10"/>
        <color rgb="FF000000"/>
        <rFont val="Times New Roman"/>
        <family val="1"/>
      </rPr>
      <t xml:space="preserve">ISO/IEC 27001:2013 </t>
    </r>
    <r>
      <rPr>
        <sz val="10"/>
        <color rgb="FF000000"/>
        <rFont val="Times New Roman"/>
        <family val="1"/>
      </rPr>
      <t>A.16.1.2</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</si>
  <si>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CA-2, CA-7, </t>
    </r>
    <r>
      <rPr>
        <sz val="10"/>
        <color rgb="FF000000"/>
        <rFont val="Times New Roman"/>
        <family val="1"/>
      </rPr>
      <t xml:space="preserve">CP-2, IR-4, IR-8, PE-6, RA-5, SI-4 </t>
    </r>
  </si>
  <si>
    <r>
      <t xml:space="preserve">RS.CO-4: </t>
    </r>
    <r>
      <rPr>
        <sz val="10"/>
        <color theme="1"/>
        <rFont val="Times New Roman"/>
        <family val="1"/>
      </rPr>
      <t>Coordination with stakeholders occurs consistent with response plans</t>
    </r>
  </si>
  <si>
    <r>
      <t xml:space="preserve">·       </t>
    </r>
    <r>
      <rPr>
        <b/>
        <sz val="10"/>
        <color rgb="FF000000"/>
        <rFont val="Times New Roman"/>
        <family val="1"/>
      </rPr>
      <t xml:space="preserve">ISA 62443-2-1:2009 </t>
    </r>
    <r>
      <rPr>
        <sz val="10"/>
        <color rgb="FF000000"/>
        <rFont val="Times New Roman"/>
        <family val="1"/>
      </rPr>
      <t>4.3.4.5.5</t>
    </r>
  </si>
  <si>
    <t>C2M2 IR-3d (MIL2): "Cybersecurity event and incident response is performed according to defined procedures that address all phases of the incident life cycle (e.g., triage, handling, communication, coordination, and closure)"
C2M2 IR-5b (MIL2): "Stakeholders for cybersecurity event and incident response as well as continuity of operations activities are identified and involved"</t>
  </si>
  <si>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CP-2, IR-4, IR-8</t>
    </r>
  </si>
  <si>
    <r>
      <t xml:space="preserve">RS.CO-5: </t>
    </r>
    <r>
      <rPr>
        <sz val="10"/>
        <color theme="1"/>
        <rFont val="Times New Roman"/>
        <family val="1"/>
      </rPr>
      <t>Voluntary information sharing occurs with external stakeholders to achieve broader cybersecurity situational awareness</t>
    </r>
    <r>
      <rPr>
        <sz val="10"/>
        <color rgb="FF000000"/>
        <rFont val="Times New Roman"/>
        <family val="1"/>
      </rPr>
      <t xml:space="preserve"> </t>
    </r>
  </si>
  <si>
    <r>
      <t xml:space="preserve">·       </t>
    </r>
    <r>
      <rPr>
        <b/>
        <sz val="10"/>
        <color theme="1"/>
        <rFont val="Times New Roman"/>
        <family val="1"/>
      </rPr>
      <t xml:space="preserve">NIST SP 800-53 Rev. 4 </t>
    </r>
    <r>
      <rPr>
        <sz val="10"/>
        <color theme="1"/>
        <rFont val="Times New Roman"/>
        <family val="1"/>
      </rPr>
      <t>PM-15, SI-5</t>
    </r>
  </si>
  <si>
    <t>C2M2 ISC-1a: "Information is collected from and provided to selected individuals and/or organizations"</t>
  </si>
  <si>
    <r>
      <t xml:space="preserve">Analysis (RS.AN): </t>
    </r>
    <r>
      <rPr>
        <sz val="10"/>
        <color theme="1"/>
        <rFont val="Times New Roman"/>
        <family val="1"/>
      </rPr>
      <t>Analysis is conducted to ensure adequate response and support recovery activities.</t>
    </r>
  </si>
  <si>
    <r>
      <t xml:space="preserve">RS.AN-1: </t>
    </r>
    <r>
      <rPr>
        <sz val="10"/>
        <color rgb="FF000000"/>
        <rFont val="Times New Roman"/>
        <family val="1"/>
      </rPr>
      <t>Notifications from detection systems are investigated </t>
    </r>
  </si>
  <si>
    <r>
      <t xml:space="preserve">·       </t>
    </r>
    <r>
      <rPr>
        <b/>
        <sz val="10"/>
        <color rgb="FF000000"/>
        <rFont val="Times New Roman"/>
        <family val="1"/>
      </rPr>
      <t xml:space="preserve">COBIT 5 </t>
    </r>
    <r>
      <rPr>
        <sz val="10"/>
        <color rgb="FF000000"/>
        <rFont val="Times New Roman"/>
        <family val="1"/>
      </rPr>
      <t>DSS02.07</t>
    </r>
  </si>
  <si>
    <r>
      <t xml:space="preserve">·       </t>
    </r>
    <r>
      <rPr>
        <b/>
        <sz val="10"/>
        <color rgb="FF000000"/>
        <rFont val="Times New Roman"/>
        <family val="1"/>
      </rPr>
      <t xml:space="preserve">ISA 62443-2-1:2009 </t>
    </r>
    <r>
      <rPr>
        <sz val="10"/>
        <color rgb="FF000000"/>
        <rFont val="Times New Roman"/>
        <family val="1"/>
      </rPr>
      <t>4.3.4.5.6, 4.3.4.5.7, 4.3.4.5.8</t>
    </r>
  </si>
  <si>
    <r>
      <t xml:space="preserve">·       </t>
    </r>
    <r>
      <rPr>
        <b/>
        <sz val="10"/>
        <color rgb="FF000000"/>
        <rFont val="Times New Roman"/>
        <family val="1"/>
      </rPr>
      <t>ISA 62443-3-3:2013</t>
    </r>
    <r>
      <rPr>
        <sz val="10"/>
        <color rgb="FF000000"/>
        <rFont val="Times New Roman"/>
        <family val="1"/>
      </rPr>
      <t xml:space="preserve"> SR 6.1</t>
    </r>
  </si>
  <si>
    <r>
      <t xml:space="preserve">·       </t>
    </r>
    <r>
      <rPr>
        <b/>
        <sz val="10"/>
        <color rgb="FF000000"/>
        <rFont val="Times New Roman"/>
        <family val="1"/>
      </rPr>
      <t xml:space="preserve">ISO/IEC 27001:2013 </t>
    </r>
    <r>
      <rPr>
        <sz val="10"/>
        <color rgb="FF000000"/>
        <rFont val="Times New Roman"/>
        <family val="1"/>
      </rPr>
      <t>A.12.4.1, A.12.4.3, A.16.1.5</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</si>
  <si>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 xml:space="preserve">AU-6, </t>
    </r>
    <r>
      <rPr>
        <sz val="10"/>
        <color theme="1"/>
        <rFont val="Times New Roman"/>
        <family val="1"/>
      </rPr>
      <t xml:space="preserve">CA-7, IR-4, </t>
    </r>
    <r>
      <rPr>
        <sz val="10"/>
        <color rgb="FF000000"/>
        <rFont val="Times New Roman"/>
        <family val="1"/>
      </rPr>
      <t xml:space="preserve">IR-5, PE-6, SI-4 </t>
    </r>
  </si>
  <si>
    <r>
      <t xml:space="preserve">RS.AN-2: </t>
    </r>
    <r>
      <rPr>
        <sz val="10"/>
        <color rgb="FF000000"/>
        <rFont val="Times New Roman"/>
        <family val="1"/>
      </rPr>
      <t>The impact of the incident is understood</t>
    </r>
  </si>
  <si>
    <r>
      <t xml:space="preserve">·       </t>
    </r>
    <r>
      <rPr>
        <b/>
        <sz val="10"/>
        <color rgb="FF000000"/>
        <rFont val="Times New Roman"/>
        <family val="1"/>
      </rPr>
      <t>ISA 62443-2-1:2009</t>
    </r>
    <r>
      <rPr>
        <sz val="10"/>
        <color rgb="FF000000"/>
        <rFont val="Times New Roman"/>
        <family val="1"/>
      </rPr>
      <t xml:space="preserve"> 4.3.4.5.6, 4.3.4.5.7, 4.3.4.5.8</t>
    </r>
  </si>
  <si>
    <t>C2M2 IR-2d (MIL2): "Criteria for cybersecurity event escalation, including cybersecurity incident criteria, are established based on the potential impact to the function"
C2M2 TVM-1d (MIL2): "A threat profile for the function is established that includes characterization of likely intent, capability, and target of threats to the function"</t>
  </si>
  <si>
    <r>
      <t xml:space="preserve">·       </t>
    </r>
    <r>
      <rPr>
        <b/>
        <sz val="10"/>
        <color rgb="FF000000"/>
        <rFont val="Times New Roman"/>
        <family val="1"/>
      </rPr>
      <t xml:space="preserve">ISO/IEC 27001:2013 </t>
    </r>
    <r>
      <rPr>
        <sz val="10"/>
        <color rgb="FF000000"/>
        <rFont val="Times New Roman"/>
        <family val="1"/>
      </rPr>
      <t>A.16.1.6</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</si>
  <si>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t>
    </r>
    <r>
      <rPr>
        <sz val="10"/>
        <color rgb="FF000000"/>
        <rFont val="Times New Roman"/>
        <family val="1"/>
      </rPr>
      <t>IR-4</t>
    </r>
  </si>
  <si>
    <r>
      <t xml:space="preserve">RS.AN-3: </t>
    </r>
    <r>
      <rPr>
        <sz val="10"/>
        <color rgb="FF000000"/>
        <rFont val="Times New Roman"/>
        <family val="1"/>
      </rPr>
      <t>Forensics are performed</t>
    </r>
  </si>
  <si>
    <r>
      <t xml:space="preserve">·       </t>
    </r>
    <r>
      <rPr>
        <b/>
        <sz val="10"/>
        <color rgb="FF000000"/>
        <rFont val="Times New Roman"/>
        <family val="1"/>
      </rPr>
      <t>ISA 62443-3-3:2013</t>
    </r>
    <r>
      <rPr>
        <sz val="10"/>
        <color rgb="FF000000"/>
        <rFont val="Times New Roman"/>
        <family val="1"/>
      </rPr>
      <t xml:space="preserve"> SR 2.8, SR 2.9, SR 2.10, SR 2.11, SR 2.12, SR 3.9, SR 6.1</t>
    </r>
  </si>
  <si>
    <r>
      <t xml:space="preserve">·       </t>
    </r>
    <r>
      <rPr>
        <b/>
        <sz val="10"/>
        <color rgb="FF000000"/>
        <rFont val="Times New Roman"/>
        <family val="1"/>
      </rPr>
      <t xml:space="preserve">ISO/IEC 27001:2013 </t>
    </r>
    <r>
      <rPr>
        <sz val="10"/>
        <color rgb="FF000000"/>
        <rFont val="Times New Roman"/>
        <family val="1"/>
      </rPr>
      <t xml:space="preserve">A.16.1.7 </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</si>
  <si>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AU-7, </t>
    </r>
    <r>
      <rPr>
        <sz val="10"/>
        <color rgb="FF000000"/>
        <rFont val="Times New Roman"/>
        <family val="1"/>
      </rPr>
      <t>IR-4</t>
    </r>
  </si>
  <si>
    <r>
      <t xml:space="preserve">RS.AN-4: </t>
    </r>
    <r>
      <rPr>
        <sz val="10"/>
        <color rgb="FF000000"/>
        <rFont val="Times New Roman"/>
        <family val="1"/>
      </rPr>
      <t>Incidents are categorized consistent with response plans</t>
    </r>
  </si>
  <si>
    <r>
      <t xml:space="preserve">·       </t>
    </r>
    <r>
      <rPr>
        <b/>
        <sz val="10"/>
        <color theme="1"/>
        <rFont val="Times New Roman"/>
        <family val="1"/>
      </rPr>
      <t xml:space="preserve">ISA 62443-2-1:2009 </t>
    </r>
    <r>
      <rPr>
        <sz val="10"/>
        <color theme="1"/>
        <rFont val="Times New Roman"/>
        <family val="1"/>
      </rPr>
      <t>4.3.4.5.6</t>
    </r>
  </si>
  <si>
    <r>
      <t xml:space="preserve">·       </t>
    </r>
    <r>
      <rPr>
        <b/>
        <sz val="10"/>
        <color rgb="FF000000"/>
        <rFont val="Times New Roman"/>
        <family val="1"/>
      </rPr>
      <t xml:space="preserve">ISO/IEC 27001:2013 </t>
    </r>
    <r>
      <rPr>
        <sz val="10"/>
        <color rgb="FF000000"/>
        <rFont val="Times New Roman"/>
        <family val="1"/>
      </rPr>
      <t xml:space="preserve">A.16.1.4 </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</si>
  <si>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CP-2, </t>
    </r>
    <r>
      <rPr>
        <sz val="10"/>
        <color rgb="FF000000"/>
        <rFont val="Times New Roman"/>
        <family val="1"/>
      </rPr>
      <t>IR-4, IR-5, IR-8</t>
    </r>
  </si>
  <si>
    <r>
      <t xml:space="preserve">Mitigation (RS.MI): </t>
    </r>
    <r>
      <rPr>
        <sz val="10"/>
        <color theme="1"/>
        <rFont val="Times New Roman"/>
        <family val="1"/>
      </rPr>
      <t>Activities are performed to prevent expansion of an event, mitigate its effects, and eradicate the incident.</t>
    </r>
  </si>
  <si>
    <r>
      <t xml:space="preserve">RS.MI-1: </t>
    </r>
    <r>
      <rPr>
        <sz val="10"/>
        <color rgb="FF000000"/>
        <rFont val="Times New Roman"/>
        <family val="1"/>
      </rPr>
      <t>Incidents are contained</t>
    </r>
  </si>
  <si>
    <t>C2M2 IR-3b: "Responses to escalated cybersecurity events and incidents are implemented to limit impact to the function and restore normal operations"</t>
  </si>
  <si>
    <r>
      <t xml:space="preserve">·       </t>
    </r>
    <r>
      <rPr>
        <b/>
        <sz val="10"/>
        <color theme="1"/>
        <rFont val="Times New Roman"/>
        <family val="1"/>
      </rPr>
      <t>ISA 62443-3-3:2013</t>
    </r>
    <r>
      <rPr>
        <sz val="10"/>
        <color theme="1"/>
        <rFont val="Times New Roman"/>
        <family val="1"/>
      </rPr>
      <t xml:space="preserve"> SR 5.1, SR 5.2, SR 5.4</t>
    </r>
  </si>
  <si>
    <r>
      <t xml:space="preserve">·       </t>
    </r>
    <r>
      <rPr>
        <b/>
        <sz val="10"/>
        <color rgb="FF000000"/>
        <rFont val="Times New Roman"/>
        <family val="1"/>
      </rPr>
      <t xml:space="preserve">ISO/IEC 27001:2013 </t>
    </r>
    <r>
      <rPr>
        <sz val="10"/>
        <color rgb="FF000000"/>
        <rFont val="Times New Roman"/>
        <family val="1"/>
      </rPr>
      <t>A.16.1.5</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</si>
  <si>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IR-4</t>
    </r>
  </si>
  <si>
    <r>
      <t xml:space="preserve">RS.MI-2: </t>
    </r>
    <r>
      <rPr>
        <sz val="10"/>
        <color rgb="FF000000"/>
        <rFont val="Times New Roman"/>
        <family val="1"/>
      </rPr>
      <t>Incidents are mitigated</t>
    </r>
  </si>
  <si>
    <r>
      <t xml:space="preserve">·       </t>
    </r>
    <r>
      <rPr>
        <b/>
        <sz val="10"/>
        <color theme="1"/>
        <rFont val="Times New Roman"/>
        <family val="1"/>
      </rPr>
      <t xml:space="preserve">ISA 62443-2-1:2009 </t>
    </r>
    <r>
      <rPr>
        <sz val="10"/>
        <color theme="1"/>
        <rFont val="Times New Roman"/>
        <family val="1"/>
      </rPr>
      <t>4.3.4.5.6, 4.3.4.5.10</t>
    </r>
  </si>
  <si>
    <r>
      <t xml:space="preserve">·       </t>
    </r>
    <r>
      <rPr>
        <b/>
        <sz val="10"/>
        <color theme="1"/>
        <rFont val="Times New Roman"/>
        <family val="1"/>
      </rPr>
      <t>ISO/IEC 27001:2013</t>
    </r>
    <r>
      <rPr>
        <sz val="10"/>
        <color theme="1"/>
        <rFont val="Times New Roman"/>
        <family val="1"/>
      </rPr>
      <t xml:space="preserve"> A.12.2.1, A.16.1.5</t>
    </r>
  </si>
  <si>
    <r>
      <t xml:space="preserve">RS.MI-3: </t>
    </r>
    <r>
      <rPr>
        <sz val="10"/>
        <color rgb="FF000000"/>
        <rFont val="Times New Roman"/>
        <family val="1"/>
      </rPr>
      <t>Newly identified vulnerabilities are mitigated or documented as accepted risks</t>
    </r>
  </si>
  <si>
    <r>
      <t xml:space="preserve">·       </t>
    </r>
    <r>
      <rPr>
        <b/>
        <sz val="10"/>
        <color theme="1"/>
        <rFont val="Times New Roman"/>
        <family val="1"/>
      </rPr>
      <t>ISO/IEC 27001:2013</t>
    </r>
    <r>
      <rPr>
        <sz val="10"/>
        <color theme="1"/>
        <rFont val="Times New Roman"/>
        <family val="1"/>
      </rPr>
      <t xml:space="preserve"> A.12.6.1</t>
    </r>
  </si>
  <si>
    <t>C2M2 TVM-2c: "Cybersecurity vulnerabilities that are considered important to the function are addressed (e.g., implement mitigating controls, apply cybersecurity patches)"</t>
  </si>
  <si>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 xml:space="preserve">Rev. 4 </t>
    </r>
    <r>
      <rPr>
        <sz val="10"/>
        <color theme="1"/>
        <rFont val="Times New Roman"/>
        <family val="1"/>
      </rPr>
      <t>CA-7,</t>
    </r>
    <r>
      <rPr>
        <b/>
        <sz val="10"/>
        <color theme="1"/>
        <rFont val="Times New Roman"/>
        <family val="1"/>
      </rPr>
      <t xml:space="preserve"> </t>
    </r>
    <r>
      <rPr>
        <sz val="10"/>
        <color theme="1"/>
        <rFont val="Times New Roman"/>
        <family val="1"/>
      </rPr>
      <t>RA-3, RA-5</t>
    </r>
  </si>
  <si>
    <r>
      <t xml:space="preserve">Improvements (RS.IM): </t>
    </r>
    <r>
      <rPr>
        <sz val="10"/>
        <color theme="1"/>
        <rFont val="Times New Roman"/>
        <family val="1"/>
      </rPr>
      <t>Organizational response activities are improved by incorporating lessons learned from current and previous detection/response activities.</t>
    </r>
  </si>
  <si>
    <r>
      <t xml:space="preserve">RS.IM-1: </t>
    </r>
    <r>
      <rPr>
        <sz val="10"/>
        <color rgb="FF000000"/>
        <rFont val="Times New Roman"/>
        <family val="1"/>
      </rPr>
      <t>Response</t>
    </r>
    <r>
      <rPr>
        <b/>
        <sz val="10"/>
        <color rgb="FF000000"/>
        <rFont val="Times New Roman"/>
        <family val="1"/>
      </rPr>
      <t xml:space="preserve"> </t>
    </r>
    <r>
      <rPr>
        <sz val="10"/>
        <color rgb="FF000000"/>
        <rFont val="Times New Roman"/>
        <family val="1"/>
      </rPr>
      <t>plans incorporate lessons learned</t>
    </r>
  </si>
  <si>
    <r>
      <t xml:space="preserve">·       </t>
    </r>
    <r>
      <rPr>
        <b/>
        <sz val="10"/>
        <color rgb="FF000000"/>
        <rFont val="Times New Roman"/>
        <family val="1"/>
      </rPr>
      <t xml:space="preserve">COBIT 5 </t>
    </r>
    <r>
      <rPr>
        <sz val="10"/>
        <color rgb="FF000000"/>
        <rFont val="Times New Roman"/>
        <family val="1"/>
      </rPr>
      <t>BAI01.13</t>
    </r>
  </si>
  <si>
    <t>C2M2 IR-3h (MIL3): "Cybersecurity event and incident root-cause analysis and lessons-learned activities are performed, and corrective actions are taken"</t>
  </si>
  <si>
    <r>
      <t xml:space="preserve">·       </t>
    </r>
    <r>
      <rPr>
        <b/>
        <sz val="10"/>
        <color theme="1"/>
        <rFont val="Times New Roman"/>
        <family val="1"/>
      </rPr>
      <t xml:space="preserve">ISA 62443-2-1:2009 </t>
    </r>
    <r>
      <rPr>
        <sz val="10"/>
        <color theme="1"/>
        <rFont val="Times New Roman"/>
        <family val="1"/>
      </rPr>
      <t>4.3.4.5.10, 4.4.3.4</t>
    </r>
  </si>
  <si>
    <r>
      <t xml:space="preserve">RS.IM-2: </t>
    </r>
    <r>
      <rPr>
        <sz val="10"/>
        <color rgb="FF000000"/>
        <rFont val="Times New Roman"/>
        <family val="1"/>
      </rPr>
      <t>Response strategies are updated</t>
    </r>
  </si>
  <si>
    <t>RECOVER (RC)</t>
  </si>
  <si>
    <r>
      <t xml:space="preserve">Recovery Planning (RC.RP): </t>
    </r>
    <r>
      <rPr>
        <sz val="10"/>
        <color theme="1"/>
        <rFont val="Times New Roman"/>
        <family val="1"/>
      </rPr>
      <t>Recovery processes and procedures are executed and maintained to ensure timely restoration of systems or assets affected by cybersecurity events.</t>
    </r>
  </si>
  <si>
    <r>
      <t xml:space="preserve">RC.RP-1: </t>
    </r>
    <r>
      <rPr>
        <sz val="10"/>
        <color theme="1"/>
        <rFont val="Times New Roman"/>
        <family val="1"/>
      </rPr>
      <t>Recovery plan is executed during or after an event</t>
    </r>
  </si>
  <si>
    <r>
      <t xml:space="preserve">·       </t>
    </r>
    <r>
      <rPr>
        <b/>
        <sz val="10"/>
        <color rgb="FF000000"/>
        <rFont val="Times New Roman"/>
        <family val="1"/>
      </rPr>
      <t>CCS</t>
    </r>
    <r>
      <rPr>
        <sz val="10"/>
        <color rgb="FF000000"/>
        <rFont val="Times New Roman"/>
        <family val="1"/>
      </rPr>
      <t xml:space="preserve"> </t>
    </r>
    <r>
      <rPr>
        <b/>
        <sz val="10"/>
        <color rgb="FF000000"/>
        <rFont val="Times New Roman"/>
        <family val="1"/>
      </rPr>
      <t>CSC</t>
    </r>
    <r>
      <rPr>
        <sz val="10"/>
        <color rgb="FF000000"/>
        <rFont val="Times New Roman"/>
        <family val="1"/>
      </rPr>
      <t xml:space="preserve"> 8</t>
    </r>
  </si>
  <si>
    <r>
      <t xml:space="preserve">·       </t>
    </r>
    <r>
      <rPr>
        <b/>
        <sz val="10"/>
        <color rgb="FF000000"/>
        <rFont val="Times New Roman"/>
        <family val="1"/>
      </rPr>
      <t xml:space="preserve">COBIT 5 </t>
    </r>
    <r>
      <rPr>
        <sz val="10"/>
        <color rgb="FF000000"/>
        <rFont val="Times New Roman"/>
        <family val="1"/>
      </rPr>
      <t>DSS02.05, DSS03.04</t>
    </r>
  </si>
  <si>
    <r>
      <t xml:space="preserve">·       </t>
    </r>
    <r>
      <rPr>
        <b/>
        <sz val="10"/>
        <color theme="1"/>
        <rFont val="Times New Roman"/>
        <family val="1"/>
      </rPr>
      <t>NIST SP 800-53</t>
    </r>
    <r>
      <rPr>
        <sz val="10"/>
        <color theme="1"/>
        <rFont val="Times New Roman"/>
        <family val="1"/>
      </rPr>
      <t xml:space="preserve"> </t>
    </r>
    <r>
      <rPr>
        <b/>
        <sz val="10"/>
        <color theme="1"/>
        <rFont val="Times New Roman"/>
        <family val="1"/>
      </rPr>
      <t>Rev. 4</t>
    </r>
    <r>
      <rPr>
        <sz val="10"/>
        <color theme="1"/>
        <rFont val="Times New Roman"/>
        <family val="1"/>
      </rPr>
      <t xml:space="preserve"> </t>
    </r>
    <r>
      <rPr>
        <sz val="10"/>
        <color rgb="FF000000"/>
        <rFont val="Times New Roman"/>
        <family val="1"/>
      </rPr>
      <t>CP-10, IR-4, IR-8</t>
    </r>
  </si>
  <si>
    <r>
      <t xml:space="preserve">Improvements (RC.IM): </t>
    </r>
    <r>
      <rPr>
        <sz val="10"/>
        <color theme="1"/>
        <rFont val="Times New Roman"/>
        <family val="1"/>
      </rPr>
      <t>Recovery planning and processes are improved by incorporating lessons learned into future activities.</t>
    </r>
  </si>
  <si>
    <r>
      <t xml:space="preserve">RC.IM-1: </t>
    </r>
    <r>
      <rPr>
        <sz val="10"/>
        <color rgb="FF000000"/>
        <rFont val="Times New Roman"/>
        <family val="1"/>
      </rPr>
      <t>Recovery plans incorporate lessons learned</t>
    </r>
  </si>
  <si>
    <r>
      <t xml:space="preserve">·       </t>
    </r>
    <r>
      <rPr>
        <b/>
        <sz val="10"/>
        <color rgb="FF000000"/>
        <rFont val="Times New Roman"/>
        <family val="1"/>
      </rPr>
      <t xml:space="preserve">COBIT 5 </t>
    </r>
    <r>
      <rPr>
        <sz val="10"/>
        <color rgb="FF000000"/>
        <rFont val="Times New Roman"/>
        <family val="1"/>
      </rPr>
      <t>BAI05.07</t>
    </r>
  </si>
  <si>
    <t>C2M2 IR-3h (MIL3): "Cybersecurity event and incident root-cause analysis and lessons-learned activities are performed, and corrective actions are taken"
C2M2 IR-4i (MIL3): "The results of continuity plan testing and/or activation are compared to recovery objectives, and plans are improved accordingly"
C2M2 IR-3k (MIL3): "Restored assets are configured appropriately and inventory information is updated following execution of continuity plans"</t>
  </si>
  <si>
    <r>
      <t xml:space="preserve">·       </t>
    </r>
    <r>
      <rPr>
        <b/>
        <sz val="10"/>
        <color theme="1"/>
        <rFont val="Times New Roman"/>
        <family val="1"/>
      </rPr>
      <t xml:space="preserve">ISA 62443-2-1 </t>
    </r>
    <r>
      <rPr>
        <sz val="10"/>
        <color theme="1"/>
        <rFont val="Times New Roman"/>
        <family val="1"/>
      </rPr>
      <t>4.4.3.4</t>
    </r>
  </si>
  <si>
    <r>
      <t xml:space="preserve">RC.IM-2: </t>
    </r>
    <r>
      <rPr>
        <sz val="10"/>
        <color rgb="FF000000"/>
        <rFont val="Times New Roman"/>
        <family val="1"/>
      </rPr>
      <t>Recovery strategies are updated</t>
    </r>
  </si>
  <si>
    <r>
      <t xml:space="preserve">·       </t>
    </r>
    <r>
      <rPr>
        <b/>
        <sz val="10"/>
        <color rgb="FF000000"/>
        <rFont val="Times New Roman"/>
        <family val="1"/>
      </rPr>
      <t xml:space="preserve">COBIT 5 </t>
    </r>
    <r>
      <rPr>
        <sz val="10"/>
        <color rgb="FF000000"/>
        <rFont val="Times New Roman"/>
        <family val="1"/>
      </rPr>
      <t>BAI07.08</t>
    </r>
  </si>
  <si>
    <t>C2M2 IR-3h (MIL3): "Cybersecurity event and incident root-cause analysis and lessons-learned activities are performed, and corrective actions are taken"
C2M2 IR-3k (MIL3): Cybersecurity event and incident response plans are reviewed and updated at an organization-defined frequency"</t>
  </si>
  <si>
    <r>
      <t xml:space="preserve">·       </t>
    </r>
    <r>
      <rPr>
        <b/>
        <sz val="10"/>
        <color rgb="FF000000"/>
        <rFont val="Times New Roman"/>
        <family val="1"/>
      </rPr>
      <t>NIST SP 800-53 Rev. 4</t>
    </r>
    <r>
      <rPr>
        <sz val="10"/>
        <color rgb="FF000000"/>
        <rFont val="Times New Roman"/>
        <family val="1"/>
      </rPr>
      <t xml:space="preserve"> CP-2, IR-4, IR-8</t>
    </r>
  </si>
  <si>
    <r>
      <t xml:space="preserve">Communications (RC.CO): </t>
    </r>
    <r>
      <rPr>
        <sz val="10"/>
        <color theme="1"/>
        <rFont val="Times New Roman"/>
        <family val="1"/>
      </rPr>
      <t>Restoration activities are coordinated with internal and external parties, such as coordinating centers, Internet Service Providers, owners of attacking systems, victims, other CSIRTs, and vendors.</t>
    </r>
  </si>
  <si>
    <r>
      <t xml:space="preserve">RC.CO-1: </t>
    </r>
    <r>
      <rPr>
        <sz val="10"/>
        <color rgb="FF000000"/>
        <rFont val="Times New Roman"/>
        <family val="1"/>
      </rPr>
      <t>Public relations are managed</t>
    </r>
  </si>
  <si>
    <r>
      <t xml:space="preserve">·       </t>
    </r>
    <r>
      <rPr>
        <b/>
        <sz val="10"/>
        <color rgb="FF000000"/>
        <rFont val="Times New Roman"/>
        <family val="1"/>
      </rPr>
      <t>COBIT 5</t>
    </r>
    <r>
      <rPr>
        <sz val="10"/>
        <color rgb="FF000000"/>
        <rFont val="Times New Roman"/>
        <family val="1"/>
      </rPr>
      <t xml:space="preserve"> EDM03.02</t>
    </r>
  </si>
  <si>
    <t>C2M2 RM-1c (MIL3): "Organizational risk criteria (objective criteria that the organization uses for evaluating, categorizing, and prioritizing operational risks based on impact, tolerance for risk, and risk response approaches) are defined and available"</t>
  </si>
  <si>
    <r>
      <t xml:space="preserve">RC.CO-2: </t>
    </r>
    <r>
      <rPr>
        <sz val="10"/>
        <color rgb="FF000000"/>
        <rFont val="Times New Roman"/>
        <family val="1"/>
      </rPr>
      <t>Reputation after an event is repaired</t>
    </r>
  </si>
  <si>
    <r>
      <t xml:space="preserve">·       </t>
    </r>
    <r>
      <rPr>
        <b/>
        <sz val="10"/>
        <color rgb="FF000000"/>
        <rFont val="Times New Roman"/>
        <family val="1"/>
      </rPr>
      <t xml:space="preserve">COBIT 5 </t>
    </r>
    <r>
      <rPr>
        <sz val="10"/>
        <color rgb="FF000000"/>
        <rFont val="Times New Roman"/>
        <family val="1"/>
      </rPr>
      <t>MEA03.02</t>
    </r>
  </si>
  <si>
    <r>
      <t xml:space="preserve">RC.CO-3: </t>
    </r>
    <r>
      <rPr>
        <sz val="10"/>
        <color rgb="FF000000"/>
        <rFont val="Times New Roman"/>
        <family val="1"/>
      </rPr>
      <t>Recovery activities are communicated to internal stakeholders and executive and management teams</t>
    </r>
  </si>
  <si>
    <r>
      <t xml:space="preserve">·       </t>
    </r>
    <r>
      <rPr>
        <b/>
        <sz val="10"/>
        <color rgb="FF000000"/>
        <rFont val="Times New Roman"/>
        <family val="1"/>
      </rPr>
      <t xml:space="preserve">NIST SP 800-53 Rev. 4 </t>
    </r>
    <r>
      <rPr>
        <sz val="10"/>
        <color rgb="FF000000"/>
        <rFont val="Times New Roman"/>
        <family val="1"/>
      </rPr>
      <t xml:space="preserve">CP-2, IR-4 </t>
    </r>
  </si>
  <si>
    <r>
      <rPr>
        <b/>
        <sz val="10"/>
        <color rgb="FF000000"/>
        <rFont val="Times New Roman"/>
        <family val="1"/>
      </rPr>
      <t>ID.AM-P1</t>
    </r>
    <r>
      <rPr>
        <sz val="10"/>
        <color rgb="FF000000"/>
        <rFont val="Times New Roman"/>
        <family val="1"/>
      </rPr>
      <t xml:space="preserve"> - The organization is able to identify:  the personal information or customer proprietary information in its custody or control,  its authority for the collection, use and disclosure of such information, and the sensitivity of such information.</t>
    </r>
  </si>
  <si>
    <t>Additional Context</t>
  </si>
  <si>
    <t>Does your entity outsource any IT or OT services, including cloud computing ?</t>
  </si>
  <si>
    <t>Does your entity have a SCADA  System/ Distribution Management System ?</t>
  </si>
  <si>
    <t>Do you allow data to be stored offsite ?</t>
  </si>
  <si>
    <t>Is your entity connected physically or logically to another LDC ?</t>
  </si>
  <si>
    <t>Does your entity have any shared OT environments ?</t>
  </si>
  <si>
    <t>Does your entity provide any public facing applications that require authentication ?</t>
  </si>
  <si>
    <t>Is your entity involved in any publicly contentious energy projects ?</t>
  </si>
  <si>
    <t>Does your entity provide any Demand Response programs ?</t>
  </si>
  <si>
    <t>Does your entity provide metering connections separate from your AMI system for Commercial &amp; Industrial  customers ?</t>
  </si>
  <si>
    <t>Does your entity share any operating data with other entities ?</t>
  </si>
  <si>
    <t>Total number of residential and Commercial &amp; Industrial customers</t>
  </si>
  <si>
    <t>Total employees and the average number of subcontractors at any time</t>
  </si>
  <si>
    <t>This includes work from home and remote offices</t>
  </si>
  <si>
    <t>This refers to computer connections to your municipal networks / offices</t>
  </si>
  <si>
    <t>Directly connected refers to some path of connectivity between the two environments</t>
  </si>
  <si>
    <t>This refers to any form of computer connections with the LDC's Affiliates</t>
  </si>
  <si>
    <t>Do your subcontractors use their own devices (mobile phones, tablets, PCs) for work purposes connected to your networks / applications?</t>
  </si>
  <si>
    <t>This refers to connecting with LDC applications from subcontractor's own devices</t>
  </si>
  <si>
    <t>This refers to connecting with LDC applications from employee's own devices</t>
  </si>
  <si>
    <t>This refers to computing devices of any type</t>
  </si>
  <si>
    <t>This refers to any application that is outsourced</t>
  </si>
  <si>
    <t>This refers to the head end control systems</t>
  </si>
  <si>
    <t>This would include any shared points between the transmission provider, generators, and LDCs</t>
  </si>
  <si>
    <t>This refers to automated meter systems</t>
  </si>
  <si>
    <t>This refers to separate wholesale metering arrangements</t>
  </si>
  <si>
    <t>This refers to automated technology (e.g. reclosers / breaker control) deployed within the service territory</t>
  </si>
  <si>
    <t>This includes any form of hosting that you provide for other parties</t>
  </si>
  <si>
    <t>The total number of Distribution Substations that you own and operate</t>
  </si>
  <si>
    <t>This refers to advanced automation in the substation</t>
  </si>
  <si>
    <t>The total number of Transformer Stations that you own and operate</t>
  </si>
  <si>
    <t>This refers to ICCP connections between any other entity and your entity</t>
  </si>
  <si>
    <t>This refers to any RTUs that you own that other entities have access to</t>
  </si>
  <si>
    <t>This refers to any solar / wind / renewable systems and / or full microgrid implementations in your service territory that you own and operate</t>
  </si>
  <si>
    <t>This is your total generation sources that you own and operate as a % of your total load</t>
  </si>
  <si>
    <t>Are you currently involved in any publicly disclosed merger &amp; acquisition discussions ?</t>
  </si>
  <si>
    <t>This refers to any M&amp;A activity that has been disclosed</t>
  </si>
  <si>
    <t>This refers to the implementation / integration period after the M&amp;A transaction closes</t>
  </si>
  <si>
    <t>This refers to any computer connections with another LDC</t>
  </si>
  <si>
    <t>This would include any contentious wind, solar, hydro projects</t>
  </si>
  <si>
    <t>This includes any demand response, peak shaving, load management programs that you provide and manage</t>
  </si>
  <si>
    <t>This could include AMI data, energy usage data, etc.</t>
  </si>
  <si>
    <t>Third parties include third party vendors, service providers, etc.</t>
  </si>
  <si>
    <t>This refers to the distributed control systems (e.g. in substations)</t>
  </si>
  <si>
    <t>This include smart thermostats, Home Area Networks, etc.</t>
  </si>
  <si>
    <t>This refers to cloud based / virtual services that you provide for other entities</t>
  </si>
  <si>
    <t>This is any form of automated outage management</t>
  </si>
  <si>
    <t>This is any form of automated geographical information systems</t>
  </si>
  <si>
    <t>This includes substation equipment, breakers, relays, etc.</t>
  </si>
  <si>
    <t>This includes field technicians with smart meter tools, diagnostic tools, etc.</t>
  </si>
  <si>
    <t>Wireless includes all forms of wireless including proprietary, WiMAX, microwave, etc.</t>
  </si>
  <si>
    <t>This includes connectivity / sharing with other OT environments such as water, ISP, etc.</t>
  </si>
  <si>
    <t>This includes sharing with fire departments, police, emergency response, etc.</t>
  </si>
  <si>
    <t>This includes any form of IT or OT data, and refers to any storage of data off-premises, including in the cloud</t>
  </si>
  <si>
    <t>This includes any applications that you provide for consumers / businesses, such as for viewing their data usage or account information on-line</t>
  </si>
  <si>
    <r>
      <t xml:space="preserve">Does your entity serve </t>
    </r>
    <r>
      <rPr>
        <sz val="11"/>
        <color theme="1"/>
        <rFont val="Calibri"/>
        <family val="2"/>
        <scheme val="minor"/>
      </rPr>
      <t xml:space="preserve">any critical infrastructure installations ? </t>
    </r>
  </si>
  <si>
    <t>Answer 'yes' if any of these types of information is taken at account opening or at any other time</t>
  </si>
  <si>
    <t>This refers to accepting any method of account payment that is not by cheque or cash</t>
  </si>
  <si>
    <t>Last Updated: December 19, 2016</t>
  </si>
  <si>
    <t>This includes any sensitive cortical infrastructure such as military bases, any major medical facilities, major federal government offices, Embassies, etc.</t>
  </si>
  <si>
    <t>Answer 'no' If the LDCs service territory is geographically diverse and contains remote locations away from major city centres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</si>
</sst>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scheme val="minor"/>
    </font>
    <font>
      <b/>
      <sz val="11"/>
      <color theme="1"/>
      <name val="Calibri"/>
      <family val="2"/>
      <scheme val="minor"/>
    </font>
    <font>
      <sz val="11"/>
      <name val="Calibri"/>
      <family val="2"/>
      <scheme val="minor"/>
    </font>
    <font>
      <sz val="14"/>
      <color theme="1"/>
      <name val="Calibri"/>
      <family val="2"/>
      <scheme val="minor"/>
    </font>
    <font>
      <b/>
      <sz val="14"/>
      <color theme="1"/>
      <name val="Calibri"/>
      <family val="2"/>
      <scheme val="minor"/>
    </font>
    <font>
      <sz val="12"/>
      <color theme="1"/>
      <name val="Calibri"/>
      <family val="2"/>
      <scheme val="minor"/>
    </font>
    <font>
      <b/>
      <sz val="10"/>
      <color rgb="FFFFFFFF"/>
      <name val="Times New Roman"/>
      <family val="1"/>
    </font>
    <font>
      <b/>
      <sz val="10"/>
      <color rgb="FFFFFFFF"/>
      <name val="Times New Roman"/>
      <family val="1"/>
    </font>
    <font>
      <b/>
      <sz val="10"/>
      <color theme="1"/>
      <name val="Times New Roman"/>
      <family val="1"/>
    </font>
    <font>
      <u/>
      <sz val="10"/>
      <color theme="1"/>
      <name val="Times New Roman"/>
      <family val="1"/>
    </font>
    <font>
      <sz val="10"/>
      <color theme="1"/>
      <name val="Times New Roman"/>
      <family val="1"/>
    </font>
    <font>
      <b/>
      <sz val="10"/>
      <color rgb="FF000000"/>
      <name val="Times New Roman"/>
      <family val="1"/>
    </font>
    <font>
      <sz val="10"/>
      <color rgb="FF000000"/>
      <name val="Times New Roman"/>
      <family val="1"/>
    </font>
    <font>
      <sz val="10"/>
      <color theme="1"/>
      <name val="Times New Roman"/>
      <family val="1"/>
    </font>
    <font>
      <b/>
      <sz val="10"/>
      <color theme="1"/>
      <name val="Times New Roman"/>
      <family val="1"/>
    </font>
    <font>
      <sz val="10"/>
      <color rgb="FF000000"/>
      <name val="Times New Roman"/>
      <family val="1"/>
    </font>
    <font>
      <b/>
      <sz val="10"/>
      <color rgb="FF000000"/>
      <name val="Times New Roman"/>
      <family val="1"/>
    </font>
    <font>
      <sz val="12"/>
      <color theme="1"/>
      <name val="Times New Roman"/>
      <family val="1"/>
    </font>
    <font>
      <b/>
      <sz val="10"/>
      <color rgb="FFFFFFFF"/>
      <name val="Calibri"/>
      <family val="2"/>
      <scheme val="minor"/>
    </font>
    <font>
      <sz val="10"/>
      <color theme="1"/>
      <name val="Calibri"/>
      <family val="2"/>
      <scheme val="minor"/>
    </font>
  </fonts>
  <fills count="12">
    <fill>
      <patternFill patternType="none"/>
    </fill>
    <fill>
      <patternFill patternType="gray125"/>
    </fill>
    <fill>
      <patternFill patternType="solid">
        <fgColor theme="6" tint="0.59999389629810485"/>
        <bgColor indexed="64"/>
      </patternFill>
    </fill>
    <fill>
      <patternFill patternType="solid">
        <fgColor theme="0"/>
        <bgColor indexed="64"/>
      </patternFill>
    </fill>
    <fill>
      <patternFill patternType="solid">
        <fgColor rgb="FF002060"/>
        <bgColor indexed="64"/>
      </patternFill>
    </fill>
    <fill>
      <patternFill patternType="solid">
        <fgColor rgb="FF0070C0"/>
        <bgColor indexed="64"/>
      </patternFill>
    </fill>
    <fill>
      <patternFill patternType="solid">
        <fgColor rgb="FFFFFFFF"/>
        <bgColor indexed="64"/>
      </patternFill>
    </fill>
    <fill>
      <patternFill patternType="solid">
        <fgColor rgb="FFFFFF00"/>
        <bgColor indexed="64"/>
      </patternFill>
    </fill>
    <fill>
      <patternFill patternType="solid">
        <fgColor rgb="FF7030A0"/>
        <bgColor indexed="64"/>
      </patternFill>
    </fill>
    <fill>
      <patternFill patternType="solid">
        <fgColor rgb="FFFF0000"/>
        <bgColor indexed="64"/>
      </patternFill>
    </fill>
    <fill>
      <patternFill patternType="solid">
        <fgColor rgb="FF00B050"/>
        <bgColor indexed="64"/>
      </patternFill>
    </fill>
    <fill>
      <patternFill patternType="solid">
        <fgColor theme="6" tint="0.79998168889431442"/>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theme="0" tint="-0.14996795556505021"/>
      </left>
      <right style="medium">
        <color indexed="64"/>
      </right>
      <top style="medium">
        <color indexed="64"/>
      </top>
      <bottom/>
      <diagonal/>
    </border>
    <border>
      <left style="medium">
        <color theme="0" tint="-0.14996795556505021"/>
      </left>
      <right style="medium">
        <color indexed="64"/>
      </right>
      <top/>
      <bottom style="medium">
        <color indexed="64"/>
      </bottom>
      <diagonal/>
    </border>
    <border>
      <left style="medium">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top style="medium">
        <color auto="1"/>
      </top>
      <bottom style="medium">
        <color auto="1"/>
      </bottom>
      <diagonal/>
    </border>
    <border>
      <left style="medium">
        <color indexed="64"/>
      </left>
      <right style="medium">
        <color indexed="64"/>
      </right>
      <top style="medium">
        <color indexed="64"/>
      </top>
      <bottom style="thin">
        <color theme="0" tint="-4.9989318521683403E-2"/>
      </bottom>
      <diagonal/>
    </border>
    <border>
      <left style="medium">
        <color indexed="64"/>
      </left>
      <right style="medium">
        <color indexed="64"/>
      </right>
      <top style="thin">
        <color indexed="64"/>
      </top>
      <bottom style="thin">
        <color theme="0" tint="-4.9989318521683403E-2"/>
      </bottom>
      <diagonal/>
    </border>
    <border>
      <left style="medium">
        <color indexed="64"/>
      </left>
      <right style="medium">
        <color indexed="64"/>
      </right>
      <top style="thin">
        <color indexed="64"/>
      </top>
      <bottom style="medium">
        <color indexed="64"/>
      </bottom>
      <diagonal/>
    </border>
  </borders>
  <cellStyleXfs count="2">
    <xf numFmtId="0" fontId="0" fillId="0" borderId="0"/>
    <xf numFmtId="0" fontId="5" fillId="0" borderId="0"/>
  </cellStyleXfs>
  <cellXfs count="186">
    <xf numFmtId="0" fontId="0" fillId="0" borderId="0" xfId="0"/>
    <xf numFmtId="0" fontId="0" fillId="0" borderId="0" xfId="0" applyAlignment="1">
      <alignment horizontal="center"/>
    </xf>
    <xf numFmtId="0" fontId="0" fillId="0" borderId="0" xfId="0" quotePrefix="1" applyAlignment="1">
      <alignment horizontal="center"/>
    </xf>
    <xf numFmtId="0" fontId="1" fillId="0" borderId="0" xfId="0" applyFont="1"/>
    <xf numFmtId="0" fontId="1" fillId="0" borderId="0" xfId="0" applyFont="1" applyAlignment="1">
      <alignment horizontal="right"/>
    </xf>
    <xf numFmtId="49" fontId="0" fillId="2" borderId="1" xfId="0" applyNumberFormat="1" applyFill="1" applyBorder="1"/>
    <xf numFmtId="0" fontId="0" fillId="0" borderId="0" xfId="0" applyBorder="1" applyAlignment="1">
      <alignment horizontal="left"/>
    </xf>
    <xf numFmtId="0" fontId="0" fillId="0" borderId="0" xfId="0" applyBorder="1"/>
    <xf numFmtId="0" fontId="0" fillId="0" borderId="0" xfId="0" applyBorder="1" applyAlignment="1">
      <alignment horizontal="center"/>
    </xf>
    <xf numFmtId="17" fontId="0" fillId="0" borderId="0" xfId="0" quotePrefix="1" applyNumberFormat="1" applyBorder="1" applyAlignment="1">
      <alignment horizontal="center"/>
    </xf>
    <xf numFmtId="16" fontId="0" fillId="0" borderId="0" xfId="0" quotePrefix="1" applyNumberFormat="1" applyBorder="1" applyAlignment="1">
      <alignment horizontal="center"/>
    </xf>
    <xf numFmtId="0" fontId="0" fillId="0" borderId="0" xfId="0" quotePrefix="1" applyBorder="1" applyAlignment="1">
      <alignment horizontal="center"/>
    </xf>
    <xf numFmtId="0" fontId="2" fillId="0" borderId="0" xfId="0" applyFont="1" applyBorder="1"/>
    <xf numFmtId="9" fontId="0" fillId="0" borderId="0" xfId="0" applyNumberFormat="1" applyBorder="1" applyAlignment="1">
      <alignment horizontal="center"/>
    </xf>
    <xf numFmtId="0" fontId="1" fillId="0" borderId="5" xfId="0" applyFont="1" applyBorder="1" applyAlignment="1">
      <alignment horizontal="center"/>
    </xf>
    <xf numFmtId="0" fontId="1" fillId="0" borderId="5" xfId="0" applyFont="1" applyFill="1" applyBorder="1" applyAlignment="1">
      <alignment horizontal="center"/>
    </xf>
    <xf numFmtId="0" fontId="0" fillId="0" borderId="8" xfId="0" applyBorder="1" applyAlignment="1">
      <alignment horizontal="left"/>
    </xf>
    <xf numFmtId="0" fontId="0" fillId="0" borderId="8" xfId="0" applyBorder="1"/>
    <xf numFmtId="9" fontId="0" fillId="0" borderId="8" xfId="0" applyNumberFormat="1" applyBorder="1" applyAlignment="1">
      <alignment horizontal="center"/>
    </xf>
    <xf numFmtId="0" fontId="0" fillId="0" borderId="8" xfId="0" applyBorder="1" applyAlignment="1">
      <alignment horizontal="center"/>
    </xf>
    <xf numFmtId="0" fontId="3" fillId="0" borderId="0" xfId="0" applyFont="1"/>
    <xf numFmtId="49" fontId="4" fillId="2" borderId="2" xfId="0" applyNumberFormat="1" applyFont="1" applyFill="1" applyBorder="1"/>
    <xf numFmtId="9" fontId="3" fillId="0" borderId="3" xfId="0" applyNumberFormat="1" applyFont="1" applyBorder="1" applyAlignment="1">
      <alignment horizontal="center"/>
    </xf>
    <xf numFmtId="0" fontId="3" fillId="0" borderId="3" xfId="0" applyFont="1" applyBorder="1" applyAlignment="1">
      <alignment horizontal="center"/>
    </xf>
    <xf numFmtId="0" fontId="3" fillId="0" borderId="3" xfId="0" applyFont="1" applyBorder="1"/>
    <xf numFmtId="49" fontId="4" fillId="2" borderId="7" xfId="0" applyNumberFormat="1" applyFont="1" applyFill="1" applyBorder="1"/>
    <xf numFmtId="0" fontId="3" fillId="0" borderId="8" xfId="0" applyFont="1" applyBorder="1" applyAlignment="1">
      <alignment horizontal="center"/>
    </xf>
    <xf numFmtId="0" fontId="3" fillId="0" borderId="8" xfId="0" applyFont="1" applyBorder="1"/>
    <xf numFmtId="0" fontId="0" fillId="3" borderId="0" xfId="0" applyFill="1"/>
    <xf numFmtId="0" fontId="3" fillId="3" borderId="0" xfId="0" applyFont="1" applyFill="1"/>
    <xf numFmtId="0" fontId="1" fillId="3" borderId="0" xfId="0" applyFont="1" applyFill="1" applyAlignment="1">
      <alignment horizontal="center"/>
    </xf>
    <xf numFmtId="0" fontId="0" fillId="3" borderId="0" xfId="0" applyFill="1" applyAlignment="1">
      <alignment horizontal="center"/>
    </xf>
    <xf numFmtId="0" fontId="1" fillId="3" borderId="0" xfId="0" applyFont="1" applyFill="1" applyAlignment="1">
      <alignment horizontal="right"/>
    </xf>
    <xf numFmtId="0" fontId="1" fillId="3" borderId="0" xfId="0" applyFont="1" applyFill="1"/>
    <xf numFmtId="0" fontId="1" fillId="3" borderId="5" xfId="0" applyFont="1" applyFill="1" applyBorder="1" applyAlignment="1">
      <alignment horizontal="center"/>
    </xf>
    <xf numFmtId="0" fontId="0" fillId="3" borderId="0" xfId="0" applyFill="1" applyBorder="1" applyAlignment="1">
      <alignment horizontal="center"/>
    </xf>
    <xf numFmtId="0" fontId="0" fillId="3" borderId="0" xfId="0" applyFill="1" applyBorder="1"/>
    <xf numFmtId="0" fontId="1" fillId="3" borderId="0" xfId="0" applyFont="1" applyFill="1" applyBorder="1"/>
    <xf numFmtId="0" fontId="0" fillId="3" borderId="6" xfId="0" applyFill="1" applyBorder="1"/>
    <xf numFmtId="0" fontId="1" fillId="3" borderId="7" xfId="0" applyFont="1" applyFill="1" applyBorder="1" applyAlignment="1">
      <alignment horizontal="center"/>
    </xf>
    <xf numFmtId="0" fontId="0" fillId="3" borderId="8" xfId="0" applyFill="1" applyBorder="1"/>
    <xf numFmtId="0" fontId="1" fillId="3" borderId="8" xfId="0" applyFont="1" applyFill="1" applyBorder="1" applyAlignment="1">
      <alignment horizontal="right"/>
    </xf>
    <xf numFmtId="0" fontId="1" fillId="3" borderId="8" xfId="0" applyFont="1" applyFill="1" applyBorder="1"/>
    <xf numFmtId="0" fontId="0" fillId="3" borderId="8" xfId="0" applyFill="1" applyBorder="1" applyAlignment="1">
      <alignment horizontal="center"/>
    </xf>
    <xf numFmtId="0" fontId="0" fillId="3" borderId="9" xfId="0" applyFill="1" applyBorder="1"/>
    <xf numFmtId="0" fontId="0" fillId="3" borderId="0" xfId="0" applyFill="1" applyBorder="1" applyAlignment="1">
      <alignment horizontal="left"/>
    </xf>
    <xf numFmtId="0" fontId="4" fillId="3" borderId="5" xfId="0" applyFont="1" applyFill="1" applyBorder="1" applyAlignment="1">
      <alignment horizontal="center"/>
    </xf>
    <xf numFmtId="0" fontId="3" fillId="3" borderId="0" xfId="0" applyFont="1" applyFill="1" applyBorder="1" applyAlignment="1">
      <alignment horizontal="left"/>
    </xf>
    <xf numFmtId="0" fontId="3" fillId="3" borderId="0" xfId="0" applyFont="1" applyFill="1" applyBorder="1"/>
    <xf numFmtId="0" fontId="4" fillId="3" borderId="3" xfId="0" applyFont="1" applyFill="1" applyBorder="1"/>
    <xf numFmtId="0" fontId="4" fillId="3" borderId="8" xfId="0" applyFont="1" applyFill="1" applyBorder="1"/>
    <xf numFmtId="0" fontId="3" fillId="3" borderId="6" xfId="0" applyFont="1" applyFill="1" applyBorder="1"/>
    <xf numFmtId="0" fontId="1" fillId="3" borderId="2" xfId="0" applyFont="1" applyFill="1" applyBorder="1"/>
    <xf numFmtId="0" fontId="0" fillId="3" borderId="3" xfId="0" applyFill="1" applyBorder="1"/>
    <xf numFmtId="0" fontId="0" fillId="3" borderId="3" xfId="0" applyFill="1" applyBorder="1" applyAlignment="1">
      <alignment horizontal="center"/>
    </xf>
    <xf numFmtId="0" fontId="1" fillId="3" borderId="0" xfId="0" applyFont="1" applyFill="1" applyBorder="1" applyAlignment="1">
      <alignment horizontal="center"/>
    </xf>
    <xf numFmtId="0" fontId="1" fillId="3" borderId="5" xfId="0" applyFont="1" applyFill="1" applyBorder="1"/>
    <xf numFmtId="0" fontId="3" fillId="0" borderId="10" xfId="0" applyFont="1" applyBorder="1" applyAlignment="1">
      <alignment horizontal="center"/>
    </xf>
    <xf numFmtId="0" fontId="3" fillId="0" borderId="11" xfId="0" applyFont="1" applyBorder="1" applyAlignment="1">
      <alignment horizontal="center"/>
    </xf>
    <xf numFmtId="0" fontId="1" fillId="3" borderId="2" xfId="0" applyFont="1" applyFill="1" applyBorder="1" applyAlignment="1">
      <alignment horizontal="center"/>
    </xf>
    <xf numFmtId="0" fontId="1" fillId="0" borderId="2" xfId="0" applyFont="1" applyBorder="1" applyAlignment="1">
      <alignment horizontal="center"/>
    </xf>
    <xf numFmtId="0" fontId="0" fillId="0" borderId="3" xfId="0" applyBorder="1" applyAlignment="1">
      <alignment horizontal="left"/>
    </xf>
    <xf numFmtId="0" fontId="0" fillId="0" borderId="3" xfId="0" applyBorder="1"/>
    <xf numFmtId="0" fontId="1" fillId="3" borderId="3" xfId="0" applyFont="1" applyFill="1" applyBorder="1"/>
    <xf numFmtId="0" fontId="0" fillId="0" borderId="3" xfId="0" applyBorder="1" applyAlignment="1">
      <alignment horizontal="center"/>
    </xf>
    <xf numFmtId="0" fontId="6" fillId="4" borderId="12" xfId="1" applyFont="1" applyFill="1" applyBorder="1" applyAlignment="1">
      <alignment horizontal="center" vertical="center" wrapText="1"/>
    </xf>
    <xf numFmtId="0" fontId="6" fillId="4" borderId="9" xfId="1" applyFont="1" applyFill="1" applyBorder="1" applyAlignment="1">
      <alignment horizontal="center" vertical="center" wrapText="1"/>
    </xf>
    <xf numFmtId="0" fontId="7" fillId="4" borderId="9" xfId="1" applyFont="1" applyFill="1" applyBorder="1" applyAlignment="1">
      <alignment horizontal="center" vertical="center" wrapText="1"/>
    </xf>
    <xf numFmtId="0" fontId="6" fillId="4" borderId="6" xfId="1" applyFont="1" applyFill="1" applyBorder="1" applyAlignment="1">
      <alignment horizontal="center" vertical="center" wrapText="1"/>
    </xf>
    <xf numFmtId="0" fontId="7" fillId="4" borderId="6" xfId="1" applyFont="1" applyFill="1" applyBorder="1" applyAlignment="1">
      <alignment horizontal="center" vertical="center" wrapText="1"/>
    </xf>
    <xf numFmtId="0" fontId="5" fillId="0" borderId="0" xfId="1" applyAlignment="1">
      <alignment wrapText="1"/>
    </xf>
    <xf numFmtId="0" fontId="13" fillId="6" borderId="6" xfId="1" applyFont="1" applyFill="1" applyBorder="1" applyAlignment="1">
      <alignment vertical="center" wrapText="1"/>
    </xf>
    <xf numFmtId="0" fontId="13" fillId="6" borderId="9" xfId="1" applyFont="1" applyFill="1" applyBorder="1" applyAlignment="1">
      <alignment vertical="center" wrapText="1"/>
    </xf>
    <xf numFmtId="0" fontId="13" fillId="0" borderId="6" xfId="1" applyFont="1" applyBorder="1" applyAlignment="1">
      <alignment vertical="center" wrapText="1"/>
    </xf>
    <xf numFmtId="0" fontId="13" fillId="0" borderId="9" xfId="1" applyFont="1" applyBorder="1" applyAlignment="1">
      <alignment vertical="center" wrapText="1"/>
    </xf>
    <xf numFmtId="0" fontId="15" fillId="0" borderId="6" xfId="1" applyFont="1" applyBorder="1" applyAlignment="1">
      <alignment vertical="center" wrapText="1"/>
    </xf>
    <xf numFmtId="0" fontId="15" fillId="0" borderId="9" xfId="1" applyFont="1" applyBorder="1" applyAlignment="1">
      <alignment vertical="center" wrapText="1"/>
    </xf>
    <xf numFmtId="0" fontId="13" fillId="0" borderId="14" xfId="1" applyFont="1" applyBorder="1" applyAlignment="1">
      <alignment vertical="center" wrapText="1"/>
    </xf>
    <xf numFmtId="0" fontId="11" fillId="0" borderId="9" xfId="1" applyFont="1" applyBorder="1" applyAlignment="1">
      <alignment vertical="center" wrapText="1"/>
    </xf>
    <xf numFmtId="0" fontId="5" fillId="0" borderId="1" xfId="1" applyBorder="1" applyAlignment="1">
      <alignment horizontal="center" vertical="center" wrapText="1"/>
    </xf>
    <xf numFmtId="0" fontId="5" fillId="0" borderId="15" xfId="1" applyBorder="1" applyAlignment="1">
      <alignment horizontal="center" vertical="center" wrapText="1"/>
    </xf>
    <xf numFmtId="0" fontId="13" fillId="0" borderId="1" xfId="1" applyFont="1" applyBorder="1" applyAlignment="1">
      <alignment horizontal="left" vertical="center" wrapText="1"/>
    </xf>
    <xf numFmtId="0" fontId="15" fillId="0" borderId="13" xfId="1" applyFont="1" applyBorder="1" applyAlignment="1">
      <alignment vertical="center" wrapText="1"/>
    </xf>
    <xf numFmtId="0" fontId="15" fillId="0" borderId="14" xfId="1" applyFont="1" applyBorder="1" applyAlignment="1">
      <alignment vertical="center" wrapText="1"/>
    </xf>
    <xf numFmtId="0" fontId="15" fillId="0" borderId="12" xfId="1" applyFont="1" applyBorder="1" applyAlignment="1">
      <alignment vertical="center" wrapText="1"/>
    </xf>
    <xf numFmtId="0" fontId="13" fillId="0" borderId="13" xfId="1" applyFont="1" applyBorder="1" applyAlignment="1">
      <alignment vertical="center" wrapText="1"/>
    </xf>
    <xf numFmtId="0" fontId="13" fillId="0" borderId="12" xfId="1" applyFont="1" applyBorder="1" applyAlignment="1">
      <alignment vertical="center" wrapText="1"/>
    </xf>
    <xf numFmtId="0" fontId="15" fillId="0" borderId="13" xfId="1" applyFont="1" applyFill="1" applyBorder="1" applyAlignment="1">
      <alignment vertical="center" wrapText="1"/>
    </xf>
    <xf numFmtId="0" fontId="5" fillId="0" borderId="0" xfId="1" applyAlignment="1">
      <alignment horizontal="center" vertical="center" wrapText="1"/>
    </xf>
    <xf numFmtId="0" fontId="5" fillId="0" borderId="0" xfId="1" applyAlignment="1">
      <alignment horizontal="left" vertical="center" wrapText="1"/>
    </xf>
    <xf numFmtId="0" fontId="5" fillId="0" borderId="0" xfId="1" applyAlignment="1">
      <alignment horizontal="center" wrapText="1"/>
    </xf>
    <xf numFmtId="0" fontId="13" fillId="0" borderId="0" xfId="1" applyFont="1" applyAlignment="1">
      <alignment wrapText="1"/>
    </xf>
    <xf numFmtId="0" fontId="5" fillId="0" borderId="1" xfId="1" applyBorder="1" applyAlignment="1">
      <alignment horizontal="center" wrapText="1"/>
    </xf>
    <xf numFmtId="0" fontId="15" fillId="11" borderId="12" xfId="1" applyFont="1" applyFill="1" applyBorder="1" applyAlignment="1">
      <alignment vertical="center" wrapText="1"/>
    </xf>
    <xf numFmtId="0" fontId="13" fillId="11" borderId="6" xfId="1" applyFont="1" applyFill="1" applyBorder="1" applyAlignment="1">
      <alignment vertical="center" wrapText="1"/>
    </xf>
    <xf numFmtId="0" fontId="13" fillId="11" borderId="12" xfId="1" applyFont="1" applyFill="1" applyBorder="1" applyAlignment="1">
      <alignment vertical="center" wrapText="1"/>
    </xf>
    <xf numFmtId="0" fontId="13" fillId="11" borderId="14" xfId="1" applyFont="1" applyFill="1" applyBorder="1" applyAlignment="1">
      <alignment vertical="center" wrapText="1"/>
    </xf>
    <xf numFmtId="0" fontId="13" fillId="11" borderId="9" xfId="1" applyFont="1" applyFill="1" applyBorder="1" applyAlignment="1">
      <alignment vertical="center" wrapText="1"/>
    </xf>
    <xf numFmtId="0" fontId="13" fillId="11" borderId="4" xfId="1" applyFont="1" applyFill="1" applyBorder="1" applyAlignment="1">
      <alignment vertical="center" wrapText="1"/>
    </xf>
    <xf numFmtId="0" fontId="13" fillId="11" borderId="13" xfId="1" applyFont="1" applyFill="1" applyBorder="1" applyAlignment="1">
      <alignment vertical="center" wrapText="1"/>
    </xf>
    <xf numFmtId="0" fontId="13" fillId="11" borderId="12" xfId="1" applyFont="1" applyFill="1" applyBorder="1" applyAlignment="1">
      <alignment wrapText="1"/>
    </xf>
    <xf numFmtId="0" fontId="15" fillId="11" borderId="6" xfId="1" applyFont="1" applyFill="1" applyBorder="1" applyAlignment="1">
      <alignment vertical="center" wrapText="1"/>
    </xf>
    <xf numFmtId="0" fontId="13" fillId="11" borderId="14" xfId="1" applyFont="1" applyFill="1" applyBorder="1" applyAlignment="1">
      <alignment wrapText="1"/>
    </xf>
    <xf numFmtId="0" fontId="13" fillId="11" borderId="12" xfId="1" applyFont="1" applyFill="1" applyBorder="1" applyAlignment="1">
      <alignment horizontal="left" wrapText="1"/>
    </xf>
    <xf numFmtId="0" fontId="13" fillId="11" borderId="14" xfId="1" applyFont="1" applyFill="1" applyBorder="1" applyAlignment="1">
      <alignment horizontal="left" wrapText="1"/>
    </xf>
    <xf numFmtId="0" fontId="18" fillId="4" borderId="6" xfId="1" applyFont="1" applyFill="1" applyBorder="1" applyAlignment="1">
      <alignment horizontal="left" vertical="center" wrapText="1"/>
    </xf>
    <xf numFmtId="0" fontId="19" fillId="0" borderId="1" xfId="1" applyFont="1" applyBorder="1" applyAlignment="1">
      <alignment horizontal="left" vertical="center" wrapText="1"/>
    </xf>
    <xf numFmtId="0" fontId="5" fillId="0" borderId="0" xfId="1" applyFont="1" applyAlignment="1">
      <alignment horizontal="left" vertical="center" wrapText="1"/>
    </xf>
    <xf numFmtId="0" fontId="0" fillId="3" borderId="0" xfId="0" applyFont="1" applyFill="1" applyAlignment="1">
      <alignment horizontal="left"/>
    </xf>
    <xf numFmtId="0" fontId="1" fillId="3" borderId="3" xfId="0" applyFont="1" applyFill="1" applyBorder="1" applyAlignment="1">
      <alignment horizontal="center"/>
    </xf>
    <xf numFmtId="0" fontId="1" fillId="0" borderId="7" xfId="0" applyFont="1" applyFill="1" applyBorder="1" applyAlignment="1">
      <alignment horizontal="center"/>
    </xf>
    <xf numFmtId="0" fontId="0" fillId="0" borderId="14" xfId="0" applyFill="1" applyBorder="1"/>
    <xf numFmtId="0" fontId="0" fillId="0" borderId="12" xfId="0" applyFill="1" applyBorder="1"/>
    <xf numFmtId="0" fontId="3" fillId="0" borderId="0" xfId="0" applyFont="1" applyBorder="1"/>
    <xf numFmtId="0" fontId="1" fillId="3" borderId="13" xfId="0" applyFont="1" applyFill="1" applyBorder="1" applyAlignment="1">
      <alignment horizont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1" fillId="3" borderId="1" xfId="0" applyFont="1" applyFill="1" applyBorder="1"/>
    <xf numFmtId="0" fontId="1" fillId="3" borderId="5" xfId="0" applyFont="1" applyFill="1" applyBorder="1" applyAlignment="1">
      <alignment horizontal="left"/>
    </xf>
    <xf numFmtId="0" fontId="1" fillId="3" borderId="0" xfId="0" applyFont="1" applyFill="1" applyBorder="1" applyAlignment="1">
      <alignment horizontal="left"/>
    </xf>
    <xf numFmtId="0" fontId="1" fillId="3" borderId="3" xfId="0" applyFont="1" applyFill="1" applyBorder="1" applyAlignment="1">
      <alignment horizontal="center"/>
    </xf>
    <xf numFmtId="0" fontId="6" fillId="5" borderId="13" xfId="1" applyFont="1" applyFill="1" applyBorder="1" applyAlignment="1">
      <alignment horizontal="center" vertical="center" wrapText="1"/>
    </xf>
    <xf numFmtId="0" fontId="5" fillId="0" borderId="14" xfId="1" applyBorder="1" applyAlignment="1">
      <alignment horizontal="center" vertical="center" wrapText="1"/>
    </xf>
    <xf numFmtId="0" fontId="5" fillId="0" borderId="12" xfId="1" applyBorder="1" applyAlignment="1">
      <alignment horizontal="center" vertical="center" wrapText="1"/>
    </xf>
    <xf numFmtId="0" fontId="8" fillId="0" borderId="13"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2" xfId="1" applyFont="1" applyBorder="1" applyAlignment="1">
      <alignment horizontal="center" vertical="center" wrapText="1"/>
    </xf>
    <xf numFmtId="0" fontId="11" fillId="0" borderId="13" xfId="1" applyFont="1" applyBorder="1" applyAlignment="1">
      <alignment vertical="center" wrapText="1"/>
    </xf>
    <xf numFmtId="0" fontId="11" fillId="0" borderId="14" xfId="1" applyFont="1" applyBorder="1" applyAlignment="1">
      <alignment vertical="center" wrapText="1"/>
    </xf>
    <xf numFmtId="0" fontId="11" fillId="0" borderId="12" xfId="1" applyFont="1" applyBorder="1" applyAlignment="1">
      <alignment vertical="center" wrapText="1"/>
    </xf>
    <xf numFmtId="0" fontId="5" fillId="0" borderId="13" xfId="1" applyBorder="1" applyAlignment="1">
      <alignment horizontal="center" vertical="center" wrapText="1"/>
    </xf>
    <xf numFmtId="0" fontId="5" fillId="0" borderId="2" xfId="1" applyBorder="1" applyAlignment="1">
      <alignment horizontal="center" vertical="center" wrapText="1"/>
    </xf>
    <xf numFmtId="0" fontId="5" fillId="0" borderId="5" xfId="1" applyBorder="1" applyAlignment="1">
      <alignment horizontal="center" vertical="center" wrapText="1"/>
    </xf>
    <xf numFmtId="0" fontId="5" fillId="0" borderId="7" xfId="1" applyBorder="1" applyAlignment="1">
      <alignment horizontal="center" vertical="center" wrapText="1"/>
    </xf>
    <xf numFmtId="0" fontId="5" fillId="0" borderId="1" xfId="1" applyBorder="1" applyAlignment="1">
      <alignment horizontal="center" vertical="center" wrapText="1"/>
    </xf>
    <xf numFmtId="0" fontId="5" fillId="0" borderId="15" xfId="1" applyBorder="1" applyAlignment="1">
      <alignment horizontal="center" vertical="center" wrapText="1"/>
    </xf>
    <xf numFmtId="0" fontId="16" fillId="0" borderId="13" xfId="1" applyFont="1" applyBorder="1" applyAlignment="1">
      <alignment vertical="center" wrapText="1"/>
    </xf>
    <xf numFmtId="0" fontId="16" fillId="11" borderId="13" xfId="1" applyFont="1" applyFill="1" applyBorder="1" applyAlignment="1">
      <alignment vertical="center" wrapText="1"/>
    </xf>
    <xf numFmtId="0" fontId="16" fillId="11" borderId="14" xfId="1" applyFont="1" applyFill="1" applyBorder="1" applyAlignment="1">
      <alignment vertical="center" wrapText="1"/>
    </xf>
    <xf numFmtId="0" fontId="16" fillId="11" borderId="12" xfId="1" applyFont="1" applyFill="1" applyBorder="1" applyAlignment="1">
      <alignment vertical="center" wrapText="1"/>
    </xf>
    <xf numFmtId="0" fontId="19" fillId="0" borderId="1" xfId="1" applyFont="1" applyBorder="1" applyAlignment="1">
      <alignment horizontal="left" vertical="center" wrapText="1"/>
    </xf>
    <xf numFmtId="0" fontId="13" fillId="0" borderId="1" xfId="1" applyFont="1" applyBorder="1" applyAlignment="1">
      <alignment horizontal="left" vertical="center" wrapText="1"/>
    </xf>
    <xf numFmtId="0" fontId="15" fillId="11" borderId="13" xfId="1" applyFont="1" applyFill="1" applyBorder="1" applyAlignment="1">
      <alignment vertical="center" wrapText="1"/>
    </xf>
    <xf numFmtId="0" fontId="15" fillId="11" borderId="14" xfId="1" applyFont="1" applyFill="1" applyBorder="1" applyAlignment="1">
      <alignment vertical="center" wrapText="1"/>
    </xf>
    <xf numFmtId="0" fontId="15" fillId="11" borderId="12" xfId="1" applyFont="1" applyFill="1" applyBorder="1" applyAlignment="1">
      <alignment vertical="center" wrapText="1"/>
    </xf>
    <xf numFmtId="0" fontId="13" fillId="11" borderId="14" xfId="1" applyFont="1" applyFill="1" applyBorder="1" applyAlignment="1">
      <alignment vertical="center" wrapText="1"/>
    </xf>
    <xf numFmtId="0" fontId="13" fillId="11" borderId="12" xfId="1" applyFont="1" applyFill="1" applyBorder="1" applyAlignment="1">
      <alignment vertical="center" wrapText="1"/>
    </xf>
    <xf numFmtId="0" fontId="5" fillId="0" borderId="3" xfId="1" applyBorder="1" applyAlignment="1">
      <alignment horizontal="center" vertical="center" wrapText="1"/>
    </xf>
    <xf numFmtId="0" fontId="5" fillId="0" borderId="0" xfId="1" applyBorder="1" applyAlignment="1">
      <alignment horizontal="center" vertical="center" wrapText="1"/>
    </xf>
    <xf numFmtId="0" fontId="14" fillId="0" borderId="13" xfId="1" applyFont="1" applyBorder="1" applyAlignment="1">
      <alignment horizontal="center" vertical="center" wrapText="1"/>
    </xf>
    <xf numFmtId="0" fontId="16" fillId="11" borderId="13" xfId="1" applyFont="1" applyFill="1" applyBorder="1" applyAlignment="1">
      <alignment horizontal="left" vertical="center" wrapText="1"/>
    </xf>
    <xf numFmtId="0" fontId="16" fillId="11" borderId="14" xfId="1" applyFont="1" applyFill="1" applyBorder="1" applyAlignment="1">
      <alignment horizontal="left" vertical="center" wrapText="1"/>
    </xf>
    <xf numFmtId="0" fontId="16" fillId="11" borderId="12" xfId="1" applyFont="1" applyFill="1" applyBorder="1" applyAlignment="1">
      <alignment horizontal="left" vertical="center" wrapText="1"/>
    </xf>
    <xf numFmtId="0" fontId="13" fillId="11" borderId="13" xfId="1" applyFont="1" applyFill="1" applyBorder="1" applyAlignment="1">
      <alignment horizontal="left" vertical="center" wrapText="1"/>
    </xf>
    <xf numFmtId="0" fontId="13" fillId="11" borderId="14" xfId="1" applyFont="1" applyFill="1" applyBorder="1" applyAlignment="1">
      <alignment horizontal="left" vertical="center" wrapText="1"/>
    </xf>
    <xf numFmtId="0" fontId="5" fillId="0" borderId="14" xfId="1" applyBorder="1" applyAlignment="1">
      <alignment vertical="center" wrapText="1"/>
    </xf>
    <xf numFmtId="0" fontId="5" fillId="0" borderId="12" xfId="1" applyBorder="1" applyAlignment="1">
      <alignment vertical="center" wrapText="1"/>
    </xf>
    <xf numFmtId="0" fontId="6" fillId="8" borderId="13" xfId="1" applyFont="1" applyFill="1" applyBorder="1" applyAlignment="1">
      <alignment horizontal="center" vertical="center" wrapText="1"/>
    </xf>
    <xf numFmtId="0" fontId="6" fillId="8" borderId="14" xfId="1" applyFont="1" applyFill="1" applyBorder="1" applyAlignment="1">
      <alignment horizontal="center" vertical="center" wrapText="1"/>
    </xf>
    <xf numFmtId="0" fontId="6" fillId="8" borderId="12" xfId="1" applyFont="1" applyFill="1" applyBorder="1" applyAlignment="1">
      <alignment horizontal="center" vertical="center" wrapText="1"/>
    </xf>
    <xf numFmtId="0" fontId="14" fillId="0" borderId="13" xfId="1" applyFont="1" applyBorder="1" applyAlignment="1">
      <alignment horizontal="left" vertical="center" wrapText="1"/>
    </xf>
    <xf numFmtId="0" fontId="14" fillId="0" borderId="14" xfId="1" applyFont="1" applyBorder="1" applyAlignment="1">
      <alignment horizontal="left" vertical="center" wrapText="1"/>
    </xf>
    <xf numFmtId="0" fontId="14" fillId="0" borderId="12" xfId="1" applyFont="1" applyBorder="1" applyAlignment="1">
      <alignment horizontal="left" vertical="center" wrapText="1"/>
    </xf>
    <xf numFmtId="0" fontId="8" fillId="0" borderId="13" xfId="1" applyFont="1" applyBorder="1" applyAlignment="1">
      <alignment horizontal="left" vertical="center" wrapText="1"/>
    </xf>
    <xf numFmtId="0" fontId="8" fillId="0" borderId="14" xfId="1" applyFont="1" applyBorder="1" applyAlignment="1">
      <alignment horizontal="left" vertical="center" wrapText="1"/>
    </xf>
    <xf numFmtId="0" fontId="8" fillId="0" borderId="12" xfId="1" applyFont="1" applyBorder="1" applyAlignment="1">
      <alignment horizontal="left" vertical="center" wrapText="1"/>
    </xf>
    <xf numFmtId="0" fontId="16" fillId="0" borderId="14" xfId="1" applyFont="1" applyBorder="1" applyAlignment="1">
      <alignment vertical="center" wrapText="1"/>
    </xf>
    <xf numFmtId="0" fontId="16" fillId="0" borderId="12" xfId="1" applyFont="1" applyBorder="1" applyAlignment="1">
      <alignment vertical="center" wrapText="1"/>
    </xf>
    <xf numFmtId="0" fontId="13" fillId="0" borderId="13" xfId="1" applyFont="1" applyBorder="1" applyAlignment="1">
      <alignment horizontal="left" vertical="center" wrapText="1"/>
    </xf>
    <xf numFmtId="0" fontId="13" fillId="0" borderId="12" xfId="1" applyFont="1" applyBorder="1" applyAlignment="1">
      <alignment horizontal="left" vertical="center" wrapText="1"/>
    </xf>
    <xf numFmtId="0" fontId="6" fillId="9" borderId="13" xfId="1" applyFont="1" applyFill="1" applyBorder="1" applyAlignment="1">
      <alignment horizontal="center" vertical="center" wrapText="1"/>
    </xf>
    <xf numFmtId="0" fontId="6" fillId="9" borderId="14" xfId="1" applyFont="1" applyFill="1" applyBorder="1" applyAlignment="1">
      <alignment horizontal="center" vertical="center" wrapText="1"/>
    </xf>
    <xf numFmtId="0" fontId="6" fillId="9" borderId="12" xfId="1" applyFont="1" applyFill="1" applyBorder="1" applyAlignment="1">
      <alignment horizontal="center" vertical="center" wrapText="1"/>
    </xf>
    <xf numFmtId="0" fontId="14" fillId="7" borderId="13" xfId="1" applyFont="1" applyFill="1" applyBorder="1" applyAlignment="1">
      <alignment horizontal="center" vertical="center" wrapText="1"/>
    </xf>
    <xf numFmtId="0" fontId="6" fillId="10" borderId="4" xfId="1" applyFont="1" applyFill="1" applyBorder="1" applyAlignment="1">
      <alignment horizontal="center" vertical="center" wrapText="1"/>
    </xf>
    <xf numFmtId="0" fontId="6" fillId="10" borderId="6" xfId="1" applyFont="1" applyFill="1" applyBorder="1" applyAlignment="1">
      <alignment horizontal="center" vertical="center" wrapText="1"/>
    </xf>
    <xf numFmtId="0" fontId="6" fillId="10" borderId="9" xfId="1" applyFont="1" applyFill="1" applyBorder="1" applyAlignment="1">
      <alignment horizontal="center" vertical="center" wrapText="1"/>
    </xf>
    <xf numFmtId="0" fontId="14" fillId="0" borderId="4"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9" xfId="1" applyFont="1" applyBorder="1" applyAlignment="1">
      <alignment horizontal="center" vertical="center" wrapText="1"/>
    </xf>
    <xf numFmtId="0" fontId="11" fillId="0" borderId="4" xfId="1" applyFont="1" applyBorder="1" applyAlignment="1">
      <alignment vertical="center" wrapText="1"/>
    </xf>
    <xf numFmtId="0" fontId="11" fillId="0" borderId="9" xfId="1" applyFont="1" applyBorder="1" applyAlignment="1">
      <alignment vertical="center" wrapText="1"/>
    </xf>
    <xf numFmtId="0" fontId="5" fillId="0" borderId="13" xfId="1" applyBorder="1" applyAlignment="1">
      <alignment horizontal="center" wrapText="1"/>
    </xf>
    <xf numFmtId="0" fontId="5" fillId="0" borderId="14" xfId="1" applyBorder="1" applyAlignment="1">
      <alignment horizontal="center" wrapText="1"/>
    </xf>
    <xf numFmtId="0" fontId="5" fillId="0" borderId="12" xfId="1" applyBorder="1" applyAlignment="1">
      <alignment horizontal="center" wrapText="1"/>
    </xf>
  </cellXfs>
  <cellStyles count="2">
    <cellStyle name="Normal" xfId="0" builtinId="0"/>
    <cellStyle name="Normal 2" xfId="1" xr:uid="{00000000-0005-0000-0000-000001000000}"/>
  </cellStyles>
  <dxfs count="3">
    <dxf>
      <font>
        <color theme="0"/>
      </font>
      <fill>
        <patternFill>
          <bgColor theme="0" tint="-0.24994659260841701"/>
        </patternFill>
      </fill>
    </dxf>
    <dxf>
      <font>
        <color theme="0"/>
      </font>
      <fill>
        <patternFill>
          <bgColor theme="0" tint="-0.14996795556505021"/>
        </patternFill>
      </fill>
    </dxf>
    <dxf>
      <font>
        <color theme="0"/>
      </font>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K121"/>
  <sheetViews>
    <sheetView tabSelected="1" zoomScaleNormal="100" workbookViewId="0">
      <selection activeCell="R58" sqref="R58"/>
    </sheetView>
  </sheetViews>
  <sheetFormatPr defaultRowHeight="15" x14ac:dyDescent="0.25"/>
  <cols>
    <col min="1" max="1" width="9.140625" style="3"/>
    <col min="2" max="2" width="22.28515625" customWidth="1"/>
    <col min="3" max="3" width="114.7109375" customWidth="1"/>
    <col min="4" max="4" width="16.7109375" bestFit="1" customWidth="1"/>
    <col min="5" max="5" width="4" bestFit="1" customWidth="1"/>
    <col min="6" max="6" width="5.140625" style="1" hidden="1" customWidth="1"/>
    <col min="7" max="7" width="9" style="1" hidden="1" customWidth="1"/>
    <col min="8" max="8" width="9.7109375" style="1" hidden="1" customWidth="1"/>
    <col min="9" max="9" width="5.5703125" style="1" hidden="1" customWidth="1"/>
    <col min="10" max="10" width="4" style="1" hidden="1" customWidth="1"/>
    <col min="11" max="11" width="2" style="1" hidden="1" customWidth="1"/>
    <col min="12" max="13" width="3" style="1" hidden="1" customWidth="1"/>
    <col min="14" max="17" width="3" hidden="1" customWidth="1"/>
    <col min="18" max="18" width="10.42578125" bestFit="1" customWidth="1"/>
    <col min="19" max="19" width="5.42578125" style="7" customWidth="1"/>
    <col min="20" max="20" width="138" style="28" bestFit="1" customWidth="1"/>
    <col min="21" max="63" width="9.140625" style="28"/>
  </cols>
  <sheetData>
    <row r="1" spans="1:20" x14ac:dyDescent="0.25">
      <c r="A1" s="52"/>
      <c r="B1" s="53"/>
      <c r="C1" s="53"/>
      <c r="D1" s="53"/>
      <c r="E1" s="53"/>
      <c r="F1" s="54"/>
      <c r="G1" s="54"/>
      <c r="H1" s="54"/>
      <c r="I1" s="54"/>
      <c r="J1" s="54"/>
      <c r="K1" s="54"/>
      <c r="L1" s="54"/>
      <c r="M1" s="54"/>
      <c r="N1" s="53"/>
      <c r="O1" s="53"/>
      <c r="P1" s="53"/>
      <c r="Q1" s="53"/>
      <c r="R1" s="53"/>
      <c r="S1" s="36"/>
    </row>
    <row r="2" spans="1:20" x14ac:dyDescent="0.25">
      <c r="A2" s="119" t="s">
        <v>60</v>
      </c>
      <c r="B2" s="120"/>
      <c r="C2" s="120"/>
      <c r="D2" s="120"/>
      <c r="E2" s="120"/>
      <c r="F2" s="120"/>
      <c r="G2" s="120"/>
      <c r="H2" s="120"/>
      <c r="I2" s="55"/>
      <c r="J2" s="35"/>
      <c r="K2" s="35"/>
      <c r="L2" s="35"/>
      <c r="M2" s="35"/>
      <c r="N2" s="36"/>
      <c r="O2" s="36"/>
      <c r="P2" s="36"/>
      <c r="Q2" s="36"/>
      <c r="R2" s="36"/>
      <c r="S2" s="36"/>
    </row>
    <row r="3" spans="1:20" x14ac:dyDescent="0.25">
      <c r="A3" s="119"/>
      <c r="B3" s="120"/>
      <c r="C3" s="120"/>
      <c r="D3" s="120"/>
      <c r="E3" s="120"/>
      <c r="F3" s="120"/>
      <c r="G3" s="120"/>
      <c r="H3" s="120"/>
      <c r="I3" s="55"/>
      <c r="J3" s="35"/>
      <c r="K3" s="35"/>
      <c r="L3" s="35"/>
      <c r="M3" s="35"/>
      <c r="N3" s="36"/>
      <c r="O3" s="36"/>
      <c r="P3" s="36"/>
      <c r="Q3" s="36"/>
      <c r="R3" s="36"/>
      <c r="S3" s="36"/>
    </row>
    <row r="4" spans="1:20" x14ac:dyDescent="0.25">
      <c r="A4" s="56" t="s">
        <v>735</v>
      </c>
      <c r="B4" s="37"/>
      <c r="C4" s="36"/>
      <c r="D4" s="36"/>
      <c r="E4" s="36"/>
      <c r="F4" s="35"/>
      <c r="G4" s="35"/>
      <c r="H4" s="35"/>
      <c r="I4" s="35"/>
      <c r="J4" s="35"/>
      <c r="K4" s="35"/>
      <c r="L4" s="35"/>
      <c r="M4" s="35"/>
      <c r="N4" s="36"/>
      <c r="O4" s="36"/>
      <c r="P4" s="36"/>
      <c r="Q4" s="36"/>
      <c r="R4" s="36"/>
      <c r="S4" s="36"/>
    </row>
    <row r="5" spans="1:20" x14ac:dyDescent="0.25">
      <c r="A5" s="56"/>
      <c r="B5" s="36"/>
      <c r="C5" s="36"/>
      <c r="D5" s="36"/>
      <c r="E5" s="36"/>
      <c r="F5" s="35"/>
      <c r="G5" s="35"/>
      <c r="H5" s="35"/>
      <c r="I5" s="35"/>
      <c r="J5" s="35"/>
      <c r="K5" s="35"/>
      <c r="L5" s="35"/>
      <c r="M5" s="35"/>
      <c r="N5" s="36"/>
      <c r="O5" s="36"/>
      <c r="P5" s="36"/>
      <c r="Q5" s="36"/>
      <c r="R5" s="36"/>
      <c r="S5" s="36"/>
    </row>
    <row r="6" spans="1:20" x14ac:dyDescent="0.25">
      <c r="A6" s="56"/>
      <c r="B6" s="36"/>
      <c r="C6" s="36"/>
      <c r="D6" s="36"/>
      <c r="E6" s="36"/>
      <c r="F6" s="35"/>
      <c r="G6" s="35"/>
      <c r="H6" s="35"/>
      <c r="I6" s="35"/>
      <c r="J6" s="35"/>
      <c r="K6" s="35"/>
      <c r="L6" s="35"/>
      <c r="M6" s="35"/>
      <c r="N6" s="36"/>
      <c r="O6" s="36"/>
      <c r="P6" s="36"/>
      <c r="Q6" s="36"/>
      <c r="R6" s="36"/>
      <c r="S6" s="36"/>
    </row>
    <row r="7" spans="1:20" x14ac:dyDescent="0.25">
      <c r="A7" s="56" t="s">
        <v>0</v>
      </c>
      <c r="B7" s="37"/>
      <c r="C7" s="36"/>
      <c r="D7" s="36"/>
      <c r="E7" s="36"/>
      <c r="F7" s="35"/>
      <c r="G7" s="35"/>
      <c r="H7" s="35"/>
      <c r="I7" s="35"/>
      <c r="J7" s="35"/>
      <c r="K7" s="35"/>
      <c r="L7" s="35"/>
      <c r="M7" s="35"/>
      <c r="N7" s="36"/>
      <c r="O7" s="36"/>
      <c r="P7" s="36"/>
      <c r="Q7" s="36"/>
      <c r="R7" s="36"/>
      <c r="S7" s="36"/>
    </row>
    <row r="8" spans="1:20" ht="15.75" thickBot="1" x14ac:dyDescent="0.3">
      <c r="A8" s="56"/>
      <c r="B8" s="36"/>
      <c r="C8" s="36"/>
      <c r="D8" s="36"/>
      <c r="E8" s="36"/>
      <c r="F8" s="35"/>
      <c r="G8" s="35"/>
      <c r="H8" s="35"/>
      <c r="I8" s="35"/>
      <c r="J8" s="35"/>
      <c r="K8" s="35"/>
      <c r="L8" s="35"/>
      <c r="M8" s="35"/>
      <c r="N8" s="36"/>
      <c r="O8" s="36"/>
      <c r="P8" s="36"/>
      <c r="Q8" s="36"/>
      <c r="R8" s="36"/>
      <c r="S8" s="36"/>
    </row>
    <row r="9" spans="1:20" ht="15.75" thickBot="1" x14ac:dyDescent="0.3">
      <c r="A9" s="59"/>
      <c r="B9" s="109" t="s">
        <v>33</v>
      </c>
      <c r="C9" s="109" t="s">
        <v>12</v>
      </c>
      <c r="D9" s="109" t="s">
        <v>13</v>
      </c>
      <c r="E9" s="109"/>
      <c r="F9" s="121" t="s">
        <v>13</v>
      </c>
      <c r="G9" s="121"/>
      <c r="H9" s="121"/>
      <c r="I9" s="121"/>
      <c r="J9" s="121" t="s">
        <v>23</v>
      </c>
      <c r="K9" s="121"/>
      <c r="L9" s="121"/>
      <c r="M9" s="121"/>
      <c r="N9" s="109" t="s">
        <v>71</v>
      </c>
      <c r="O9" s="109" t="s">
        <v>72</v>
      </c>
      <c r="P9" s="109" t="s">
        <v>73</v>
      </c>
      <c r="Q9" s="109" t="s">
        <v>80</v>
      </c>
      <c r="R9" s="114" t="s">
        <v>70</v>
      </c>
      <c r="S9" s="53"/>
      <c r="T9" s="118" t="s">
        <v>677</v>
      </c>
    </row>
    <row r="10" spans="1:20" ht="15.75" thickBot="1" x14ac:dyDescent="0.3">
      <c r="A10" s="60">
        <v>1</v>
      </c>
      <c r="B10" s="61" t="s">
        <v>47</v>
      </c>
      <c r="C10" s="62" t="s">
        <v>1</v>
      </c>
      <c r="D10" s="5" t="s">
        <v>78</v>
      </c>
      <c r="E10" s="63"/>
      <c r="F10" s="64" t="s">
        <v>2</v>
      </c>
      <c r="G10" s="64" t="s">
        <v>26</v>
      </c>
      <c r="H10" s="64" t="s">
        <v>27</v>
      </c>
      <c r="I10" s="64"/>
      <c r="J10" s="64">
        <v>1</v>
      </c>
      <c r="K10" s="64">
        <v>5</v>
      </c>
      <c r="L10" s="64">
        <v>10</v>
      </c>
      <c r="M10" s="64"/>
      <c r="N10" s="64" t="str">
        <f>IF(D10=F10,"1","0")</f>
        <v>0</v>
      </c>
      <c r="O10" s="62" t="str">
        <f>IF(D10=G10,"5","0")</f>
        <v>0</v>
      </c>
      <c r="P10" s="62" t="str">
        <f>IF(D10=H10,"10","0")</f>
        <v>0</v>
      </c>
      <c r="Q10" s="62"/>
      <c r="R10" s="115">
        <f>SUM(N10+O10+P10+Q10)</f>
        <v>0</v>
      </c>
      <c r="S10" s="36"/>
      <c r="T10" s="111" t="s">
        <v>688</v>
      </c>
    </row>
    <row r="11" spans="1:20" ht="15.75" thickBot="1" x14ac:dyDescent="0.3">
      <c r="A11" s="14">
        <v>2</v>
      </c>
      <c r="B11" s="6" t="s">
        <v>48</v>
      </c>
      <c r="C11" s="7" t="s">
        <v>31</v>
      </c>
      <c r="D11" s="5" t="s">
        <v>78</v>
      </c>
      <c r="E11" s="37"/>
      <c r="F11" s="8" t="s">
        <v>3</v>
      </c>
      <c r="G11" s="8" t="s">
        <v>4</v>
      </c>
      <c r="H11" s="8" t="s">
        <v>5</v>
      </c>
      <c r="I11" s="8"/>
      <c r="J11" s="8">
        <v>1</v>
      </c>
      <c r="K11" s="8">
        <v>5</v>
      </c>
      <c r="L11" s="8">
        <v>10</v>
      </c>
      <c r="M11" s="8"/>
      <c r="N11" s="8" t="str">
        <f t="shared" ref="N11:N12" si="0">IF(D11=F11,"1","0")</f>
        <v>0</v>
      </c>
      <c r="O11" s="7" t="str">
        <f t="shared" ref="O11" si="1">IF(D11=G11,"5","0")</f>
        <v>0</v>
      </c>
      <c r="P11" s="7" t="str">
        <f t="shared" ref="P11" si="2">IF(D11=H11,"10","0")</f>
        <v>0</v>
      </c>
      <c r="Q11" s="7"/>
      <c r="R11" s="116">
        <f t="shared" ref="R11:R54" si="3">SUM(N11+O11+P11+Q11)</f>
        <v>0</v>
      </c>
      <c r="S11" s="36"/>
      <c r="T11" s="111" t="s">
        <v>689</v>
      </c>
    </row>
    <row r="12" spans="1:20" ht="15.75" thickBot="1" x14ac:dyDescent="0.3">
      <c r="A12" s="14">
        <v>3</v>
      </c>
      <c r="B12" s="6" t="s">
        <v>48</v>
      </c>
      <c r="C12" s="7" t="s">
        <v>21</v>
      </c>
      <c r="D12" s="5" t="s">
        <v>78</v>
      </c>
      <c r="E12" s="37"/>
      <c r="F12" s="8" t="s">
        <v>3</v>
      </c>
      <c r="G12" s="8" t="s">
        <v>4</v>
      </c>
      <c r="H12" s="8" t="s">
        <v>5</v>
      </c>
      <c r="I12" s="8"/>
      <c r="J12" s="8">
        <v>1</v>
      </c>
      <c r="K12" s="8">
        <v>3</v>
      </c>
      <c r="L12" s="8">
        <v>5</v>
      </c>
      <c r="M12" s="8"/>
      <c r="N12" s="8" t="str">
        <f t="shared" si="0"/>
        <v>0</v>
      </c>
      <c r="O12" s="7" t="str">
        <f>IF(D12=G12,"3","0")</f>
        <v>0</v>
      </c>
      <c r="P12" s="7" t="str">
        <f>IF(D12=H12,"5","0")</f>
        <v>0</v>
      </c>
      <c r="Q12" s="7"/>
      <c r="R12" s="116">
        <f t="shared" si="3"/>
        <v>0</v>
      </c>
      <c r="S12" s="36"/>
      <c r="T12" s="111" t="s">
        <v>690</v>
      </c>
    </row>
    <row r="13" spans="1:20" ht="15.75" thickBot="1" x14ac:dyDescent="0.3">
      <c r="A13" s="14">
        <v>4</v>
      </c>
      <c r="B13" s="6" t="s">
        <v>49</v>
      </c>
      <c r="C13" s="7" t="s">
        <v>65</v>
      </c>
      <c r="D13" s="5" t="s">
        <v>78</v>
      </c>
      <c r="E13" s="37"/>
      <c r="F13" s="8" t="s">
        <v>6</v>
      </c>
      <c r="G13" s="8" t="s">
        <v>7</v>
      </c>
      <c r="H13" s="8"/>
      <c r="I13" s="8"/>
      <c r="J13" s="8">
        <v>0</v>
      </c>
      <c r="K13" s="8">
        <v>5</v>
      </c>
      <c r="L13" s="8"/>
      <c r="M13" s="8"/>
      <c r="N13" s="8" t="str">
        <f>IF(D13=F13,"0","0")</f>
        <v>0</v>
      </c>
      <c r="O13" s="7" t="str">
        <f>IF(D13=G13,"5","0")</f>
        <v>0</v>
      </c>
      <c r="P13" s="7"/>
      <c r="Q13" s="7"/>
      <c r="R13" s="116">
        <f t="shared" si="3"/>
        <v>0</v>
      </c>
      <c r="S13" s="36"/>
      <c r="T13" s="111" t="s">
        <v>737</v>
      </c>
    </row>
    <row r="14" spans="1:20" ht="15.75" thickBot="1" x14ac:dyDescent="0.3">
      <c r="A14" s="14">
        <v>5</v>
      </c>
      <c r="B14" s="6" t="s">
        <v>49</v>
      </c>
      <c r="C14" s="7" t="s">
        <v>14</v>
      </c>
      <c r="D14" s="5" t="s">
        <v>78</v>
      </c>
      <c r="E14" s="37"/>
      <c r="F14" s="8" t="s">
        <v>6</v>
      </c>
      <c r="G14" s="8" t="s">
        <v>7</v>
      </c>
      <c r="H14" s="8"/>
      <c r="I14" s="8"/>
      <c r="J14" s="8">
        <v>3</v>
      </c>
      <c r="K14" s="8">
        <v>0</v>
      </c>
      <c r="L14" s="8"/>
      <c r="M14" s="8"/>
      <c r="N14" s="8" t="str">
        <f>IF(D14=F14,"3","0")</f>
        <v>0</v>
      </c>
      <c r="O14" s="7"/>
      <c r="P14" s="7"/>
      <c r="Q14" s="7"/>
      <c r="R14" s="116">
        <f t="shared" si="3"/>
        <v>0</v>
      </c>
      <c r="S14" s="36"/>
      <c r="T14" s="111" t="s">
        <v>691</v>
      </c>
    </row>
    <row r="15" spans="1:20" ht="15.75" thickBot="1" x14ac:dyDescent="0.3">
      <c r="A15" s="14">
        <v>6</v>
      </c>
      <c r="B15" s="6" t="s">
        <v>49</v>
      </c>
      <c r="C15" s="7" t="s">
        <v>44</v>
      </c>
      <c r="D15" s="5" t="s">
        <v>78</v>
      </c>
      <c r="E15" s="37"/>
      <c r="F15" s="8" t="s">
        <v>6</v>
      </c>
      <c r="G15" s="8" t="s">
        <v>7</v>
      </c>
      <c r="H15" s="8"/>
      <c r="I15" s="8"/>
      <c r="J15" s="8">
        <v>3</v>
      </c>
      <c r="K15" s="8">
        <v>0</v>
      </c>
      <c r="L15" s="8"/>
      <c r="M15" s="8"/>
      <c r="N15" s="8" t="str">
        <f t="shared" ref="N15:N22" si="4">IF(D15=F15,"3","0")</f>
        <v>0</v>
      </c>
      <c r="O15" s="7"/>
      <c r="P15" s="7"/>
      <c r="Q15" s="7"/>
      <c r="R15" s="116">
        <f t="shared" si="3"/>
        <v>0</v>
      </c>
      <c r="S15" s="36"/>
      <c r="T15" s="111" t="s">
        <v>692</v>
      </c>
    </row>
    <row r="16" spans="1:20" ht="15.75" thickBot="1" x14ac:dyDescent="0.3">
      <c r="A16" s="14">
        <v>7</v>
      </c>
      <c r="B16" s="6" t="s">
        <v>49</v>
      </c>
      <c r="C16" s="7" t="s">
        <v>45</v>
      </c>
      <c r="D16" s="5" t="s">
        <v>78</v>
      </c>
      <c r="E16" s="37"/>
      <c r="F16" s="8" t="s">
        <v>6</v>
      </c>
      <c r="G16" s="8" t="s">
        <v>7</v>
      </c>
      <c r="H16" s="8"/>
      <c r="I16" s="8"/>
      <c r="J16" s="8">
        <v>3</v>
      </c>
      <c r="K16" s="8">
        <v>0</v>
      </c>
      <c r="L16" s="8"/>
      <c r="M16" s="8"/>
      <c r="N16" s="8" t="str">
        <f t="shared" si="4"/>
        <v>0</v>
      </c>
      <c r="O16" s="7"/>
      <c r="P16" s="7"/>
      <c r="Q16" s="7"/>
      <c r="R16" s="116">
        <f t="shared" si="3"/>
        <v>0</v>
      </c>
      <c r="S16" s="36"/>
      <c r="T16" s="111" t="s">
        <v>693</v>
      </c>
    </row>
    <row r="17" spans="1:20" ht="15.75" thickBot="1" x14ac:dyDescent="0.3">
      <c r="A17" s="14">
        <v>8</v>
      </c>
      <c r="B17" s="6" t="s">
        <v>50</v>
      </c>
      <c r="C17" s="7" t="s">
        <v>32</v>
      </c>
      <c r="D17" s="5" t="s">
        <v>78</v>
      </c>
      <c r="E17" s="37"/>
      <c r="F17" s="8" t="s">
        <v>6</v>
      </c>
      <c r="G17" s="8" t="s">
        <v>7</v>
      </c>
      <c r="H17" s="8"/>
      <c r="I17" s="8"/>
      <c r="J17" s="8">
        <v>3</v>
      </c>
      <c r="K17" s="8">
        <v>0</v>
      </c>
      <c r="L17" s="8"/>
      <c r="M17" s="8"/>
      <c r="N17" s="8" t="str">
        <f t="shared" si="4"/>
        <v>0</v>
      </c>
      <c r="O17" s="7"/>
      <c r="P17" s="7"/>
      <c r="Q17" s="7"/>
      <c r="R17" s="116">
        <f t="shared" si="3"/>
        <v>0</v>
      </c>
      <c r="S17" s="36"/>
      <c r="T17" s="111" t="s">
        <v>734</v>
      </c>
    </row>
    <row r="18" spans="1:20" ht="15.75" thickBot="1" x14ac:dyDescent="0.3">
      <c r="A18" s="14">
        <v>9</v>
      </c>
      <c r="B18" s="6" t="s">
        <v>50</v>
      </c>
      <c r="C18" s="7" t="s">
        <v>18</v>
      </c>
      <c r="D18" s="5" t="s">
        <v>78</v>
      </c>
      <c r="E18" s="37"/>
      <c r="F18" s="8" t="s">
        <v>6</v>
      </c>
      <c r="G18" s="8" t="s">
        <v>7</v>
      </c>
      <c r="H18" s="8"/>
      <c r="I18" s="8"/>
      <c r="J18" s="8">
        <v>3</v>
      </c>
      <c r="K18" s="8">
        <v>0</v>
      </c>
      <c r="L18" s="8"/>
      <c r="M18" s="8"/>
      <c r="N18" s="8" t="str">
        <f t="shared" si="4"/>
        <v>0</v>
      </c>
      <c r="O18" s="7"/>
      <c r="P18" s="7"/>
      <c r="Q18" s="7"/>
      <c r="R18" s="116">
        <f t="shared" si="3"/>
        <v>0</v>
      </c>
      <c r="S18" s="36"/>
      <c r="T18" s="111" t="s">
        <v>733</v>
      </c>
    </row>
    <row r="19" spans="1:20" ht="15.75" thickBot="1" x14ac:dyDescent="0.3">
      <c r="A19" s="15">
        <v>10</v>
      </c>
      <c r="B19" s="6" t="s">
        <v>50</v>
      </c>
      <c r="C19" s="7" t="s">
        <v>64</v>
      </c>
      <c r="D19" s="5" t="s">
        <v>78</v>
      </c>
      <c r="E19" s="37"/>
      <c r="F19" s="8" t="s">
        <v>6</v>
      </c>
      <c r="G19" s="8" t="s">
        <v>7</v>
      </c>
      <c r="H19" s="8"/>
      <c r="I19" s="8"/>
      <c r="J19" s="8">
        <v>3</v>
      </c>
      <c r="K19" s="8">
        <v>0</v>
      </c>
      <c r="L19" s="8"/>
      <c r="M19" s="8"/>
      <c r="N19" s="8" t="str">
        <f t="shared" si="4"/>
        <v>0</v>
      </c>
      <c r="O19" s="7"/>
      <c r="P19" s="7"/>
      <c r="Q19" s="7"/>
      <c r="R19" s="116">
        <f t="shared" si="3"/>
        <v>0</v>
      </c>
      <c r="S19" s="36"/>
      <c r="T19" s="111" t="s">
        <v>718</v>
      </c>
    </row>
    <row r="20" spans="1:20" ht="15.75" thickBot="1" x14ac:dyDescent="0.3">
      <c r="A20" s="14">
        <v>11</v>
      </c>
      <c r="B20" s="6" t="s">
        <v>49</v>
      </c>
      <c r="C20" s="7" t="s">
        <v>41</v>
      </c>
      <c r="D20" s="5" t="s">
        <v>78</v>
      </c>
      <c r="E20" s="37"/>
      <c r="F20" s="8" t="s">
        <v>6</v>
      </c>
      <c r="G20" s="8" t="s">
        <v>7</v>
      </c>
      <c r="H20" s="8"/>
      <c r="I20" s="8"/>
      <c r="J20" s="8">
        <v>3</v>
      </c>
      <c r="K20" s="8">
        <v>0</v>
      </c>
      <c r="L20" s="8"/>
      <c r="M20" s="8"/>
      <c r="N20" s="8" t="str">
        <f t="shared" si="4"/>
        <v>0</v>
      </c>
      <c r="O20" s="7"/>
      <c r="P20" s="7"/>
      <c r="Q20" s="7"/>
      <c r="R20" s="116">
        <f t="shared" si="3"/>
        <v>0</v>
      </c>
      <c r="S20" s="36"/>
      <c r="T20" s="111" t="s">
        <v>696</v>
      </c>
    </row>
    <row r="21" spans="1:20" ht="15.75" thickBot="1" x14ac:dyDescent="0.3">
      <c r="A21" s="14">
        <v>12</v>
      </c>
      <c r="B21" s="6" t="s">
        <v>49</v>
      </c>
      <c r="C21" s="7" t="s">
        <v>694</v>
      </c>
      <c r="D21" s="5" t="s">
        <v>78</v>
      </c>
      <c r="E21" s="37"/>
      <c r="F21" s="8" t="s">
        <v>6</v>
      </c>
      <c r="G21" s="8" t="s">
        <v>7</v>
      </c>
      <c r="H21" s="8"/>
      <c r="I21" s="8"/>
      <c r="J21" s="8">
        <v>3</v>
      </c>
      <c r="K21" s="8">
        <v>0</v>
      </c>
      <c r="L21" s="8"/>
      <c r="M21" s="8"/>
      <c r="N21" s="8" t="str">
        <f t="shared" si="4"/>
        <v>0</v>
      </c>
      <c r="O21" s="7"/>
      <c r="P21" s="7"/>
      <c r="Q21" s="7"/>
      <c r="R21" s="116">
        <f t="shared" si="3"/>
        <v>0</v>
      </c>
      <c r="S21" s="36"/>
      <c r="T21" s="111" t="s">
        <v>695</v>
      </c>
    </row>
    <row r="22" spans="1:20" ht="15.75" thickBot="1" x14ac:dyDescent="0.3">
      <c r="A22" s="14">
        <v>13</v>
      </c>
      <c r="B22" s="6" t="s">
        <v>49</v>
      </c>
      <c r="C22" s="7" t="s">
        <v>42</v>
      </c>
      <c r="D22" s="5" t="s">
        <v>78</v>
      </c>
      <c r="E22" s="37"/>
      <c r="F22" s="8" t="s">
        <v>6</v>
      </c>
      <c r="G22" s="8" t="s">
        <v>7</v>
      </c>
      <c r="H22" s="8"/>
      <c r="I22" s="8"/>
      <c r="J22" s="8">
        <v>3</v>
      </c>
      <c r="K22" s="8">
        <v>0</v>
      </c>
      <c r="L22" s="8"/>
      <c r="M22" s="8"/>
      <c r="N22" s="8" t="str">
        <f t="shared" si="4"/>
        <v>0</v>
      </c>
      <c r="O22" s="7"/>
      <c r="P22" s="7"/>
      <c r="Q22" s="7"/>
      <c r="R22" s="116">
        <f t="shared" si="3"/>
        <v>0</v>
      </c>
      <c r="S22" s="36"/>
      <c r="T22" s="111" t="s">
        <v>697</v>
      </c>
    </row>
    <row r="23" spans="1:20" ht="15.75" thickBot="1" x14ac:dyDescent="0.3">
      <c r="A23" s="14">
        <v>14</v>
      </c>
      <c r="B23" s="6" t="s">
        <v>51</v>
      </c>
      <c r="C23" s="7" t="s">
        <v>8</v>
      </c>
      <c r="D23" s="5" t="s">
        <v>78</v>
      </c>
      <c r="E23" s="37"/>
      <c r="F23" s="8" t="s">
        <v>9</v>
      </c>
      <c r="G23" s="9" t="s">
        <v>11</v>
      </c>
      <c r="H23" s="8" t="s">
        <v>10</v>
      </c>
      <c r="I23" s="8"/>
      <c r="J23" s="8">
        <v>1</v>
      </c>
      <c r="K23" s="8">
        <v>3</v>
      </c>
      <c r="L23" s="8">
        <v>5</v>
      </c>
      <c r="M23" s="8"/>
      <c r="N23" s="8" t="str">
        <f t="shared" ref="N23" si="5">IF(D23=F23,"1","0")</f>
        <v>0</v>
      </c>
      <c r="O23" s="7" t="str">
        <f>IF(D23=G23,"3","0")</f>
        <v>0</v>
      </c>
      <c r="P23" s="7" t="str">
        <f>IF(D23=H23,"5","0")</f>
        <v>0</v>
      </c>
      <c r="Q23" s="7"/>
      <c r="R23" s="116">
        <f t="shared" si="3"/>
        <v>0</v>
      </c>
      <c r="S23" s="36"/>
      <c r="T23" s="111" t="s">
        <v>719</v>
      </c>
    </row>
    <row r="24" spans="1:20" ht="15.75" thickBot="1" x14ac:dyDescent="0.3">
      <c r="A24" s="14">
        <v>15</v>
      </c>
      <c r="B24" s="6" t="s">
        <v>51</v>
      </c>
      <c r="C24" s="7" t="s">
        <v>678</v>
      </c>
      <c r="D24" s="5" t="s">
        <v>78</v>
      </c>
      <c r="E24" s="37"/>
      <c r="F24" s="8" t="s">
        <v>6</v>
      </c>
      <c r="G24" s="8" t="s">
        <v>7</v>
      </c>
      <c r="H24" s="8"/>
      <c r="I24" s="8"/>
      <c r="J24" s="8">
        <v>5</v>
      </c>
      <c r="K24" s="8">
        <v>0</v>
      </c>
      <c r="L24" s="8"/>
      <c r="M24" s="8"/>
      <c r="N24" s="8" t="str">
        <f>IF(D24=F24,"5","0")</f>
        <v>0</v>
      </c>
      <c r="O24" s="7"/>
      <c r="P24" s="7"/>
      <c r="Q24" s="7"/>
      <c r="R24" s="116">
        <f t="shared" si="3"/>
        <v>0</v>
      </c>
      <c r="S24" s="36"/>
      <c r="T24" s="111" t="s">
        <v>698</v>
      </c>
    </row>
    <row r="25" spans="1:20" ht="15.75" thickBot="1" x14ac:dyDescent="0.3">
      <c r="A25" s="14">
        <v>16</v>
      </c>
      <c r="B25" s="6" t="s">
        <v>49</v>
      </c>
      <c r="C25" s="7" t="s">
        <v>679</v>
      </c>
      <c r="D25" s="5" t="s">
        <v>78</v>
      </c>
      <c r="E25" s="37"/>
      <c r="F25" s="8" t="s">
        <v>6</v>
      </c>
      <c r="G25" s="8" t="s">
        <v>7</v>
      </c>
      <c r="H25" s="8"/>
      <c r="I25" s="8"/>
      <c r="J25" s="8">
        <v>5</v>
      </c>
      <c r="K25" s="8">
        <v>0</v>
      </c>
      <c r="L25" s="8"/>
      <c r="M25" s="8"/>
      <c r="N25" s="8" t="str">
        <f>IF(D25=F25,"5","0")</f>
        <v>0</v>
      </c>
      <c r="O25" s="7"/>
      <c r="P25" s="7"/>
      <c r="Q25" s="7"/>
      <c r="R25" s="116">
        <f t="shared" si="3"/>
        <v>0</v>
      </c>
      <c r="S25" s="36"/>
      <c r="T25" s="111" t="s">
        <v>699</v>
      </c>
    </row>
    <row r="26" spans="1:20" ht="15.75" thickBot="1" x14ac:dyDescent="0.3">
      <c r="A26" s="15">
        <v>17</v>
      </c>
      <c r="B26" s="6" t="s">
        <v>49</v>
      </c>
      <c r="C26" s="7" t="s">
        <v>63</v>
      </c>
      <c r="D26" s="5" t="s">
        <v>78</v>
      </c>
      <c r="E26" s="37"/>
      <c r="F26" s="8" t="s">
        <v>6</v>
      </c>
      <c r="G26" s="8" t="s">
        <v>7</v>
      </c>
      <c r="H26" s="8"/>
      <c r="I26" s="8"/>
      <c r="J26" s="8">
        <v>5</v>
      </c>
      <c r="K26" s="8">
        <v>0</v>
      </c>
      <c r="L26" s="8"/>
      <c r="M26" s="8"/>
      <c r="N26" s="8" t="str">
        <f>IF(D26=F26,"5","0")</f>
        <v>0</v>
      </c>
      <c r="O26" s="7"/>
      <c r="P26" s="7"/>
      <c r="Q26" s="7"/>
      <c r="R26" s="116">
        <f t="shared" si="3"/>
        <v>0</v>
      </c>
      <c r="S26" s="36"/>
      <c r="T26" s="111" t="s">
        <v>720</v>
      </c>
    </row>
    <row r="27" spans="1:20" ht="15.75" thickBot="1" x14ac:dyDescent="0.3">
      <c r="A27" s="14">
        <v>18</v>
      </c>
      <c r="B27" s="6" t="s">
        <v>49</v>
      </c>
      <c r="C27" s="7" t="s">
        <v>68</v>
      </c>
      <c r="D27" s="5" t="s">
        <v>78</v>
      </c>
      <c r="E27" s="37"/>
      <c r="F27" s="8" t="s">
        <v>6</v>
      </c>
      <c r="G27" s="8" t="s">
        <v>7</v>
      </c>
      <c r="H27" s="8"/>
      <c r="I27" s="8"/>
      <c r="J27" s="8">
        <v>5</v>
      </c>
      <c r="K27" s="8">
        <v>0</v>
      </c>
      <c r="L27" s="8"/>
      <c r="M27" s="8"/>
      <c r="N27" s="8" t="str">
        <f>IF(D27=F27,"5","0")</f>
        <v>0</v>
      </c>
      <c r="O27" s="7"/>
      <c r="P27" s="7"/>
      <c r="Q27" s="7"/>
      <c r="R27" s="116">
        <f t="shared" si="3"/>
        <v>0</v>
      </c>
      <c r="S27" s="36"/>
      <c r="T27" s="111" t="s">
        <v>700</v>
      </c>
    </row>
    <row r="28" spans="1:20" ht="15.75" thickBot="1" x14ac:dyDescent="0.3">
      <c r="A28" s="15">
        <v>19</v>
      </c>
      <c r="B28" s="6" t="s">
        <v>49</v>
      </c>
      <c r="C28" s="7" t="s">
        <v>15</v>
      </c>
      <c r="D28" s="5" t="s">
        <v>78</v>
      </c>
      <c r="E28" s="37"/>
      <c r="F28" s="8" t="s">
        <v>6</v>
      </c>
      <c r="G28" s="8" t="s">
        <v>7</v>
      </c>
      <c r="H28" s="8"/>
      <c r="I28" s="8"/>
      <c r="J28" s="8">
        <v>3</v>
      </c>
      <c r="K28" s="8">
        <v>0</v>
      </c>
      <c r="L28" s="8"/>
      <c r="M28" s="8"/>
      <c r="N28" s="8" t="str">
        <f t="shared" ref="N28:N33" si="6">IF(D28=F28,"3","0")</f>
        <v>0</v>
      </c>
      <c r="O28" s="7"/>
      <c r="P28" s="7"/>
      <c r="Q28" s="7"/>
      <c r="R28" s="116">
        <f t="shared" si="3"/>
        <v>0</v>
      </c>
      <c r="S28" s="36"/>
      <c r="T28" s="111" t="s">
        <v>701</v>
      </c>
    </row>
    <row r="29" spans="1:20" ht="15.75" thickBot="1" x14ac:dyDescent="0.3">
      <c r="A29" s="14">
        <v>20</v>
      </c>
      <c r="B29" s="6" t="s">
        <v>49</v>
      </c>
      <c r="C29" s="7" t="s">
        <v>686</v>
      </c>
      <c r="D29" s="5" t="s">
        <v>78</v>
      </c>
      <c r="E29" s="37"/>
      <c r="F29" s="8" t="s">
        <v>6</v>
      </c>
      <c r="G29" s="8" t="s">
        <v>7</v>
      </c>
      <c r="H29" s="8"/>
      <c r="I29" s="8"/>
      <c r="J29" s="8">
        <v>3</v>
      </c>
      <c r="K29" s="8">
        <v>0</v>
      </c>
      <c r="L29" s="8"/>
      <c r="M29" s="8"/>
      <c r="N29" s="8" t="str">
        <f t="shared" si="6"/>
        <v>0</v>
      </c>
      <c r="O29" s="7"/>
      <c r="P29" s="7"/>
      <c r="Q29" s="7"/>
      <c r="R29" s="116">
        <f t="shared" si="3"/>
        <v>0</v>
      </c>
      <c r="S29" s="36"/>
      <c r="T29" s="111" t="s">
        <v>702</v>
      </c>
    </row>
    <row r="30" spans="1:20" ht="15.75" thickBot="1" x14ac:dyDescent="0.3">
      <c r="A30" s="14">
        <v>21</v>
      </c>
      <c r="B30" s="6" t="s">
        <v>49</v>
      </c>
      <c r="C30" s="7" t="s">
        <v>30</v>
      </c>
      <c r="D30" s="5" t="s">
        <v>78</v>
      </c>
      <c r="E30" s="37"/>
      <c r="F30" s="8" t="s">
        <v>6</v>
      </c>
      <c r="G30" s="8" t="s">
        <v>7</v>
      </c>
      <c r="H30" s="8"/>
      <c r="I30" s="8"/>
      <c r="J30" s="8">
        <v>3</v>
      </c>
      <c r="K30" s="8">
        <v>0</v>
      </c>
      <c r="L30" s="8"/>
      <c r="M30" s="8"/>
      <c r="N30" s="8" t="str">
        <f t="shared" si="6"/>
        <v>0</v>
      </c>
      <c r="O30" s="7"/>
      <c r="P30" s="7"/>
      <c r="Q30" s="7"/>
      <c r="R30" s="116">
        <f t="shared" si="3"/>
        <v>0</v>
      </c>
      <c r="S30" s="36"/>
      <c r="T30" s="111" t="s">
        <v>703</v>
      </c>
    </row>
    <row r="31" spans="1:20" ht="15.75" thickBot="1" x14ac:dyDescent="0.3">
      <c r="A31" s="14">
        <v>22</v>
      </c>
      <c r="B31" s="6" t="s">
        <v>49</v>
      </c>
      <c r="C31" s="7" t="s">
        <v>29</v>
      </c>
      <c r="D31" s="5" t="s">
        <v>78</v>
      </c>
      <c r="E31" s="37"/>
      <c r="F31" s="8" t="s">
        <v>6</v>
      </c>
      <c r="G31" s="8" t="s">
        <v>7</v>
      </c>
      <c r="H31" s="8"/>
      <c r="I31" s="8"/>
      <c r="J31" s="8">
        <v>3</v>
      </c>
      <c r="K31" s="8">
        <v>0</v>
      </c>
      <c r="L31" s="8"/>
      <c r="M31" s="8"/>
      <c r="N31" s="8" t="str">
        <f t="shared" si="6"/>
        <v>0</v>
      </c>
      <c r="O31" s="7"/>
      <c r="P31" s="7"/>
      <c r="Q31" s="7"/>
      <c r="R31" s="116">
        <f t="shared" si="3"/>
        <v>0</v>
      </c>
      <c r="S31" s="36"/>
      <c r="T31" s="111" t="s">
        <v>721</v>
      </c>
    </row>
    <row r="32" spans="1:20" ht="15.75" thickBot="1" x14ac:dyDescent="0.3">
      <c r="A32" s="14">
        <v>23</v>
      </c>
      <c r="B32" s="6" t="s">
        <v>49</v>
      </c>
      <c r="C32" s="7" t="s">
        <v>20</v>
      </c>
      <c r="D32" s="5" t="s">
        <v>78</v>
      </c>
      <c r="E32" s="37"/>
      <c r="F32" s="8" t="s">
        <v>6</v>
      </c>
      <c r="G32" s="8" t="s">
        <v>7</v>
      </c>
      <c r="H32" s="8"/>
      <c r="I32" s="8"/>
      <c r="J32" s="8">
        <v>3</v>
      </c>
      <c r="K32" s="8">
        <v>0</v>
      </c>
      <c r="L32" s="8"/>
      <c r="M32" s="8"/>
      <c r="N32" s="8" t="str">
        <f t="shared" si="6"/>
        <v>0</v>
      </c>
      <c r="O32" s="7"/>
      <c r="P32" s="7"/>
      <c r="Q32" s="7"/>
      <c r="R32" s="116">
        <f t="shared" si="3"/>
        <v>0</v>
      </c>
      <c r="S32" s="36"/>
      <c r="T32" s="111" t="s">
        <v>704</v>
      </c>
    </row>
    <row r="33" spans="1:20" ht="15.75" thickBot="1" x14ac:dyDescent="0.3">
      <c r="A33" s="14">
        <v>24</v>
      </c>
      <c r="B33" s="6" t="s">
        <v>49</v>
      </c>
      <c r="C33" s="7" t="s">
        <v>43</v>
      </c>
      <c r="D33" s="5" t="s">
        <v>78</v>
      </c>
      <c r="E33" s="37"/>
      <c r="F33" s="8" t="s">
        <v>6</v>
      </c>
      <c r="G33" s="8" t="s">
        <v>7</v>
      </c>
      <c r="H33" s="8"/>
      <c r="I33" s="8"/>
      <c r="J33" s="8">
        <v>3</v>
      </c>
      <c r="K33" s="8">
        <v>0</v>
      </c>
      <c r="L33" s="8"/>
      <c r="M33" s="8"/>
      <c r="N33" s="8" t="str">
        <f t="shared" si="6"/>
        <v>0</v>
      </c>
      <c r="O33" s="7"/>
      <c r="P33" s="7"/>
      <c r="Q33" s="7"/>
      <c r="R33" s="116">
        <f t="shared" si="3"/>
        <v>0</v>
      </c>
      <c r="S33" s="36"/>
      <c r="T33" s="111" t="s">
        <v>722</v>
      </c>
    </row>
    <row r="34" spans="1:20" ht="15.75" thickBot="1" x14ac:dyDescent="0.3">
      <c r="A34" s="14">
        <v>25</v>
      </c>
      <c r="B34" s="6" t="s">
        <v>49</v>
      </c>
      <c r="C34" s="7" t="s">
        <v>35</v>
      </c>
      <c r="D34" s="5" t="s">
        <v>78</v>
      </c>
      <c r="E34" s="37"/>
      <c r="F34" s="8">
        <v>0</v>
      </c>
      <c r="G34" s="10" t="s">
        <v>37</v>
      </c>
      <c r="H34" s="9" t="s">
        <v>11</v>
      </c>
      <c r="I34" s="8" t="s">
        <v>10</v>
      </c>
      <c r="J34" s="8">
        <v>0</v>
      </c>
      <c r="K34" s="8">
        <v>3</v>
      </c>
      <c r="L34" s="8">
        <v>5</v>
      </c>
      <c r="M34" s="8">
        <v>10</v>
      </c>
      <c r="N34" s="8" t="str">
        <f>IF(D34=F34,"1","0")</f>
        <v>0</v>
      </c>
      <c r="O34" s="7" t="str">
        <f>IF(D34=G34,"3","0")</f>
        <v>0</v>
      </c>
      <c r="P34" s="7" t="str">
        <f>IF(D34=H34,"5","0")</f>
        <v>0</v>
      </c>
      <c r="Q34" s="7" t="str">
        <f>IF(D34=I34,"10","0")</f>
        <v>0</v>
      </c>
      <c r="R34" s="116">
        <f t="shared" si="3"/>
        <v>0</v>
      </c>
      <c r="S34" s="36"/>
      <c r="T34" s="111" t="s">
        <v>705</v>
      </c>
    </row>
    <row r="35" spans="1:20" ht="15.75" thickBot="1" x14ac:dyDescent="0.3">
      <c r="A35" s="14">
        <v>26</v>
      </c>
      <c r="B35" s="6" t="s">
        <v>49</v>
      </c>
      <c r="C35" s="7" t="s">
        <v>28</v>
      </c>
      <c r="D35" s="5" t="s">
        <v>78</v>
      </c>
      <c r="E35" s="37"/>
      <c r="F35" s="8" t="s">
        <v>6</v>
      </c>
      <c r="G35" s="8" t="s">
        <v>7</v>
      </c>
      <c r="H35" s="8"/>
      <c r="I35" s="8"/>
      <c r="J35" s="8">
        <v>3</v>
      </c>
      <c r="K35" s="8">
        <v>0</v>
      </c>
      <c r="L35" s="8"/>
      <c r="M35" s="8"/>
      <c r="N35" s="8" t="str">
        <f>IF(D35=F35,"3","0")</f>
        <v>0</v>
      </c>
      <c r="O35" s="7"/>
      <c r="P35" s="7"/>
      <c r="Q35" s="7"/>
      <c r="R35" s="116">
        <f t="shared" si="3"/>
        <v>0</v>
      </c>
      <c r="S35" s="36"/>
      <c r="T35" s="111" t="s">
        <v>706</v>
      </c>
    </row>
    <row r="36" spans="1:20" ht="15.75" thickBot="1" x14ac:dyDescent="0.3">
      <c r="A36" s="14">
        <v>27</v>
      </c>
      <c r="B36" s="6" t="s">
        <v>49</v>
      </c>
      <c r="C36" s="7" t="s">
        <v>36</v>
      </c>
      <c r="D36" s="5" t="s">
        <v>78</v>
      </c>
      <c r="E36" s="37"/>
      <c r="F36" s="8">
        <v>0</v>
      </c>
      <c r="G36" s="10" t="s">
        <v>38</v>
      </c>
      <c r="H36" s="11" t="s">
        <v>39</v>
      </c>
      <c r="I36" s="8" t="s">
        <v>40</v>
      </c>
      <c r="J36" s="8">
        <v>0</v>
      </c>
      <c r="K36" s="8">
        <v>3</v>
      </c>
      <c r="L36" s="8">
        <v>5</v>
      </c>
      <c r="M36" s="8">
        <v>10</v>
      </c>
      <c r="N36" s="8" t="str">
        <f>IF(D36=F36,"1","0")</f>
        <v>0</v>
      </c>
      <c r="O36" s="7" t="str">
        <f>IF(D36=G36,"3","0")</f>
        <v>0</v>
      </c>
      <c r="P36" s="7" t="str">
        <f>IF(D36=H36,"5","0")</f>
        <v>0</v>
      </c>
      <c r="Q36" s="7" t="str">
        <f>IF(D36=I36,"10","0")</f>
        <v>0</v>
      </c>
      <c r="R36" s="116">
        <f t="shared" si="3"/>
        <v>0</v>
      </c>
      <c r="S36" s="36"/>
      <c r="T36" s="111" t="s">
        <v>707</v>
      </c>
    </row>
    <row r="37" spans="1:20" ht="15.75" thickBot="1" x14ac:dyDescent="0.3">
      <c r="A37" s="14">
        <v>28</v>
      </c>
      <c r="B37" s="6" t="s">
        <v>49</v>
      </c>
      <c r="C37" s="7" t="s">
        <v>16</v>
      </c>
      <c r="D37" s="5" t="s">
        <v>78</v>
      </c>
      <c r="E37" s="37"/>
      <c r="F37" s="8" t="s">
        <v>6</v>
      </c>
      <c r="G37" s="8" t="s">
        <v>7</v>
      </c>
      <c r="H37" s="8"/>
      <c r="I37" s="8"/>
      <c r="J37" s="8">
        <v>3</v>
      </c>
      <c r="K37" s="8">
        <v>0</v>
      </c>
      <c r="L37" s="8"/>
      <c r="M37" s="8"/>
      <c r="N37" s="8" t="str">
        <f t="shared" ref="N37:N44" si="7">IF(D37=F37,"3","0")</f>
        <v>0</v>
      </c>
      <c r="O37" s="7"/>
      <c r="P37" s="7"/>
      <c r="Q37" s="7"/>
      <c r="R37" s="116">
        <f t="shared" si="3"/>
        <v>0</v>
      </c>
      <c r="S37" s="36"/>
      <c r="T37" s="111" t="s">
        <v>723</v>
      </c>
    </row>
    <row r="38" spans="1:20" ht="15.75" thickBot="1" x14ac:dyDescent="0.3">
      <c r="A38" s="14">
        <v>29</v>
      </c>
      <c r="B38" s="6" t="s">
        <v>49</v>
      </c>
      <c r="C38" s="7" t="s">
        <v>24</v>
      </c>
      <c r="D38" s="5" t="s">
        <v>78</v>
      </c>
      <c r="E38" s="37"/>
      <c r="F38" s="8" t="s">
        <v>6</v>
      </c>
      <c r="G38" s="8" t="s">
        <v>7</v>
      </c>
      <c r="H38" s="8"/>
      <c r="I38" s="8"/>
      <c r="J38" s="8">
        <v>3</v>
      </c>
      <c r="K38" s="8">
        <v>0</v>
      </c>
      <c r="L38" s="8"/>
      <c r="M38" s="8"/>
      <c r="N38" s="8" t="str">
        <f t="shared" si="7"/>
        <v>0</v>
      </c>
      <c r="O38" s="7"/>
      <c r="P38" s="7"/>
      <c r="Q38" s="7"/>
      <c r="R38" s="116">
        <f t="shared" si="3"/>
        <v>0</v>
      </c>
      <c r="S38" s="36"/>
      <c r="T38" s="111" t="s">
        <v>724</v>
      </c>
    </row>
    <row r="39" spans="1:20" ht="15.75" thickBot="1" x14ac:dyDescent="0.3">
      <c r="A39" s="14">
        <v>30</v>
      </c>
      <c r="B39" s="6" t="s">
        <v>49</v>
      </c>
      <c r="C39" s="7" t="s">
        <v>22</v>
      </c>
      <c r="D39" s="5" t="s">
        <v>78</v>
      </c>
      <c r="E39" s="37"/>
      <c r="F39" s="8" t="s">
        <v>6</v>
      </c>
      <c r="G39" s="8" t="s">
        <v>7</v>
      </c>
      <c r="H39" s="8"/>
      <c r="I39" s="8"/>
      <c r="J39" s="8">
        <v>3</v>
      </c>
      <c r="K39" s="8">
        <v>0</v>
      </c>
      <c r="L39" s="8"/>
      <c r="M39" s="8"/>
      <c r="N39" s="8" t="str">
        <f t="shared" si="7"/>
        <v>0</v>
      </c>
      <c r="O39" s="7"/>
      <c r="P39" s="7"/>
      <c r="Q39" s="7"/>
      <c r="R39" s="116">
        <f t="shared" si="3"/>
        <v>0</v>
      </c>
      <c r="S39" s="36"/>
      <c r="T39" s="111" t="s">
        <v>725</v>
      </c>
    </row>
    <row r="40" spans="1:20" ht="15.75" thickBot="1" x14ac:dyDescent="0.3">
      <c r="A40" s="14">
        <v>31</v>
      </c>
      <c r="B40" s="6" t="s">
        <v>51</v>
      </c>
      <c r="C40" s="7" t="s">
        <v>17</v>
      </c>
      <c r="D40" s="5" t="s">
        <v>78</v>
      </c>
      <c r="E40" s="37"/>
      <c r="F40" s="8" t="s">
        <v>6</v>
      </c>
      <c r="G40" s="8" t="s">
        <v>7</v>
      </c>
      <c r="H40" s="8"/>
      <c r="I40" s="8"/>
      <c r="J40" s="8">
        <v>5</v>
      </c>
      <c r="K40" s="8">
        <v>0</v>
      </c>
      <c r="L40" s="8"/>
      <c r="M40" s="8"/>
      <c r="N40" s="8" t="str">
        <f>IF(D40=F40,"5","0")</f>
        <v>0</v>
      </c>
      <c r="O40" s="7"/>
      <c r="P40" s="7"/>
      <c r="Q40" s="7"/>
      <c r="R40" s="116">
        <f>SUM(N40+O40+P40+Q40)</f>
        <v>0</v>
      </c>
      <c r="S40" s="36"/>
      <c r="T40" s="111" t="s">
        <v>708</v>
      </c>
    </row>
    <row r="41" spans="1:20" ht="15.75" thickBot="1" x14ac:dyDescent="0.3">
      <c r="A41" s="14">
        <v>32</v>
      </c>
      <c r="B41" s="6" t="s">
        <v>51</v>
      </c>
      <c r="C41" s="7" t="s">
        <v>19</v>
      </c>
      <c r="D41" s="5" t="s">
        <v>78</v>
      </c>
      <c r="E41" s="37"/>
      <c r="F41" s="8" t="s">
        <v>6</v>
      </c>
      <c r="G41" s="8" t="s">
        <v>7</v>
      </c>
      <c r="H41" s="8"/>
      <c r="I41" s="8"/>
      <c r="J41" s="8">
        <v>5</v>
      </c>
      <c r="K41" s="8">
        <v>0</v>
      </c>
      <c r="L41" s="8"/>
      <c r="M41" s="8"/>
      <c r="N41" s="8" t="str">
        <f>IF(D41=F41,"5","0")</f>
        <v>0</v>
      </c>
      <c r="O41" s="7"/>
      <c r="P41" s="7"/>
      <c r="Q41" s="7"/>
      <c r="R41" s="116">
        <f t="shared" si="3"/>
        <v>0</v>
      </c>
      <c r="S41" s="36"/>
      <c r="T41" s="111" t="s">
        <v>709</v>
      </c>
    </row>
    <row r="42" spans="1:20" ht="15.75" thickBot="1" x14ac:dyDescent="0.3">
      <c r="A42" s="14">
        <v>33</v>
      </c>
      <c r="B42" s="6" t="s">
        <v>49</v>
      </c>
      <c r="C42" s="7" t="s">
        <v>34</v>
      </c>
      <c r="D42" s="5" t="s">
        <v>78</v>
      </c>
      <c r="E42" s="37"/>
      <c r="F42" s="8" t="s">
        <v>6</v>
      </c>
      <c r="G42" s="8" t="s">
        <v>7</v>
      </c>
      <c r="H42" s="8"/>
      <c r="I42" s="8"/>
      <c r="J42" s="8">
        <v>3</v>
      </c>
      <c r="K42" s="8">
        <v>0</v>
      </c>
      <c r="L42" s="8"/>
      <c r="M42" s="8"/>
      <c r="N42" s="8" t="str">
        <f t="shared" si="7"/>
        <v>0</v>
      </c>
      <c r="O42" s="7"/>
      <c r="P42" s="7"/>
      <c r="Q42" s="7"/>
      <c r="R42" s="116">
        <f t="shared" si="3"/>
        <v>0</v>
      </c>
      <c r="S42" s="36"/>
      <c r="T42" s="111" t="s">
        <v>726</v>
      </c>
    </row>
    <row r="43" spans="1:20" ht="15.75" thickBot="1" x14ac:dyDescent="0.3">
      <c r="A43" s="14">
        <v>34</v>
      </c>
      <c r="B43" s="6" t="s">
        <v>49</v>
      </c>
      <c r="C43" s="12" t="s">
        <v>25</v>
      </c>
      <c r="D43" s="5" t="s">
        <v>78</v>
      </c>
      <c r="E43" s="37"/>
      <c r="F43" s="8" t="s">
        <v>6</v>
      </c>
      <c r="G43" s="8" t="s">
        <v>7</v>
      </c>
      <c r="H43" s="8"/>
      <c r="I43" s="8"/>
      <c r="J43" s="8">
        <v>3</v>
      </c>
      <c r="K43" s="8">
        <v>0</v>
      </c>
      <c r="L43" s="8"/>
      <c r="M43" s="8"/>
      <c r="N43" s="8" t="str">
        <f t="shared" si="7"/>
        <v>0</v>
      </c>
      <c r="O43" s="7"/>
      <c r="P43" s="7"/>
      <c r="Q43" s="7"/>
      <c r="R43" s="116">
        <f t="shared" si="3"/>
        <v>0</v>
      </c>
      <c r="S43" s="36"/>
      <c r="T43" s="111" t="s">
        <v>727</v>
      </c>
    </row>
    <row r="44" spans="1:20" ht="15.75" thickBot="1" x14ac:dyDescent="0.3">
      <c r="A44" s="15">
        <v>35</v>
      </c>
      <c r="B44" s="6" t="s">
        <v>49</v>
      </c>
      <c r="C44" s="7" t="s">
        <v>46</v>
      </c>
      <c r="D44" s="5" t="s">
        <v>78</v>
      </c>
      <c r="E44" s="37"/>
      <c r="F44" s="8" t="s">
        <v>6</v>
      </c>
      <c r="G44" s="8" t="s">
        <v>7</v>
      </c>
      <c r="H44" s="8"/>
      <c r="I44" s="8"/>
      <c r="J44" s="8">
        <v>3</v>
      </c>
      <c r="K44" s="8">
        <v>0</v>
      </c>
      <c r="L44" s="8"/>
      <c r="M44" s="8"/>
      <c r="N44" s="8" t="str">
        <f t="shared" si="7"/>
        <v>0</v>
      </c>
      <c r="O44" s="7"/>
      <c r="P44" s="7"/>
      <c r="Q44" s="7"/>
      <c r="R44" s="116">
        <f t="shared" si="3"/>
        <v>0</v>
      </c>
      <c r="S44" s="36"/>
      <c r="T44" s="111" t="s">
        <v>710</v>
      </c>
    </row>
    <row r="45" spans="1:20" ht="15.75" thickBot="1" x14ac:dyDescent="0.3">
      <c r="A45" s="15">
        <v>36</v>
      </c>
      <c r="B45" s="6" t="s">
        <v>49</v>
      </c>
      <c r="C45" s="7" t="s">
        <v>61</v>
      </c>
      <c r="D45" s="5" t="s">
        <v>78</v>
      </c>
      <c r="E45" s="37"/>
      <c r="F45" s="13">
        <v>0</v>
      </c>
      <c r="G45" s="13" t="s">
        <v>69</v>
      </c>
      <c r="H45" s="13" t="s">
        <v>79</v>
      </c>
      <c r="I45" s="8" t="s">
        <v>62</v>
      </c>
      <c r="J45" s="8">
        <v>0</v>
      </c>
      <c r="K45" s="8">
        <v>3</v>
      </c>
      <c r="L45" s="8">
        <v>5</v>
      </c>
      <c r="M45" s="8">
        <v>10</v>
      </c>
      <c r="N45" s="8" t="str">
        <f>IF(D45=F45,"1","0")</f>
        <v>0</v>
      </c>
      <c r="O45" s="7" t="str">
        <f>IF(D45=G45,"3","0")</f>
        <v>0</v>
      </c>
      <c r="P45" s="7" t="str">
        <f>IF(D45=H45,"5","0")</f>
        <v>0</v>
      </c>
      <c r="Q45" s="7" t="str">
        <f>IF(D45=I45,"10","0")</f>
        <v>0</v>
      </c>
      <c r="R45" s="116">
        <f t="shared" si="3"/>
        <v>0</v>
      </c>
      <c r="S45" s="36"/>
      <c r="T45" s="111" t="s">
        <v>711</v>
      </c>
    </row>
    <row r="46" spans="1:20" ht="15.75" thickBot="1" x14ac:dyDescent="0.3">
      <c r="A46" s="15">
        <v>37</v>
      </c>
      <c r="B46" s="6" t="s">
        <v>66</v>
      </c>
      <c r="C46" s="7" t="s">
        <v>712</v>
      </c>
      <c r="D46" s="5" t="s">
        <v>78</v>
      </c>
      <c r="E46" s="37"/>
      <c r="F46" s="13" t="s">
        <v>6</v>
      </c>
      <c r="G46" s="13" t="s">
        <v>7</v>
      </c>
      <c r="H46" s="13"/>
      <c r="I46" s="8"/>
      <c r="J46" s="8">
        <v>5</v>
      </c>
      <c r="K46" s="8">
        <v>0</v>
      </c>
      <c r="L46" s="8"/>
      <c r="M46" s="8"/>
      <c r="N46" s="8" t="str">
        <f>IF(D46=F46,"5","0")</f>
        <v>0</v>
      </c>
      <c r="O46" s="7"/>
      <c r="P46" s="7"/>
      <c r="Q46" s="7"/>
      <c r="R46" s="116">
        <f t="shared" si="3"/>
        <v>0</v>
      </c>
      <c r="S46" s="36"/>
      <c r="T46" s="111" t="s">
        <v>713</v>
      </c>
    </row>
    <row r="47" spans="1:20" ht="15.75" thickBot="1" x14ac:dyDescent="0.3">
      <c r="A47" s="15">
        <v>38</v>
      </c>
      <c r="B47" s="6" t="s">
        <v>66</v>
      </c>
      <c r="C47" s="7" t="s">
        <v>67</v>
      </c>
      <c r="D47" s="5" t="s">
        <v>78</v>
      </c>
      <c r="E47" s="37"/>
      <c r="F47" s="13" t="s">
        <v>6</v>
      </c>
      <c r="G47" s="13" t="s">
        <v>7</v>
      </c>
      <c r="H47" s="13"/>
      <c r="I47" s="8"/>
      <c r="J47" s="8">
        <v>10</v>
      </c>
      <c r="K47" s="8">
        <v>0</v>
      </c>
      <c r="L47" s="8"/>
      <c r="M47" s="8"/>
      <c r="N47" s="8" t="str">
        <f>IF(D47=F47,"10","0")</f>
        <v>0</v>
      </c>
      <c r="O47" s="7"/>
      <c r="P47" s="7"/>
      <c r="Q47" s="7"/>
      <c r="R47" s="116">
        <f t="shared" si="3"/>
        <v>0</v>
      </c>
      <c r="S47" s="36"/>
      <c r="T47" s="111" t="s">
        <v>714</v>
      </c>
    </row>
    <row r="48" spans="1:20" ht="15.75" thickBot="1" x14ac:dyDescent="0.3">
      <c r="A48" s="15">
        <v>39</v>
      </c>
      <c r="B48" s="6" t="s">
        <v>50</v>
      </c>
      <c r="C48" s="7" t="s">
        <v>680</v>
      </c>
      <c r="D48" s="5" t="s">
        <v>78</v>
      </c>
      <c r="E48" s="37"/>
      <c r="F48" s="13" t="s">
        <v>6</v>
      </c>
      <c r="G48" s="13" t="s">
        <v>7</v>
      </c>
      <c r="H48" s="13"/>
      <c r="I48" s="8"/>
      <c r="J48" s="8">
        <v>3</v>
      </c>
      <c r="K48" s="8">
        <v>0</v>
      </c>
      <c r="L48" s="8"/>
      <c r="M48" s="8"/>
      <c r="N48" s="8" t="str">
        <f>IF(D48=F48,"3","0")</f>
        <v>0</v>
      </c>
      <c r="O48" s="7"/>
      <c r="P48" s="7"/>
      <c r="Q48" s="7"/>
      <c r="R48" s="116">
        <f t="shared" si="3"/>
        <v>0</v>
      </c>
      <c r="S48" s="36"/>
      <c r="T48" s="111" t="s">
        <v>730</v>
      </c>
    </row>
    <row r="49" spans="1:63" ht="15.75" thickBot="1" x14ac:dyDescent="0.3">
      <c r="A49" s="15">
        <v>40</v>
      </c>
      <c r="B49" s="6" t="s">
        <v>51</v>
      </c>
      <c r="C49" s="7" t="s">
        <v>681</v>
      </c>
      <c r="D49" s="5" t="s">
        <v>78</v>
      </c>
      <c r="E49" s="37"/>
      <c r="F49" s="13" t="s">
        <v>6</v>
      </c>
      <c r="G49" s="13" t="s">
        <v>7</v>
      </c>
      <c r="H49" s="13"/>
      <c r="I49" s="8"/>
      <c r="J49" s="8">
        <v>3</v>
      </c>
      <c r="K49" s="8">
        <v>0</v>
      </c>
      <c r="L49" s="8"/>
      <c r="M49" s="8"/>
      <c r="N49" s="8" t="str">
        <f t="shared" ref="N49:N55" si="8">IF(D49=F49,"3","0")</f>
        <v>0</v>
      </c>
      <c r="O49" s="7"/>
      <c r="P49" s="7"/>
      <c r="Q49" s="7"/>
      <c r="R49" s="116">
        <f t="shared" si="3"/>
        <v>0</v>
      </c>
      <c r="S49" s="36"/>
      <c r="T49" s="111" t="s">
        <v>715</v>
      </c>
    </row>
    <row r="50" spans="1:63" ht="15.75" thickBot="1" x14ac:dyDescent="0.3">
      <c r="A50" s="15">
        <v>41</v>
      </c>
      <c r="B50" s="6" t="s">
        <v>49</v>
      </c>
      <c r="C50" s="7" t="s">
        <v>682</v>
      </c>
      <c r="D50" s="5" t="s">
        <v>78</v>
      </c>
      <c r="E50" s="37"/>
      <c r="F50" s="13" t="s">
        <v>6</v>
      </c>
      <c r="G50" s="13" t="s">
        <v>7</v>
      </c>
      <c r="H50" s="13"/>
      <c r="I50" s="8"/>
      <c r="J50" s="8">
        <v>3</v>
      </c>
      <c r="K50" s="8">
        <v>0</v>
      </c>
      <c r="L50" s="8"/>
      <c r="M50" s="8"/>
      <c r="N50" s="8" t="str">
        <f t="shared" si="8"/>
        <v>0</v>
      </c>
      <c r="O50" s="7"/>
      <c r="P50" s="7"/>
      <c r="Q50" s="7"/>
      <c r="R50" s="116">
        <f t="shared" si="3"/>
        <v>0</v>
      </c>
      <c r="S50" s="36"/>
      <c r="T50" s="111" t="s">
        <v>728</v>
      </c>
    </row>
    <row r="51" spans="1:63" ht="15.75" thickBot="1" x14ac:dyDescent="0.3">
      <c r="A51" s="15">
        <v>42</v>
      </c>
      <c r="B51" s="6" t="s">
        <v>47</v>
      </c>
      <c r="C51" s="7" t="s">
        <v>732</v>
      </c>
      <c r="D51" s="5" t="s">
        <v>78</v>
      </c>
      <c r="E51" s="37"/>
      <c r="F51" s="13" t="s">
        <v>6</v>
      </c>
      <c r="G51" s="13" t="s">
        <v>7</v>
      </c>
      <c r="H51" s="13"/>
      <c r="I51" s="8"/>
      <c r="J51" s="8">
        <v>3</v>
      </c>
      <c r="K51" s="8">
        <v>0</v>
      </c>
      <c r="L51" s="8"/>
      <c r="M51" s="8"/>
      <c r="N51" s="8" t="str">
        <f t="shared" si="8"/>
        <v>0</v>
      </c>
      <c r="O51" s="7"/>
      <c r="P51" s="7"/>
      <c r="Q51" s="7"/>
      <c r="R51" s="116">
        <f t="shared" si="3"/>
        <v>0</v>
      </c>
      <c r="S51" s="36"/>
      <c r="T51" s="111" t="s">
        <v>736</v>
      </c>
    </row>
    <row r="52" spans="1:63" ht="15.75" thickBot="1" x14ac:dyDescent="0.3">
      <c r="A52" s="15">
        <v>43</v>
      </c>
      <c r="B52" s="6" t="s">
        <v>47</v>
      </c>
      <c r="C52" s="7" t="s">
        <v>683</v>
      </c>
      <c r="D52" s="5" t="s">
        <v>78</v>
      </c>
      <c r="E52" s="37"/>
      <c r="F52" s="13" t="s">
        <v>6</v>
      </c>
      <c r="G52" s="13" t="s">
        <v>7</v>
      </c>
      <c r="H52" s="13"/>
      <c r="I52" s="8"/>
      <c r="J52" s="8">
        <v>3</v>
      </c>
      <c r="K52" s="8">
        <v>0</v>
      </c>
      <c r="L52" s="8"/>
      <c r="M52" s="8"/>
      <c r="N52" s="8" t="str">
        <f t="shared" si="8"/>
        <v>0</v>
      </c>
      <c r="O52" s="7"/>
      <c r="P52" s="7"/>
      <c r="Q52" s="7"/>
      <c r="R52" s="116">
        <f t="shared" si="3"/>
        <v>0</v>
      </c>
      <c r="S52" s="36"/>
      <c r="T52" s="111" t="s">
        <v>731</v>
      </c>
    </row>
    <row r="53" spans="1:63" ht="15.75" thickBot="1" x14ac:dyDescent="0.3">
      <c r="A53" s="15">
        <v>44</v>
      </c>
      <c r="B53" s="6" t="s">
        <v>47</v>
      </c>
      <c r="C53" s="7" t="s">
        <v>684</v>
      </c>
      <c r="D53" s="5" t="s">
        <v>78</v>
      </c>
      <c r="E53" s="37"/>
      <c r="F53" s="13" t="s">
        <v>6</v>
      </c>
      <c r="G53" s="13" t="s">
        <v>7</v>
      </c>
      <c r="H53" s="13"/>
      <c r="I53" s="8"/>
      <c r="J53" s="8">
        <v>3</v>
      </c>
      <c r="K53" s="8">
        <v>0</v>
      </c>
      <c r="L53" s="8"/>
      <c r="M53" s="8"/>
      <c r="N53" s="8" t="str">
        <f t="shared" si="8"/>
        <v>0</v>
      </c>
      <c r="O53" s="7"/>
      <c r="P53" s="7"/>
      <c r="Q53" s="7"/>
      <c r="R53" s="116">
        <f t="shared" si="3"/>
        <v>0</v>
      </c>
      <c r="S53" s="36"/>
      <c r="T53" s="111" t="s">
        <v>716</v>
      </c>
    </row>
    <row r="54" spans="1:63" ht="15.75" thickBot="1" x14ac:dyDescent="0.3">
      <c r="A54" s="15">
        <v>45</v>
      </c>
      <c r="B54" s="6" t="s">
        <v>47</v>
      </c>
      <c r="C54" s="7" t="s">
        <v>685</v>
      </c>
      <c r="D54" s="5" t="s">
        <v>78</v>
      </c>
      <c r="E54" s="37"/>
      <c r="F54" s="13" t="s">
        <v>6</v>
      </c>
      <c r="G54" s="13" t="s">
        <v>7</v>
      </c>
      <c r="H54" s="13"/>
      <c r="I54" s="8"/>
      <c r="J54" s="8">
        <v>3</v>
      </c>
      <c r="K54" s="8">
        <v>0</v>
      </c>
      <c r="L54" s="8"/>
      <c r="M54" s="8"/>
      <c r="N54" s="8" t="str">
        <f t="shared" si="8"/>
        <v>0</v>
      </c>
      <c r="O54" s="7"/>
      <c r="P54" s="7"/>
      <c r="Q54" s="7"/>
      <c r="R54" s="116">
        <f t="shared" si="3"/>
        <v>0</v>
      </c>
      <c r="S54" s="36"/>
      <c r="T54" s="111" t="s">
        <v>717</v>
      </c>
    </row>
    <row r="55" spans="1:63" ht="15.75" thickBot="1" x14ac:dyDescent="0.3">
      <c r="A55" s="110">
        <v>46</v>
      </c>
      <c r="B55" s="16" t="s">
        <v>51</v>
      </c>
      <c r="C55" s="17" t="s">
        <v>687</v>
      </c>
      <c r="D55" s="5" t="s">
        <v>78</v>
      </c>
      <c r="E55" s="42"/>
      <c r="F55" s="18" t="s">
        <v>6</v>
      </c>
      <c r="G55" s="18" t="s">
        <v>7</v>
      </c>
      <c r="H55" s="18"/>
      <c r="I55" s="19"/>
      <c r="J55" s="19">
        <v>3</v>
      </c>
      <c r="K55" s="19">
        <v>0</v>
      </c>
      <c r="L55" s="19"/>
      <c r="M55" s="19"/>
      <c r="N55" s="19" t="str">
        <f t="shared" si="8"/>
        <v>0</v>
      </c>
      <c r="O55" s="17"/>
      <c r="P55" s="17"/>
      <c r="Q55" s="17"/>
      <c r="R55" s="117">
        <f>SUM(N55+O55+P55+Q55)</f>
        <v>0</v>
      </c>
      <c r="S55" s="36"/>
      <c r="T55" s="112" t="s">
        <v>729</v>
      </c>
    </row>
    <row r="56" spans="1:63" ht="15.75" thickBot="1" x14ac:dyDescent="0.3">
      <c r="A56" s="34"/>
      <c r="B56" s="45"/>
      <c r="C56" s="36"/>
      <c r="D56" s="36"/>
      <c r="E56" s="36"/>
      <c r="F56" s="36"/>
      <c r="G56" s="36"/>
      <c r="H56" s="36"/>
      <c r="I56" s="36"/>
      <c r="J56" s="36"/>
      <c r="K56" s="36"/>
      <c r="L56" s="36"/>
      <c r="M56" s="36"/>
      <c r="N56" s="36"/>
      <c r="O56" s="36"/>
      <c r="P56" s="36"/>
      <c r="Q56" s="36"/>
      <c r="R56" s="36"/>
      <c r="S56" s="36"/>
      <c r="T56" s="38"/>
    </row>
    <row r="57" spans="1:63" s="20" customFormat="1" ht="18.75" x14ac:dyDescent="0.3">
      <c r="A57" s="46"/>
      <c r="B57" s="47"/>
      <c r="C57" s="48"/>
      <c r="D57" s="21" t="s">
        <v>70</v>
      </c>
      <c r="E57" s="49"/>
      <c r="F57" s="22"/>
      <c r="G57" s="22"/>
      <c r="H57" s="22"/>
      <c r="I57" s="23"/>
      <c r="J57" s="23"/>
      <c r="K57" s="23"/>
      <c r="L57" s="23"/>
      <c r="M57" s="23"/>
      <c r="N57" s="24"/>
      <c r="O57" s="24"/>
      <c r="P57" s="24"/>
      <c r="Q57" s="24"/>
      <c r="R57" s="57">
        <f>SUM(R10:R55)</f>
        <v>0</v>
      </c>
      <c r="S57" s="48"/>
      <c r="T57" s="51"/>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row>
    <row r="58" spans="1:63" s="20" customFormat="1" ht="19.5" thickBot="1" x14ac:dyDescent="0.35">
      <c r="A58" s="46"/>
      <c r="B58" s="47"/>
      <c r="C58" s="48"/>
      <c r="D58" s="25" t="s">
        <v>77</v>
      </c>
      <c r="E58" s="50"/>
      <c r="F58" s="26"/>
      <c r="G58" s="26"/>
      <c r="H58" s="26"/>
      <c r="I58" s="26"/>
      <c r="J58" s="26"/>
      <c r="K58" s="26"/>
      <c r="L58" s="26"/>
      <c r="M58" s="26"/>
      <c r="N58" s="27"/>
      <c r="O58" s="27"/>
      <c r="P58" s="27"/>
      <c r="Q58" s="27"/>
      <c r="R58" s="58" t="str">
        <f>IFERROR(VLOOKUP(R57,'HML Table'!D:E,2,FALSE),"-")</f>
        <v>-</v>
      </c>
      <c r="S58" s="113"/>
      <c r="T58" s="51"/>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row>
    <row r="59" spans="1:63" x14ac:dyDescent="0.25">
      <c r="A59" s="34"/>
      <c r="B59" s="35"/>
      <c r="C59" s="36"/>
      <c r="D59" s="36"/>
      <c r="E59" s="37"/>
      <c r="F59" s="35"/>
      <c r="G59" s="35"/>
      <c r="H59" s="35"/>
      <c r="I59" s="35"/>
      <c r="J59" s="35"/>
      <c r="K59" s="35"/>
      <c r="L59" s="35"/>
      <c r="M59" s="35"/>
      <c r="N59" s="36"/>
      <c r="O59" s="36"/>
      <c r="P59" s="36"/>
      <c r="Q59" s="36"/>
      <c r="R59" s="36"/>
      <c r="S59" s="36"/>
      <c r="T59" s="38"/>
    </row>
    <row r="60" spans="1:63" ht="15.75" thickBot="1" x14ac:dyDescent="0.3">
      <c r="A60" s="39"/>
      <c r="B60" s="40"/>
      <c r="C60" s="41"/>
      <c r="D60" s="41"/>
      <c r="E60" s="42"/>
      <c r="F60" s="43"/>
      <c r="G60" s="43"/>
      <c r="H60" s="43"/>
      <c r="I60" s="43"/>
      <c r="J60" s="43"/>
      <c r="K60" s="43"/>
      <c r="L60" s="43"/>
      <c r="M60" s="43"/>
      <c r="N60" s="43"/>
      <c r="O60" s="40"/>
      <c r="P60" s="40"/>
      <c r="Q60" s="40"/>
      <c r="R60" s="40"/>
      <c r="S60" s="40"/>
      <c r="T60" s="44"/>
    </row>
    <row r="61" spans="1:63" s="28" customFormat="1" x14ac:dyDescent="0.25">
      <c r="A61" s="30"/>
      <c r="B61" s="31"/>
      <c r="C61" s="32"/>
      <c r="D61" s="32"/>
      <c r="E61" s="33"/>
      <c r="F61" s="31"/>
      <c r="G61" s="31"/>
      <c r="H61" s="31"/>
      <c r="I61" s="31"/>
      <c r="J61" s="31"/>
      <c r="K61" s="31"/>
      <c r="L61" s="31"/>
      <c r="M61" s="31"/>
      <c r="S61" s="36"/>
    </row>
    <row r="62" spans="1:63" s="28" customFormat="1" x14ac:dyDescent="0.25">
      <c r="A62" s="33"/>
      <c r="C62" s="108"/>
      <c r="D62" s="31"/>
      <c r="F62" s="31"/>
      <c r="G62" s="31"/>
      <c r="H62" s="31"/>
      <c r="I62" s="31"/>
      <c r="J62" s="31"/>
      <c r="K62" s="31"/>
      <c r="L62" s="31"/>
      <c r="M62" s="31"/>
      <c r="S62" s="36"/>
    </row>
    <row r="63" spans="1:63" s="28" customFormat="1" x14ac:dyDescent="0.25">
      <c r="A63" s="33"/>
      <c r="C63" s="108"/>
      <c r="D63" s="31"/>
      <c r="F63" s="31"/>
      <c r="G63" s="31"/>
      <c r="H63" s="31"/>
      <c r="I63" s="31"/>
      <c r="J63" s="31"/>
      <c r="K63" s="31"/>
      <c r="L63" s="31"/>
      <c r="M63" s="31"/>
      <c r="S63" s="36"/>
    </row>
    <row r="64" spans="1:63" s="28" customFormat="1" x14ac:dyDescent="0.25">
      <c r="A64" s="33"/>
      <c r="C64" s="108"/>
      <c r="D64" s="31"/>
      <c r="F64" s="31"/>
      <c r="G64" s="31"/>
      <c r="H64" s="31"/>
      <c r="I64" s="31"/>
      <c r="J64" s="31"/>
      <c r="K64" s="31"/>
      <c r="L64" s="31"/>
      <c r="M64" s="31"/>
      <c r="S64" s="36"/>
    </row>
    <row r="65" spans="1:19" s="28" customFormat="1" x14ac:dyDescent="0.25">
      <c r="A65" s="33"/>
      <c r="C65" s="108"/>
      <c r="F65" s="31"/>
      <c r="G65" s="31"/>
      <c r="H65" s="31"/>
      <c r="I65" s="31"/>
      <c r="J65" s="31"/>
      <c r="K65" s="31"/>
      <c r="L65" s="31"/>
      <c r="M65" s="31"/>
      <c r="S65" s="36"/>
    </row>
    <row r="66" spans="1:19" s="28" customFormat="1" x14ac:dyDescent="0.25">
      <c r="A66" s="33"/>
      <c r="C66" s="108"/>
      <c r="F66" s="31"/>
      <c r="G66" s="31"/>
      <c r="H66" s="31"/>
      <c r="I66" s="31"/>
      <c r="J66" s="31"/>
      <c r="K66" s="31"/>
      <c r="L66" s="31"/>
      <c r="M66" s="31"/>
      <c r="S66" s="36"/>
    </row>
    <row r="67" spans="1:19" s="28" customFormat="1" x14ac:dyDescent="0.25">
      <c r="A67" s="33"/>
      <c r="C67" s="108"/>
      <c r="F67" s="31"/>
      <c r="G67" s="31"/>
      <c r="H67" s="31"/>
      <c r="I67" s="31"/>
      <c r="J67" s="31"/>
      <c r="K67" s="31"/>
      <c r="L67" s="31"/>
      <c r="M67" s="31"/>
      <c r="S67" s="36"/>
    </row>
    <row r="68" spans="1:19" s="28" customFormat="1" x14ac:dyDescent="0.25">
      <c r="A68" s="33"/>
      <c r="C68" s="108"/>
      <c r="F68" s="31"/>
      <c r="G68" s="31"/>
      <c r="H68" s="31"/>
      <c r="I68" s="31"/>
      <c r="J68" s="31"/>
      <c r="K68" s="31"/>
      <c r="L68" s="31"/>
      <c r="M68" s="31"/>
      <c r="S68" s="36"/>
    </row>
    <row r="69" spans="1:19" s="28" customFormat="1" x14ac:dyDescent="0.25">
      <c r="A69" s="33"/>
      <c r="F69" s="31"/>
      <c r="G69" s="31"/>
      <c r="H69" s="31"/>
      <c r="I69" s="31"/>
      <c r="J69" s="31"/>
      <c r="K69" s="31"/>
      <c r="L69" s="31"/>
      <c r="M69" s="31"/>
      <c r="S69" s="36"/>
    </row>
    <row r="70" spans="1:19" s="28" customFormat="1" x14ac:dyDescent="0.25">
      <c r="A70" s="33"/>
      <c r="F70" s="31"/>
      <c r="G70" s="31"/>
      <c r="H70" s="31"/>
      <c r="I70" s="31"/>
      <c r="J70" s="31"/>
      <c r="K70" s="31"/>
      <c r="L70" s="31"/>
      <c r="M70" s="31"/>
      <c r="S70" s="36"/>
    </row>
    <row r="71" spans="1:19" s="28" customFormat="1" x14ac:dyDescent="0.25">
      <c r="A71" s="33"/>
      <c r="F71" s="31"/>
      <c r="G71" s="31"/>
      <c r="H71" s="31"/>
      <c r="I71" s="31"/>
      <c r="J71" s="31"/>
      <c r="K71" s="31"/>
      <c r="L71" s="31"/>
      <c r="M71" s="31"/>
      <c r="S71" s="36"/>
    </row>
    <row r="72" spans="1:19" s="28" customFormat="1" x14ac:dyDescent="0.25">
      <c r="A72" s="33"/>
      <c r="F72" s="31"/>
      <c r="G72" s="31"/>
      <c r="H72" s="31"/>
      <c r="I72" s="31"/>
      <c r="J72" s="31"/>
      <c r="K72" s="31"/>
      <c r="L72" s="31"/>
      <c r="M72" s="31"/>
      <c r="S72" s="36"/>
    </row>
    <row r="73" spans="1:19" s="28" customFormat="1" x14ac:dyDescent="0.25">
      <c r="A73" s="33"/>
      <c r="F73" s="31"/>
      <c r="G73" s="31"/>
      <c r="H73" s="31"/>
      <c r="I73" s="31"/>
      <c r="J73" s="31"/>
      <c r="K73" s="31"/>
      <c r="L73" s="31"/>
      <c r="M73" s="31"/>
      <c r="S73" s="36"/>
    </row>
    <row r="74" spans="1:19" s="28" customFormat="1" x14ac:dyDescent="0.25">
      <c r="A74" s="33"/>
      <c r="F74" s="31"/>
      <c r="G74" s="31"/>
      <c r="H74" s="31"/>
      <c r="I74" s="31"/>
      <c r="J74" s="31"/>
      <c r="K74" s="31"/>
      <c r="L74" s="31"/>
      <c r="M74" s="31"/>
      <c r="S74" s="36"/>
    </row>
    <row r="75" spans="1:19" s="28" customFormat="1" x14ac:dyDescent="0.25">
      <c r="A75" s="33"/>
      <c r="F75" s="31"/>
      <c r="G75" s="31"/>
      <c r="H75" s="31"/>
      <c r="I75" s="31"/>
      <c r="J75" s="31"/>
      <c r="K75" s="31"/>
      <c r="L75" s="31"/>
      <c r="M75" s="31"/>
      <c r="S75" s="36"/>
    </row>
    <row r="76" spans="1:19" s="28" customFormat="1" x14ac:dyDescent="0.25">
      <c r="A76" s="33"/>
      <c r="F76" s="31"/>
      <c r="G76" s="31"/>
      <c r="H76" s="31"/>
      <c r="I76" s="31"/>
      <c r="J76" s="31"/>
      <c r="K76" s="31"/>
      <c r="L76" s="31"/>
      <c r="M76" s="31"/>
      <c r="S76" s="36"/>
    </row>
    <row r="77" spans="1:19" s="28" customFormat="1" x14ac:dyDescent="0.25">
      <c r="A77" s="33"/>
      <c r="F77" s="31"/>
      <c r="G77" s="31"/>
      <c r="H77" s="31"/>
      <c r="I77" s="31"/>
      <c r="J77" s="31"/>
      <c r="K77" s="31"/>
      <c r="L77" s="31"/>
      <c r="M77" s="31"/>
      <c r="S77" s="36"/>
    </row>
    <row r="78" spans="1:19" s="28" customFormat="1" x14ac:dyDescent="0.25">
      <c r="A78" s="33"/>
      <c r="F78" s="31"/>
      <c r="G78" s="31"/>
      <c r="H78" s="31"/>
      <c r="I78" s="31"/>
      <c r="J78" s="31"/>
      <c r="K78" s="31"/>
      <c r="L78" s="31"/>
      <c r="M78" s="31"/>
      <c r="S78" s="36"/>
    </row>
    <row r="79" spans="1:19" s="28" customFormat="1" x14ac:dyDescent="0.25">
      <c r="A79" s="33"/>
      <c r="F79" s="31"/>
      <c r="G79" s="31"/>
      <c r="H79" s="31"/>
      <c r="I79" s="31"/>
      <c r="J79" s="31"/>
      <c r="K79" s="31"/>
      <c r="L79" s="31"/>
      <c r="M79" s="31"/>
      <c r="S79" s="36"/>
    </row>
    <row r="80" spans="1:19" s="28" customFormat="1" x14ac:dyDescent="0.25">
      <c r="A80" s="33"/>
      <c r="F80" s="31"/>
      <c r="G80" s="31"/>
      <c r="H80" s="31"/>
      <c r="I80" s="31"/>
      <c r="J80" s="31"/>
      <c r="K80" s="31"/>
      <c r="L80" s="31"/>
      <c r="M80" s="31"/>
      <c r="S80" s="36"/>
    </row>
    <row r="81" spans="1:19" s="28" customFormat="1" x14ac:dyDescent="0.25">
      <c r="A81" s="33"/>
      <c r="F81" s="31"/>
      <c r="G81" s="31"/>
      <c r="H81" s="31"/>
      <c r="I81" s="31"/>
      <c r="J81" s="31"/>
      <c r="K81" s="31"/>
      <c r="L81" s="31"/>
      <c r="M81" s="31"/>
      <c r="S81" s="36"/>
    </row>
    <row r="82" spans="1:19" s="28" customFormat="1" x14ac:dyDescent="0.25">
      <c r="A82" s="33"/>
      <c r="F82" s="31"/>
      <c r="G82" s="31"/>
      <c r="H82" s="31"/>
      <c r="I82" s="31"/>
      <c r="J82" s="31"/>
      <c r="K82" s="31"/>
      <c r="L82" s="31"/>
      <c r="M82" s="31"/>
      <c r="S82" s="36"/>
    </row>
    <row r="83" spans="1:19" s="28" customFormat="1" x14ac:dyDescent="0.25">
      <c r="A83" s="33"/>
      <c r="F83" s="31"/>
      <c r="G83" s="31"/>
      <c r="H83" s="31"/>
      <c r="I83" s="31"/>
      <c r="J83" s="31"/>
      <c r="K83" s="31"/>
      <c r="L83" s="31"/>
      <c r="M83" s="31"/>
      <c r="S83" s="36"/>
    </row>
    <row r="84" spans="1:19" s="28" customFormat="1" x14ac:dyDescent="0.25">
      <c r="A84" s="33"/>
      <c r="F84" s="31"/>
      <c r="G84" s="31"/>
      <c r="H84" s="31"/>
      <c r="I84" s="31"/>
      <c r="J84" s="31"/>
      <c r="K84" s="31"/>
      <c r="L84" s="31"/>
      <c r="M84" s="31"/>
      <c r="S84" s="36"/>
    </row>
    <row r="85" spans="1:19" s="28" customFormat="1" x14ac:dyDescent="0.25">
      <c r="A85" s="33"/>
      <c r="F85" s="31"/>
      <c r="G85" s="31"/>
      <c r="H85" s="31"/>
      <c r="I85" s="31"/>
      <c r="J85" s="31"/>
      <c r="K85" s="31"/>
      <c r="L85" s="31"/>
      <c r="M85" s="31"/>
      <c r="S85" s="36"/>
    </row>
    <row r="86" spans="1:19" s="28" customFormat="1" x14ac:dyDescent="0.25">
      <c r="A86" s="33"/>
      <c r="F86" s="31"/>
      <c r="G86" s="31"/>
      <c r="H86" s="31"/>
      <c r="I86" s="31"/>
      <c r="J86" s="31"/>
      <c r="K86" s="31"/>
      <c r="L86" s="31"/>
      <c r="M86" s="31"/>
      <c r="S86" s="36"/>
    </row>
    <row r="87" spans="1:19" s="28" customFormat="1" x14ac:dyDescent="0.25">
      <c r="A87" s="33"/>
      <c r="F87" s="31"/>
      <c r="G87" s="31"/>
      <c r="H87" s="31"/>
      <c r="I87" s="31"/>
      <c r="J87" s="31"/>
      <c r="K87" s="31"/>
      <c r="L87" s="31"/>
      <c r="M87" s="31"/>
      <c r="S87" s="36"/>
    </row>
    <row r="88" spans="1:19" s="28" customFormat="1" x14ac:dyDescent="0.25">
      <c r="A88" s="33"/>
      <c r="F88" s="31"/>
      <c r="G88" s="31"/>
      <c r="H88" s="31"/>
      <c r="I88" s="31"/>
      <c r="J88" s="31"/>
      <c r="K88" s="31"/>
      <c r="L88" s="31"/>
      <c r="M88" s="31"/>
      <c r="S88" s="36"/>
    </row>
    <row r="89" spans="1:19" s="28" customFormat="1" x14ac:dyDescent="0.25">
      <c r="A89" s="33"/>
      <c r="F89" s="31"/>
      <c r="G89" s="31"/>
      <c r="H89" s="31"/>
      <c r="I89" s="31"/>
      <c r="J89" s="31"/>
      <c r="K89" s="31"/>
      <c r="L89" s="31"/>
      <c r="M89" s="31"/>
      <c r="S89" s="36"/>
    </row>
    <row r="90" spans="1:19" s="28" customFormat="1" x14ac:dyDescent="0.25">
      <c r="A90" s="33"/>
      <c r="F90" s="31"/>
      <c r="G90" s="31"/>
      <c r="H90" s="31"/>
      <c r="I90" s="31"/>
      <c r="J90" s="31"/>
      <c r="K90" s="31"/>
      <c r="L90" s="31"/>
      <c r="M90" s="31"/>
      <c r="S90" s="36"/>
    </row>
    <row r="91" spans="1:19" s="28" customFormat="1" x14ac:dyDescent="0.25">
      <c r="A91" s="33"/>
      <c r="F91" s="31"/>
      <c r="G91" s="31"/>
      <c r="H91" s="31"/>
      <c r="I91" s="31"/>
      <c r="J91" s="31"/>
      <c r="K91" s="31"/>
      <c r="L91" s="31"/>
      <c r="M91" s="31"/>
      <c r="S91" s="36"/>
    </row>
    <row r="92" spans="1:19" s="28" customFormat="1" x14ac:dyDescent="0.25">
      <c r="A92" s="33"/>
      <c r="F92" s="31"/>
      <c r="G92" s="31"/>
      <c r="H92" s="31"/>
      <c r="I92" s="31"/>
      <c r="J92" s="31"/>
      <c r="K92" s="31"/>
      <c r="L92" s="31"/>
      <c r="M92" s="31"/>
      <c r="S92" s="36"/>
    </row>
    <row r="93" spans="1:19" s="28" customFormat="1" x14ac:dyDescent="0.25">
      <c r="A93" s="33"/>
      <c r="F93" s="31"/>
      <c r="G93" s="31"/>
      <c r="H93" s="31"/>
      <c r="I93" s="31"/>
      <c r="J93" s="31"/>
      <c r="K93" s="31"/>
      <c r="L93" s="31"/>
      <c r="M93" s="31"/>
      <c r="S93" s="36"/>
    </row>
    <row r="94" spans="1:19" s="28" customFormat="1" x14ac:dyDescent="0.25">
      <c r="A94" s="33"/>
      <c r="F94" s="31"/>
      <c r="G94" s="31"/>
      <c r="H94" s="31"/>
      <c r="I94" s="31"/>
      <c r="J94" s="31"/>
      <c r="K94" s="31"/>
      <c r="L94" s="31"/>
      <c r="M94" s="31"/>
      <c r="S94" s="36"/>
    </row>
    <row r="95" spans="1:19" s="28" customFormat="1" x14ac:dyDescent="0.25">
      <c r="A95" s="33"/>
      <c r="F95" s="31"/>
      <c r="G95" s="31"/>
      <c r="H95" s="31"/>
      <c r="I95" s="31"/>
      <c r="J95" s="31"/>
      <c r="K95" s="31"/>
      <c r="L95" s="31"/>
      <c r="M95" s="31"/>
      <c r="S95" s="36"/>
    </row>
    <row r="96" spans="1:19" s="28" customFormat="1" x14ac:dyDescent="0.25">
      <c r="A96" s="33"/>
      <c r="F96" s="31"/>
      <c r="G96" s="31"/>
      <c r="H96" s="31"/>
      <c r="I96" s="31"/>
      <c r="J96" s="31"/>
      <c r="K96" s="31"/>
      <c r="L96" s="31"/>
      <c r="M96" s="31"/>
      <c r="S96" s="36"/>
    </row>
    <row r="97" spans="1:19" s="28" customFormat="1" x14ac:dyDescent="0.25">
      <c r="A97" s="33"/>
      <c r="F97" s="31"/>
      <c r="G97" s="31"/>
      <c r="H97" s="31"/>
      <c r="I97" s="31"/>
      <c r="J97" s="31"/>
      <c r="K97" s="31"/>
      <c r="L97" s="31"/>
      <c r="M97" s="31"/>
      <c r="S97" s="36"/>
    </row>
    <row r="98" spans="1:19" s="28" customFormat="1" x14ac:dyDescent="0.25">
      <c r="A98" s="33"/>
      <c r="F98" s="31"/>
      <c r="G98" s="31"/>
      <c r="H98" s="31"/>
      <c r="I98" s="31"/>
      <c r="J98" s="31"/>
      <c r="K98" s="31"/>
      <c r="L98" s="31"/>
      <c r="M98" s="31"/>
      <c r="S98" s="36"/>
    </row>
    <row r="99" spans="1:19" s="28" customFormat="1" x14ac:dyDescent="0.25">
      <c r="A99" s="33"/>
      <c r="F99" s="31"/>
      <c r="G99" s="31"/>
      <c r="H99" s="31"/>
      <c r="I99" s="31"/>
      <c r="J99" s="31"/>
      <c r="K99" s="31"/>
      <c r="L99" s="31"/>
      <c r="M99" s="31"/>
      <c r="S99" s="36"/>
    </row>
    <row r="100" spans="1:19" s="28" customFormat="1" x14ac:dyDescent="0.25">
      <c r="A100" s="33"/>
      <c r="F100" s="31"/>
      <c r="G100" s="31"/>
      <c r="H100" s="31"/>
      <c r="I100" s="31"/>
      <c r="J100" s="31"/>
      <c r="K100" s="31"/>
      <c r="L100" s="31"/>
      <c r="M100" s="31"/>
      <c r="S100" s="36"/>
    </row>
    <row r="101" spans="1:19" s="28" customFormat="1" x14ac:dyDescent="0.25">
      <c r="A101" s="33"/>
      <c r="F101" s="31"/>
      <c r="G101" s="31"/>
      <c r="H101" s="31"/>
      <c r="I101" s="31"/>
      <c r="J101" s="31"/>
      <c r="K101" s="31"/>
      <c r="L101" s="31"/>
      <c r="M101" s="31"/>
      <c r="S101" s="36"/>
    </row>
    <row r="102" spans="1:19" s="28" customFormat="1" x14ac:dyDescent="0.25">
      <c r="A102" s="33"/>
      <c r="F102" s="31"/>
      <c r="G102" s="31"/>
      <c r="H102" s="31"/>
      <c r="I102" s="31"/>
      <c r="J102" s="31"/>
      <c r="K102" s="31"/>
      <c r="L102" s="31"/>
      <c r="M102" s="31"/>
      <c r="S102" s="36"/>
    </row>
    <row r="103" spans="1:19" s="28" customFormat="1" x14ac:dyDescent="0.25">
      <c r="A103" s="33"/>
      <c r="F103" s="31"/>
      <c r="G103" s="31"/>
      <c r="H103" s="31"/>
      <c r="I103" s="31"/>
      <c r="J103" s="31"/>
      <c r="K103" s="31"/>
      <c r="L103" s="31"/>
      <c r="M103" s="31"/>
      <c r="S103" s="36"/>
    </row>
    <row r="104" spans="1:19" s="28" customFormat="1" x14ac:dyDescent="0.25">
      <c r="A104" s="33"/>
      <c r="F104" s="31"/>
      <c r="G104" s="31"/>
      <c r="H104" s="31"/>
      <c r="I104" s="31"/>
      <c r="J104" s="31"/>
      <c r="K104" s="31"/>
      <c r="L104" s="31"/>
      <c r="M104" s="31"/>
      <c r="S104" s="36"/>
    </row>
    <row r="105" spans="1:19" s="28" customFormat="1" x14ac:dyDescent="0.25">
      <c r="A105" s="33"/>
      <c r="F105" s="31"/>
      <c r="G105" s="31"/>
      <c r="H105" s="31"/>
      <c r="I105" s="31"/>
      <c r="J105" s="31"/>
      <c r="K105" s="31"/>
      <c r="L105" s="31"/>
      <c r="M105" s="31"/>
      <c r="S105" s="36"/>
    </row>
    <row r="106" spans="1:19" s="28" customFormat="1" x14ac:dyDescent="0.25">
      <c r="A106" s="33"/>
      <c r="F106" s="31"/>
      <c r="G106" s="31"/>
      <c r="H106" s="31"/>
      <c r="I106" s="31"/>
      <c r="J106" s="31"/>
      <c r="K106" s="31"/>
      <c r="L106" s="31"/>
      <c r="M106" s="31"/>
      <c r="S106" s="36"/>
    </row>
    <row r="107" spans="1:19" s="28" customFormat="1" x14ac:dyDescent="0.25">
      <c r="A107" s="33"/>
      <c r="F107" s="31"/>
      <c r="G107" s="31"/>
      <c r="H107" s="31"/>
      <c r="I107" s="31"/>
      <c r="J107" s="31"/>
      <c r="K107" s="31"/>
      <c r="L107" s="31"/>
      <c r="M107" s="31"/>
      <c r="S107" s="36"/>
    </row>
    <row r="108" spans="1:19" s="28" customFormat="1" x14ac:dyDescent="0.25">
      <c r="A108" s="33"/>
      <c r="F108" s="31"/>
      <c r="G108" s="31"/>
      <c r="H108" s="31"/>
      <c r="I108" s="31"/>
      <c r="J108" s="31"/>
      <c r="K108" s="31"/>
      <c r="L108" s="31"/>
      <c r="M108" s="31"/>
      <c r="S108" s="36"/>
    </row>
    <row r="109" spans="1:19" s="28" customFormat="1" x14ac:dyDescent="0.25">
      <c r="A109" s="33"/>
      <c r="F109" s="31"/>
      <c r="G109" s="31"/>
      <c r="H109" s="31"/>
      <c r="I109" s="31"/>
      <c r="J109" s="31"/>
      <c r="K109" s="31"/>
      <c r="L109" s="31"/>
      <c r="M109" s="31"/>
      <c r="S109" s="36"/>
    </row>
    <row r="110" spans="1:19" s="28" customFormat="1" x14ac:dyDescent="0.25">
      <c r="A110" s="33"/>
      <c r="F110" s="31"/>
      <c r="G110" s="31"/>
      <c r="H110" s="31"/>
      <c r="I110" s="31"/>
      <c r="J110" s="31"/>
      <c r="K110" s="31"/>
      <c r="L110" s="31"/>
      <c r="M110" s="31"/>
      <c r="S110" s="36"/>
    </row>
    <row r="111" spans="1:19" s="28" customFormat="1" x14ac:dyDescent="0.25">
      <c r="A111" s="33"/>
      <c r="F111" s="31"/>
      <c r="G111" s="31"/>
      <c r="H111" s="31"/>
      <c r="I111" s="31"/>
      <c r="J111" s="31"/>
      <c r="K111" s="31"/>
      <c r="L111" s="31"/>
      <c r="M111" s="31"/>
      <c r="S111" s="36"/>
    </row>
    <row r="112" spans="1:19" s="28" customFormat="1" x14ac:dyDescent="0.25">
      <c r="A112" s="33"/>
      <c r="F112" s="31"/>
      <c r="G112" s="31"/>
      <c r="H112" s="31"/>
      <c r="I112" s="31"/>
      <c r="J112" s="31"/>
      <c r="K112" s="31"/>
      <c r="L112" s="31"/>
      <c r="M112" s="31"/>
      <c r="S112" s="36"/>
    </row>
    <row r="113" spans="1:19" s="28" customFormat="1" x14ac:dyDescent="0.25">
      <c r="A113" s="33"/>
      <c r="F113" s="31"/>
      <c r="G113" s="31"/>
      <c r="H113" s="31"/>
      <c r="I113" s="31"/>
      <c r="J113" s="31"/>
      <c r="K113" s="31"/>
      <c r="L113" s="31"/>
      <c r="M113" s="31"/>
      <c r="S113" s="36"/>
    </row>
    <row r="114" spans="1:19" s="28" customFormat="1" x14ac:dyDescent="0.25">
      <c r="A114" s="33"/>
      <c r="F114" s="31"/>
      <c r="G114" s="31"/>
      <c r="H114" s="31"/>
      <c r="I114" s="31"/>
      <c r="J114" s="31"/>
      <c r="K114" s="31"/>
      <c r="L114" s="31"/>
      <c r="M114" s="31"/>
      <c r="S114" s="36"/>
    </row>
    <row r="115" spans="1:19" s="28" customFormat="1" x14ac:dyDescent="0.25">
      <c r="A115" s="33"/>
      <c r="F115" s="31"/>
      <c r="G115" s="31"/>
      <c r="H115" s="31"/>
      <c r="I115" s="31"/>
      <c r="J115" s="31"/>
      <c r="K115" s="31"/>
      <c r="L115" s="31"/>
      <c r="M115" s="31"/>
      <c r="S115" s="36"/>
    </row>
    <row r="116" spans="1:19" s="28" customFormat="1" x14ac:dyDescent="0.25">
      <c r="A116" s="33"/>
      <c r="F116" s="31"/>
      <c r="G116" s="31"/>
      <c r="H116" s="31"/>
      <c r="I116" s="31"/>
      <c r="J116" s="31"/>
      <c r="K116" s="31"/>
      <c r="L116" s="31"/>
      <c r="M116" s="31"/>
      <c r="S116" s="36"/>
    </row>
    <row r="117" spans="1:19" s="28" customFormat="1" x14ac:dyDescent="0.25">
      <c r="A117" s="33"/>
      <c r="F117" s="31"/>
      <c r="G117" s="31"/>
      <c r="H117" s="31"/>
      <c r="I117" s="31"/>
      <c r="J117" s="31"/>
      <c r="K117" s="31"/>
      <c r="L117" s="31"/>
      <c r="M117" s="31"/>
      <c r="S117" s="36"/>
    </row>
    <row r="118" spans="1:19" s="28" customFormat="1" x14ac:dyDescent="0.25">
      <c r="A118" s="33"/>
      <c r="F118" s="31"/>
      <c r="G118" s="31"/>
      <c r="H118" s="31"/>
      <c r="I118" s="31"/>
      <c r="J118" s="31"/>
      <c r="K118" s="31"/>
      <c r="L118" s="31"/>
      <c r="M118" s="31"/>
      <c r="S118" s="36"/>
    </row>
    <row r="119" spans="1:19" s="28" customFormat="1" x14ac:dyDescent="0.25">
      <c r="A119" s="33"/>
      <c r="F119" s="31"/>
      <c r="G119" s="31"/>
      <c r="H119" s="31"/>
      <c r="I119" s="31"/>
      <c r="J119" s="31"/>
      <c r="K119" s="31"/>
      <c r="L119" s="31"/>
      <c r="M119" s="31"/>
      <c r="S119" s="36"/>
    </row>
    <row r="120" spans="1:19" s="28" customFormat="1" x14ac:dyDescent="0.25">
      <c r="A120" s="33"/>
      <c r="F120" s="31"/>
      <c r="G120" s="31"/>
      <c r="H120" s="31"/>
      <c r="I120" s="31"/>
      <c r="J120" s="31"/>
      <c r="K120" s="31"/>
      <c r="L120" s="31"/>
      <c r="M120" s="31"/>
      <c r="S120" s="36"/>
    </row>
    <row r="121" spans="1:19" s="28" customFormat="1" x14ac:dyDescent="0.25">
      <c r="A121" s="33"/>
      <c r="F121" s="31"/>
      <c r="G121" s="31"/>
      <c r="H121" s="31"/>
      <c r="I121" s="31"/>
      <c r="J121" s="31"/>
      <c r="K121" s="31"/>
      <c r="L121" s="31"/>
      <c r="M121" s="31"/>
      <c r="S121" s="36"/>
    </row>
  </sheetData>
  <protectedRanges>
    <protectedRange sqref="D10:D55" name="Range1"/>
  </protectedRanges>
  <mergeCells count="4">
    <mergeCell ref="A2:H2"/>
    <mergeCell ref="A3:H3"/>
    <mergeCell ref="F9:I9"/>
    <mergeCell ref="J9:M9"/>
  </mergeCells>
  <conditionalFormatting sqref="R58">
    <cfRule type="cellIs" dxfId="2" priority="1" operator="equal">
      <formula>"High"</formula>
    </cfRule>
    <cfRule type="cellIs" dxfId="1" priority="2" operator="equal">
      <formula>"Low"</formula>
    </cfRule>
    <cfRule type="cellIs" dxfId="0" priority="3" operator="equal">
      <formula>"Medium"</formula>
    </cfRule>
  </conditionalFormatting>
  <dataValidations count="7">
    <dataValidation type="list" allowBlank="1" showInputMessage="1" showErrorMessage="1" prompt="Choose range." sqref="D10" xr:uid="{00000000-0002-0000-0000-000000000000}">
      <formula1>"Choose Response, &lt;20K, 20K-100K, &gt;100K"</formula1>
    </dataValidation>
    <dataValidation type="list" allowBlank="1" showInputMessage="1" showErrorMessage="1" prompt="Choose range." sqref="D11:D12" xr:uid="{00000000-0002-0000-0000-000001000000}">
      <formula1>"Choose Response, &lt;50, 50-200, &gt;200"</formula1>
    </dataValidation>
    <dataValidation type="list" allowBlank="1" showInputMessage="1" showErrorMessage="1" sqref="D13:D22 D24:D33 D35 D37:D44 D46:D55" xr:uid="{00000000-0002-0000-0000-000002000000}">
      <formula1>"Choose Response, Yes, No"</formula1>
    </dataValidation>
    <dataValidation type="list" allowBlank="1" showInputMessage="1" showErrorMessage="1" prompt="Choose Range." sqref="D23" xr:uid="{00000000-0002-0000-0000-000003000000}">
      <formula1>"Choose Response, &lt;10, 10-50, &gt;50"</formula1>
    </dataValidation>
    <dataValidation type="list" allowBlank="1" showInputMessage="1" showErrorMessage="1" prompt="Choose Range." sqref="D34" xr:uid="{00000000-0002-0000-0000-000004000000}">
      <formula1>"Choose Response, 0, 1-10, 10-50, &gt;50"</formula1>
    </dataValidation>
    <dataValidation type="list" allowBlank="1" showInputMessage="1" showErrorMessage="1" prompt="Choose Range." sqref="D36" xr:uid="{00000000-0002-0000-0000-000005000000}">
      <formula1>"Choose Response, 0, 1-3, 4-7, &gt;8"</formula1>
    </dataValidation>
    <dataValidation type="list" allowBlank="1" showInputMessage="1" showErrorMessage="1" prompt="Choose Range." sqref="D45" xr:uid="{00000000-0002-0000-0000-000006000000}">
      <formula1>"Choose Response, 0%, &lt;25%, 25%-50%, &gt;50%"</formula1>
    </dataValidation>
  </dataValidations>
  <pageMargins left="0.7" right="0.7" top="0.75" bottom="0.75" header="0.3" footer="0.3"/>
  <pageSetup orientation="portrait" r:id="rId1"/>
  <ignoredErrors>
    <ignoredError sqref="O12" formula="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5"/>
  <sheetViews>
    <sheetView topLeftCell="A166" workbookViewId="0">
      <selection activeCell="E126" sqref="E126"/>
    </sheetView>
  </sheetViews>
  <sheetFormatPr defaultRowHeight="15" x14ac:dyDescent="0.25"/>
  <cols>
    <col min="1" max="1" width="26" bestFit="1" customWidth="1"/>
  </cols>
  <sheetData>
    <row r="1" spans="1:5" x14ac:dyDescent="0.25">
      <c r="A1" s="4" t="s">
        <v>52</v>
      </c>
      <c r="B1" s="1">
        <v>176</v>
      </c>
    </row>
    <row r="2" spans="1:5" x14ac:dyDescent="0.25">
      <c r="A2" s="4" t="s">
        <v>53</v>
      </c>
      <c r="B2" s="1">
        <v>10</v>
      </c>
    </row>
    <row r="3" spans="1:5" x14ac:dyDescent="0.25">
      <c r="A3" s="4" t="s">
        <v>54</v>
      </c>
      <c r="B3" s="2" t="s">
        <v>57</v>
      </c>
    </row>
    <row r="4" spans="1:5" x14ac:dyDescent="0.25">
      <c r="A4" s="4" t="s">
        <v>55</v>
      </c>
      <c r="B4" s="2" t="s">
        <v>58</v>
      </c>
    </row>
    <row r="5" spans="1:5" x14ac:dyDescent="0.25">
      <c r="A5" s="4" t="s">
        <v>56</v>
      </c>
      <c r="B5" s="2" t="s">
        <v>59</v>
      </c>
    </row>
    <row r="6" spans="1:5" x14ac:dyDescent="0.25">
      <c r="D6">
        <v>1</v>
      </c>
      <c r="E6" t="s">
        <v>74</v>
      </c>
    </row>
    <row r="7" spans="1:5" x14ac:dyDescent="0.25">
      <c r="D7">
        <v>2</v>
      </c>
      <c r="E7" t="s">
        <v>74</v>
      </c>
    </row>
    <row r="8" spans="1:5" x14ac:dyDescent="0.25">
      <c r="D8">
        <v>3</v>
      </c>
      <c r="E8" t="s">
        <v>74</v>
      </c>
    </row>
    <row r="9" spans="1:5" x14ac:dyDescent="0.25">
      <c r="D9">
        <v>4</v>
      </c>
      <c r="E9" t="s">
        <v>74</v>
      </c>
    </row>
    <row r="10" spans="1:5" x14ac:dyDescent="0.25">
      <c r="D10">
        <v>5</v>
      </c>
      <c r="E10" t="s">
        <v>74</v>
      </c>
    </row>
    <row r="11" spans="1:5" x14ac:dyDescent="0.25">
      <c r="D11">
        <v>6</v>
      </c>
      <c r="E11" t="s">
        <v>74</v>
      </c>
    </row>
    <row r="12" spans="1:5" x14ac:dyDescent="0.25">
      <c r="D12">
        <v>7</v>
      </c>
      <c r="E12" t="s">
        <v>74</v>
      </c>
    </row>
    <row r="13" spans="1:5" x14ac:dyDescent="0.25">
      <c r="D13">
        <v>8</v>
      </c>
      <c r="E13" t="s">
        <v>74</v>
      </c>
    </row>
    <row r="14" spans="1:5" x14ac:dyDescent="0.25">
      <c r="D14">
        <v>9</v>
      </c>
      <c r="E14" t="s">
        <v>74</v>
      </c>
    </row>
    <row r="15" spans="1:5" x14ac:dyDescent="0.25">
      <c r="D15">
        <v>10</v>
      </c>
      <c r="E15" t="s">
        <v>74</v>
      </c>
    </row>
    <row r="16" spans="1:5" x14ac:dyDescent="0.25">
      <c r="D16">
        <v>11</v>
      </c>
      <c r="E16" t="s">
        <v>74</v>
      </c>
    </row>
    <row r="17" spans="4:5" x14ac:dyDescent="0.25">
      <c r="D17">
        <v>12</v>
      </c>
      <c r="E17" t="s">
        <v>74</v>
      </c>
    </row>
    <row r="18" spans="4:5" x14ac:dyDescent="0.25">
      <c r="D18">
        <v>13</v>
      </c>
      <c r="E18" t="s">
        <v>74</v>
      </c>
    </row>
    <row r="19" spans="4:5" x14ac:dyDescent="0.25">
      <c r="D19">
        <v>14</v>
      </c>
      <c r="E19" t="s">
        <v>74</v>
      </c>
    </row>
    <row r="20" spans="4:5" x14ac:dyDescent="0.25">
      <c r="D20">
        <v>15</v>
      </c>
      <c r="E20" t="s">
        <v>74</v>
      </c>
    </row>
    <row r="21" spans="4:5" x14ac:dyDescent="0.25">
      <c r="D21">
        <v>16</v>
      </c>
      <c r="E21" t="s">
        <v>74</v>
      </c>
    </row>
    <row r="22" spans="4:5" x14ac:dyDescent="0.25">
      <c r="D22">
        <v>17</v>
      </c>
      <c r="E22" t="s">
        <v>74</v>
      </c>
    </row>
    <row r="23" spans="4:5" x14ac:dyDescent="0.25">
      <c r="D23">
        <v>18</v>
      </c>
      <c r="E23" t="s">
        <v>74</v>
      </c>
    </row>
    <row r="24" spans="4:5" x14ac:dyDescent="0.25">
      <c r="D24">
        <v>19</v>
      </c>
      <c r="E24" t="s">
        <v>74</v>
      </c>
    </row>
    <row r="25" spans="4:5" x14ac:dyDescent="0.25">
      <c r="D25">
        <v>20</v>
      </c>
      <c r="E25" t="s">
        <v>74</v>
      </c>
    </row>
    <row r="26" spans="4:5" x14ac:dyDescent="0.25">
      <c r="D26">
        <v>21</v>
      </c>
      <c r="E26" t="s">
        <v>74</v>
      </c>
    </row>
    <row r="27" spans="4:5" x14ac:dyDescent="0.25">
      <c r="D27">
        <v>22</v>
      </c>
      <c r="E27" t="s">
        <v>74</v>
      </c>
    </row>
    <row r="28" spans="4:5" x14ac:dyDescent="0.25">
      <c r="D28">
        <v>23</v>
      </c>
      <c r="E28" t="s">
        <v>74</v>
      </c>
    </row>
    <row r="29" spans="4:5" x14ac:dyDescent="0.25">
      <c r="D29">
        <v>24</v>
      </c>
      <c r="E29" t="s">
        <v>74</v>
      </c>
    </row>
    <row r="30" spans="4:5" x14ac:dyDescent="0.25">
      <c r="D30">
        <v>25</v>
      </c>
      <c r="E30" t="s">
        <v>74</v>
      </c>
    </row>
    <row r="31" spans="4:5" x14ac:dyDescent="0.25">
      <c r="D31">
        <v>26</v>
      </c>
      <c r="E31" t="s">
        <v>74</v>
      </c>
    </row>
    <row r="32" spans="4:5" x14ac:dyDescent="0.25">
      <c r="D32">
        <v>27</v>
      </c>
      <c r="E32" t="s">
        <v>74</v>
      </c>
    </row>
    <row r="33" spans="4:5" x14ac:dyDescent="0.25">
      <c r="D33">
        <v>28</v>
      </c>
      <c r="E33" t="s">
        <v>74</v>
      </c>
    </row>
    <row r="34" spans="4:5" x14ac:dyDescent="0.25">
      <c r="D34">
        <v>29</v>
      </c>
      <c r="E34" t="s">
        <v>74</v>
      </c>
    </row>
    <row r="35" spans="4:5" x14ac:dyDescent="0.25">
      <c r="D35">
        <v>30</v>
      </c>
      <c r="E35" t="s">
        <v>74</v>
      </c>
    </row>
    <row r="36" spans="4:5" x14ac:dyDescent="0.25">
      <c r="D36">
        <v>31</v>
      </c>
      <c r="E36" t="s">
        <v>74</v>
      </c>
    </row>
    <row r="37" spans="4:5" x14ac:dyDescent="0.25">
      <c r="D37">
        <v>32</v>
      </c>
      <c r="E37" t="s">
        <v>74</v>
      </c>
    </row>
    <row r="38" spans="4:5" x14ac:dyDescent="0.25">
      <c r="D38">
        <v>33</v>
      </c>
      <c r="E38" t="s">
        <v>74</v>
      </c>
    </row>
    <row r="39" spans="4:5" x14ac:dyDescent="0.25">
      <c r="D39">
        <v>34</v>
      </c>
      <c r="E39" t="s">
        <v>74</v>
      </c>
    </row>
    <row r="40" spans="4:5" x14ac:dyDescent="0.25">
      <c r="D40">
        <v>35</v>
      </c>
      <c r="E40" t="s">
        <v>74</v>
      </c>
    </row>
    <row r="41" spans="4:5" x14ac:dyDescent="0.25">
      <c r="D41">
        <v>36</v>
      </c>
      <c r="E41" t="s">
        <v>74</v>
      </c>
    </row>
    <row r="42" spans="4:5" x14ac:dyDescent="0.25">
      <c r="D42">
        <v>37</v>
      </c>
      <c r="E42" t="s">
        <v>74</v>
      </c>
    </row>
    <row r="43" spans="4:5" x14ac:dyDescent="0.25">
      <c r="D43">
        <v>38</v>
      </c>
      <c r="E43" t="s">
        <v>74</v>
      </c>
    </row>
    <row r="44" spans="4:5" x14ac:dyDescent="0.25">
      <c r="D44">
        <v>39</v>
      </c>
      <c r="E44" t="s">
        <v>74</v>
      </c>
    </row>
    <row r="45" spans="4:5" x14ac:dyDescent="0.25">
      <c r="D45">
        <v>40</v>
      </c>
      <c r="E45" t="s">
        <v>74</v>
      </c>
    </row>
    <row r="46" spans="4:5" x14ac:dyDescent="0.25">
      <c r="D46">
        <v>41</v>
      </c>
      <c r="E46" t="s">
        <v>74</v>
      </c>
    </row>
    <row r="47" spans="4:5" x14ac:dyDescent="0.25">
      <c r="D47">
        <v>42</v>
      </c>
      <c r="E47" t="s">
        <v>74</v>
      </c>
    </row>
    <row r="48" spans="4:5" x14ac:dyDescent="0.25">
      <c r="D48">
        <v>43</v>
      </c>
      <c r="E48" t="s">
        <v>74</v>
      </c>
    </row>
    <row r="49" spans="4:5" x14ac:dyDescent="0.25">
      <c r="D49">
        <v>44</v>
      </c>
      <c r="E49" t="s">
        <v>74</v>
      </c>
    </row>
    <row r="50" spans="4:5" x14ac:dyDescent="0.25">
      <c r="D50">
        <v>45</v>
      </c>
      <c r="E50" t="s">
        <v>74</v>
      </c>
    </row>
    <row r="51" spans="4:5" x14ac:dyDescent="0.25">
      <c r="D51">
        <v>46</v>
      </c>
      <c r="E51" t="s">
        <v>74</v>
      </c>
    </row>
    <row r="52" spans="4:5" x14ac:dyDescent="0.25">
      <c r="D52">
        <v>47</v>
      </c>
      <c r="E52" t="s">
        <v>74</v>
      </c>
    </row>
    <row r="53" spans="4:5" x14ac:dyDescent="0.25">
      <c r="D53">
        <v>48</v>
      </c>
      <c r="E53" t="s">
        <v>74</v>
      </c>
    </row>
    <row r="54" spans="4:5" x14ac:dyDescent="0.25">
      <c r="D54">
        <v>49</v>
      </c>
      <c r="E54" t="s">
        <v>74</v>
      </c>
    </row>
    <row r="55" spans="4:5" x14ac:dyDescent="0.25">
      <c r="D55">
        <v>50</v>
      </c>
      <c r="E55" t="s">
        <v>74</v>
      </c>
    </row>
    <row r="56" spans="4:5" x14ac:dyDescent="0.25">
      <c r="D56">
        <v>51</v>
      </c>
      <c r="E56" t="s">
        <v>74</v>
      </c>
    </row>
    <row r="57" spans="4:5" x14ac:dyDescent="0.25">
      <c r="D57">
        <v>52</v>
      </c>
      <c r="E57" t="s">
        <v>74</v>
      </c>
    </row>
    <row r="58" spans="4:5" x14ac:dyDescent="0.25">
      <c r="D58">
        <v>53</v>
      </c>
      <c r="E58" t="s">
        <v>74</v>
      </c>
    </row>
    <row r="59" spans="4:5" x14ac:dyDescent="0.25">
      <c r="D59">
        <v>54</v>
      </c>
      <c r="E59" t="s">
        <v>74</v>
      </c>
    </row>
    <row r="60" spans="4:5" x14ac:dyDescent="0.25">
      <c r="D60">
        <v>55</v>
      </c>
      <c r="E60" t="s">
        <v>74</v>
      </c>
    </row>
    <row r="61" spans="4:5" x14ac:dyDescent="0.25">
      <c r="D61">
        <v>56</v>
      </c>
      <c r="E61" t="s">
        <v>74</v>
      </c>
    </row>
    <row r="62" spans="4:5" x14ac:dyDescent="0.25">
      <c r="D62">
        <v>57</v>
      </c>
      <c r="E62" t="s">
        <v>74</v>
      </c>
    </row>
    <row r="63" spans="4:5" x14ac:dyDescent="0.25">
      <c r="D63">
        <v>58</v>
      </c>
      <c r="E63" t="s">
        <v>74</v>
      </c>
    </row>
    <row r="64" spans="4:5" x14ac:dyDescent="0.25">
      <c r="D64">
        <v>59</v>
      </c>
      <c r="E64" t="s">
        <v>74</v>
      </c>
    </row>
    <row r="65" spans="4:5" x14ac:dyDescent="0.25">
      <c r="D65">
        <v>60</v>
      </c>
      <c r="E65" t="s">
        <v>74</v>
      </c>
    </row>
    <row r="66" spans="4:5" x14ac:dyDescent="0.25">
      <c r="D66">
        <v>61</v>
      </c>
      <c r="E66" t="s">
        <v>74</v>
      </c>
    </row>
    <row r="67" spans="4:5" x14ac:dyDescent="0.25">
      <c r="D67">
        <v>62</v>
      </c>
      <c r="E67" t="s">
        <v>74</v>
      </c>
    </row>
    <row r="68" spans="4:5" x14ac:dyDescent="0.25">
      <c r="D68">
        <v>63</v>
      </c>
      <c r="E68" t="s">
        <v>74</v>
      </c>
    </row>
    <row r="69" spans="4:5" x14ac:dyDescent="0.25">
      <c r="D69">
        <v>64</v>
      </c>
      <c r="E69" t="s">
        <v>74</v>
      </c>
    </row>
    <row r="70" spans="4:5" x14ac:dyDescent="0.25">
      <c r="D70">
        <v>65</v>
      </c>
      <c r="E70" t="s">
        <v>74</v>
      </c>
    </row>
    <row r="71" spans="4:5" x14ac:dyDescent="0.25">
      <c r="D71">
        <v>66</v>
      </c>
      <c r="E71" t="s">
        <v>74</v>
      </c>
    </row>
    <row r="72" spans="4:5" x14ac:dyDescent="0.25">
      <c r="D72">
        <v>67</v>
      </c>
      <c r="E72" t="s">
        <v>74</v>
      </c>
    </row>
    <row r="73" spans="4:5" x14ac:dyDescent="0.25">
      <c r="D73">
        <v>68</v>
      </c>
      <c r="E73" t="s">
        <v>74</v>
      </c>
    </row>
    <row r="74" spans="4:5" x14ac:dyDescent="0.25">
      <c r="D74">
        <v>69</v>
      </c>
      <c r="E74" t="s">
        <v>74</v>
      </c>
    </row>
    <row r="75" spans="4:5" x14ac:dyDescent="0.25">
      <c r="D75">
        <v>70</v>
      </c>
      <c r="E75" t="s">
        <v>74</v>
      </c>
    </row>
    <row r="76" spans="4:5" x14ac:dyDescent="0.25">
      <c r="D76">
        <v>71</v>
      </c>
      <c r="E76" t="s">
        <v>75</v>
      </c>
    </row>
    <row r="77" spans="4:5" x14ac:dyDescent="0.25">
      <c r="D77">
        <v>72</v>
      </c>
      <c r="E77" t="s">
        <v>75</v>
      </c>
    </row>
    <row r="78" spans="4:5" x14ac:dyDescent="0.25">
      <c r="D78">
        <v>73</v>
      </c>
      <c r="E78" t="s">
        <v>75</v>
      </c>
    </row>
    <row r="79" spans="4:5" x14ac:dyDescent="0.25">
      <c r="D79">
        <v>74</v>
      </c>
      <c r="E79" t="s">
        <v>75</v>
      </c>
    </row>
    <row r="80" spans="4:5" x14ac:dyDescent="0.25">
      <c r="D80">
        <v>75</v>
      </c>
      <c r="E80" t="s">
        <v>75</v>
      </c>
    </row>
    <row r="81" spans="4:5" x14ac:dyDescent="0.25">
      <c r="D81">
        <v>76</v>
      </c>
      <c r="E81" t="s">
        <v>75</v>
      </c>
    </row>
    <row r="82" spans="4:5" x14ac:dyDescent="0.25">
      <c r="D82">
        <v>77</v>
      </c>
      <c r="E82" t="s">
        <v>75</v>
      </c>
    </row>
    <row r="83" spans="4:5" x14ac:dyDescent="0.25">
      <c r="D83">
        <v>78</v>
      </c>
      <c r="E83" t="s">
        <v>75</v>
      </c>
    </row>
    <row r="84" spans="4:5" x14ac:dyDescent="0.25">
      <c r="D84">
        <v>79</v>
      </c>
      <c r="E84" t="s">
        <v>75</v>
      </c>
    </row>
    <row r="85" spans="4:5" x14ac:dyDescent="0.25">
      <c r="D85">
        <v>80</v>
      </c>
      <c r="E85" t="s">
        <v>75</v>
      </c>
    </row>
    <row r="86" spans="4:5" x14ac:dyDescent="0.25">
      <c r="D86">
        <v>81</v>
      </c>
      <c r="E86" t="s">
        <v>75</v>
      </c>
    </row>
    <row r="87" spans="4:5" x14ac:dyDescent="0.25">
      <c r="D87">
        <v>82</v>
      </c>
      <c r="E87" t="s">
        <v>75</v>
      </c>
    </row>
    <row r="88" spans="4:5" x14ac:dyDescent="0.25">
      <c r="D88">
        <v>83</v>
      </c>
      <c r="E88" t="s">
        <v>75</v>
      </c>
    </row>
    <row r="89" spans="4:5" x14ac:dyDescent="0.25">
      <c r="D89">
        <v>84</v>
      </c>
      <c r="E89" t="s">
        <v>75</v>
      </c>
    </row>
    <row r="90" spans="4:5" x14ac:dyDescent="0.25">
      <c r="D90">
        <v>85</v>
      </c>
      <c r="E90" t="s">
        <v>75</v>
      </c>
    </row>
    <row r="91" spans="4:5" x14ac:dyDescent="0.25">
      <c r="D91">
        <v>86</v>
      </c>
      <c r="E91" t="s">
        <v>75</v>
      </c>
    </row>
    <row r="92" spans="4:5" x14ac:dyDescent="0.25">
      <c r="D92">
        <v>87</v>
      </c>
      <c r="E92" t="s">
        <v>75</v>
      </c>
    </row>
    <row r="93" spans="4:5" x14ac:dyDescent="0.25">
      <c r="D93">
        <v>88</v>
      </c>
      <c r="E93" t="s">
        <v>75</v>
      </c>
    </row>
    <row r="94" spans="4:5" x14ac:dyDescent="0.25">
      <c r="D94">
        <v>89</v>
      </c>
      <c r="E94" t="s">
        <v>75</v>
      </c>
    </row>
    <row r="95" spans="4:5" x14ac:dyDescent="0.25">
      <c r="D95">
        <v>90</v>
      </c>
      <c r="E95" t="s">
        <v>75</v>
      </c>
    </row>
    <row r="96" spans="4:5" x14ac:dyDescent="0.25">
      <c r="D96">
        <v>91</v>
      </c>
      <c r="E96" t="s">
        <v>75</v>
      </c>
    </row>
    <row r="97" spans="4:5" x14ac:dyDescent="0.25">
      <c r="D97">
        <v>92</v>
      </c>
      <c r="E97" t="s">
        <v>75</v>
      </c>
    </row>
    <row r="98" spans="4:5" x14ac:dyDescent="0.25">
      <c r="D98">
        <v>93</v>
      </c>
      <c r="E98" t="s">
        <v>75</v>
      </c>
    </row>
    <row r="99" spans="4:5" x14ac:dyDescent="0.25">
      <c r="D99">
        <v>94</v>
      </c>
      <c r="E99" t="s">
        <v>75</v>
      </c>
    </row>
    <row r="100" spans="4:5" x14ac:dyDescent="0.25">
      <c r="D100">
        <v>95</v>
      </c>
      <c r="E100" t="s">
        <v>75</v>
      </c>
    </row>
    <row r="101" spans="4:5" x14ac:dyDescent="0.25">
      <c r="D101">
        <v>96</v>
      </c>
      <c r="E101" t="s">
        <v>75</v>
      </c>
    </row>
    <row r="102" spans="4:5" x14ac:dyDescent="0.25">
      <c r="D102">
        <v>97</v>
      </c>
      <c r="E102" t="s">
        <v>75</v>
      </c>
    </row>
    <row r="103" spans="4:5" x14ac:dyDescent="0.25">
      <c r="D103">
        <v>98</v>
      </c>
      <c r="E103" t="s">
        <v>75</v>
      </c>
    </row>
    <row r="104" spans="4:5" x14ac:dyDescent="0.25">
      <c r="D104">
        <v>99</v>
      </c>
      <c r="E104" t="s">
        <v>75</v>
      </c>
    </row>
    <row r="105" spans="4:5" x14ac:dyDescent="0.25">
      <c r="D105">
        <v>100</v>
      </c>
      <c r="E105" t="s">
        <v>75</v>
      </c>
    </row>
    <row r="106" spans="4:5" x14ac:dyDescent="0.25">
      <c r="D106">
        <v>101</v>
      </c>
      <c r="E106" t="s">
        <v>75</v>
      </c>
    </row>
    <row r="107" spans="4:5" x14ac:dyDescent="0.25">
      <c r="D107">
        <v>102</v>
      </c>
      <c r="E107" t="s">
        <v>75</v>
      </c>
    </row>
    <row r="108" spans="4:5" x14ac:dyDescent="0.25">
      <c r="D108">
        <v>103</v>
      </c>
      <c r="E108" t="s">
        <v>75</v>
      </c>
    </row>
    <row r="109" spans="4:5" x14ac:dyDescent="0.25">
      <c r="D109">
        <v>104</v>
      </c>
      <c r="E109" t="s">
        <v>75</v>
      </c>
    </row>
    <row r="110" spans="4:5" x14ac:dyDescent="0.25">
      <c r="D110">
        <v>105</v>
      </c>
      <c r="E110" t="s">
        <v>75</v>
      </c>
    </row>
    <row r="111" spans="4:5" x14ac:dyDescent="0.25">
      <c r="D111">
        <v>106</v>
      </c>
      <c r="E111" t="s">
        <v>75</v>
      </c>
    </row>
    <row r="112" spans="4:5" x14ac:dyDescent="0.25">
      <c r="D112">
        <v>107</v>
      </c>
      <c r="E112" t="s">
        <v>75</v>
      </c>
    </row>
    <row r="113" spans="4:5" x14ac:dyDescent="0.25">
      <c r="D113">
        <v>108</v>
      </c>
      <c r="E113" t="s">
        <v>75</v>
      </c>
    </row>
    <row r="114" spans="4:5" x14ac:dyDescent="0.25">
      <c r="D114">
        <v>109</v>
      </c>
      <c r="E114" t="s">
        <v>75</v>
      </c>
    </row>
    <row r="115" spans="4:5" x14ac:dyDescent="0.25">
      <c r="D115">
        <v>110</v>
      </c>
      <c r="E115" t="s">
        <v>75</v>
      </c>
    </row>
    <row r="116" spans="4:5" x14ac:dyDescent="0.25">
      <c r="D116">
        <v>111</v>
      </c>
      <c r="E116" t="s">
        <v>75</v>
      </c>
    </row>
    <row r="117" spans="4:5" x14ac:dyDescent="0.25">
      <c r="D117">
        <v>112</v>
      </c>
      <c r="E117" t="s">
        <v>75</v>
      </c>
    </row>
    <row r="118" spans="4:5" x14ac:dyDescent="0.25">
      <c r="D118">
        <v>113</v>
      </c>
      <c r="E118" t="s">
        <v>75</v>
      </c>
    </row>
    <row r="119" spans="4:5" x14ac:dyDescent="0.25">
      <c r="D119">
        <v>114</v>
      </c>
      <c r="E119" t="s">
        <v>75</v>
      </c>
    </row>
    <row r="120" spans="4:5" x14ac:dyDescent="0.25">
      <c r="D120">
        <v>115</v>
      </c>
      <c r="E120" t="s">
        <v>75</v>
      </c>
    </row>
    <row r="121" spans="4:5" x14ac:dyDescent="0.25">
      <c r="D121">
        <v>116</v>
      </c>
      <c r="E121" t="s">
        <v>75</v>
      </c>
    </row>
    <row r="122" spans="4:5" x14ac:dyDescent="0.25">
      <c r="D122">
        <v>117</v>
      </c>
      <c r="E122" t="s">
        <v>75</v>
      </c>
    </row>
    <row r="123" spans="4:5" x14ac:dyDescent="0.25">
      <c r="D123">
        <v>118</v>
      </c>
      <c r="E123" t="s">
        <v>75</v>
      </c>
    </row>
    <row r="124" spans="4:5" x14ac:dyDescent="0.25">
      <c r="D124">
        <v>119</v>
      </c>
      <c r="E124" t="s">
        <v>75</v>
      </c>
    </row>
    <row r="125" spans="4:5" x14ac:dyDescent="0.25">
      <c r="D125">
        <v>120</v>
      </c>
      <c r="E125" t="s">
        <v>75</v>
      </c>
    </row>
    <row r="126" spans="4:5" x14ac:dyDescent="0.25">
      <c r="D126">
        <v>121</v>
      </c>
      <c r="E126" t="s">
        <v>76</v>
      </c>
    </row>
    <row r="127" spans="4:5" x14ac:dyDescent="0.25">
      <c r="D127">
        <v>122</v>
      </c>
      <c r="E127" t="s">
        <v>76</v>
      </c>
    </row>
    <row r="128" spans="4:5" x14ac:dyDescent="0.25">
      <c r="D128">
        <v>123</v>
      </c>
      <c r="E128" t="s">
        <v>76</v>
      </c>
    </row>
    <row r="129" spans="4:5" x14ac:dyDescent="0.25">
      <c r="D129">
        <v>124</v>
      </c>
      <c r="E129" t="s">
        <v>76</v>
      </c>
    </row>
    <row r="130" spans="4:5" x14ac:dyDescent="0.25">
      <c r="D130">
        <v>125</v>
      </c>
      <c r="E130" t="s">
        <v>76</v>
      </c>
    </row>
    <row r="131" spans="4:5" x14ac:dyDescent="0.25">
      <c r="D131">
        <v>126</v>
      </c>
      <c r="E131" t="s">
        <v>76</v>
      </c>
    </row>
    <row r="132" spans="4:5" x14ac:dyDescent="0.25">
      <c r="D132">
        <v>127</v>
      </c>
      <c r="E132" t="s">
        <v>76</v>
      </c>
    </row>
    <row r="133" spans="4:5" x14ac:dyDescent="0.25">
      <c r="D133">
        <v>128</v>
      </c>
      <c r="E133" t="s">
        <v>76</v>
      </c>
    </row>
    <row r="134" spans="4:5" x14ac:dyDescent="0.25">
      <c r="D134">
        <v>129</v>
      </c>
      <c r="E134" t="s">
        <v>76</v>
      </c>
    </row>
    <row r="135" spans="4:5" x14ac:dyDescent="0.25">
      <c r="D135">
        <v>130</v>
      </c>
      <c r="E135" t="s">
        <v>76</v>
      </c>
    </row>
    <row r="136" spans="4:5" x14ac:dyDescent="0.25">
      <c r="D136">
        <v>131</v>
      </c>
      <c r="E136" t="s">
        <v>76</v>
      </c>
    </row>
    <row r="137" spans="4:5" x14ac:dyDescent="0.25">
      <c r="D137">
        <v>132</v>
      </c>
      <c r="E137" t="s">
        <v>76</v>
      </c>
    </row>
    <row r="138" spans="4:5" x14ac:dyDescent="0.25">
      <c r="D138">
        <v>133</v>
      </c>
      <c r="E138" t="s">
        <v>76</v>
      </c>
    </row>
    <row r="139" spans="4:5" x14ac:dyDescent="0.25">
      <c r="D139">
        <v>134</v>
      </c>
      <c r="E139" t="s">
        <v>76</v>
      </c>
    </row>
    <row r="140" spans="4:5" x14ac:dyDescent="0.25">
      <c r="D140">
        <v>135</v>
      </c>
      <c r="E140" t="s">
        <v>76</v>
      </c>
    </row>
    <row r="141" spans="4:5" x14ac:dyDescent="0.25">
      <c r="D141">
        <v>136</v>
      </c>
      <c r="E141" t="s">
        <v>76</v>
      </c>
    </row>
    <row r="142" spans="4:5" x14ac:dyDescent="0.25">
      <c r="D142">
        <v>137</v>
      </c>
      <c r="E142" t="s">
        <v>76</v>
      </c>
    </row>
    <row r="143" spans="4:5" x14ac:dyDescent="0.25">
      <c r="D143">
        <v>138</v>
      </c>
      <c r="E143" t="s">
        <v>76</v>
      </c>
    </row>
    <row r="144" spans="4:5" x14ac:dyDescent="0.25">
      <c r="D144">
        <v>139</v>
      </c>
      <c r="E144" t="s">
        <v>76</v>
      </c>
    </row>
    <row r="145" spans="4:5" x14ac:dyDescent="0.25">
      <c r="D145">
        <v>140</v>
      </c>
      <c r="E145" t="s">
        <v>76</v>
      </c>
    </row>
    <row r="146" spans="4:5" x14ac:dyDescent="0.25">
      <c r="D146">
        <v>141</v>
      </c>
      <c r="E146" t="s">
        <v>76</v>
      </c>
    </row>
    <row r="147" spans="4:5" x14ac:dyDescent="0.25">
      <c r="D147">
        <v>142</v>
      </c>
      <c r="E147" t="s">
        <v>76</v>
      </c>
    </row>
    <row r="148" spans="4:5" x14ac:dyDescent="0.25">
      <c r="D148">
        <v>143</v>
      </c>
      <c r="E148" t="s">
        <v>76</v>
      </c>
    </row>
    <row r="149" spans="4:5" x14ac:dyDescent="0.25">
      <c r="D149">
        <v>144</v>
      </c>
      <c r="E149" t="s">
        <v>76</v>
      </c>
    </row>
    <row r="150" spans="4:5" x14ac:dyDescent="0.25">
      <c r="D150">
        <v>145</v>
      </c>
      <c r="E150" t="s">
        <v>76</v>
      </c>
    </row>
    <row r="151" spans="4:5" x14ac:dyDescent="0.25">
      <c r="D151">
        <v>146</v>
      </c>
      <c r="E151" t="s">
        <v>76</v>
      </c>
    </row>
    <row r="152" spans="4:5" x14ac:dyDescent="0.25">
      <c r="D152">
        <v>147</v>
      </c>
      <c r="E152" t="s">
        <v>76</v>
      </c>
    </row>
    <row r="153" spans="4:5" x14ac:dyDescent="0.25">
      <c r="D153">
        <v>148</v>
      </c>
      <c r="E153" t="s">
        <v>76</v>
      </c>
    </row>
    <row r="154" spans="4:5" x14ac:dyDescent="0.25">
      <c r="D154">
        <v>149</v>
      </c>
      <c r="E154" t="s">
        <v>76</v>
      </c>
    </row>
    <row r="155" spans="4:5" x14ac:dyDescent="0.25">
      <c r="D155">
        <v>150</v>
      </c>
      <c r="E155" t="s">
        <v>76</v>
      </c>
    </row>
    <row r="156" spans="4:5" x14ac:dyDescent="0.25">
      <c r="D156">
        <v>151</v>
      </c>
      <c r="E156" t="s">
        <v>76</v>
      </c>
    </row>
    <row r="157" spans="4:5" x14ac:dyDescent="0.25">
      <c r="D157">
        <v>152</v>
      </c>
      <c r="E157" t="s">
        <v>76</v>
      </c>
    </row>
    <row r="158" spans="4:5" x14ac:dyDescent="0.25">
      <c r="D158">
        <v>153</v>
      </c>
      <c r="E158" t="s">
        <v>76</v>
      </c>
    </row>
    <row r="159" spans="4:5" x14ac:dyDescent="0.25">
      <c r="D159">
        <v>154</v>
      </c>
      <c r="E159" t="s">
        <v>76</v>
      </c>
    </row>
    <row r="160" spans="4:5" x14ac:dyDescent="0.25">
      <c r="D160">
        <v>155</v>
      </c>
      <c r="E160" t="s">
        <v>76</v>
      </c>
    </row>
    <row r="161" spans="4:5" x14ac:dyDescent="0.25">
      <c r="D161">
        <v>156</v>
      </c>
      <c r="E161" t="s">
        <v>76</v>
      </c>
    </row>
    <row r="162" spans="4:5" x14ac:dyDescent="0.25">
      <c r="D162">
        <v>157</v>
      </c>
      <c r="E162" t="s">
        <v>76</v>
      </c>
    </row>
    <row r="163" spans="4:5" x14ac:dyDescent="0.25">
      <c r="D163">
        <v>158</v>
      </c>
      <c r="E163" t="s">
        <v>76</v>
      </c>
    </row>
    <row r="164" spans="4:5" x14ac:dyDescent="0.25">
      <c r="D164">
        <v>159</v>
      </c>
      <c r="E164" t="s">
        <v>76</v>
      </c>
    </row>
    <row r="165" spans="4:5" x14ac:dyDescent="0.25">
      <c r="D165">
        <v>160</v>
      </c>
      <c r="E165" t="s">
        <v>76</v>
      </c>
    </row>
    <row r="166" spans="4:5" x14ac:dyDescent="0.25">
      <c r="D166">
        <v>161</v>
      </c>
      <c r="E166" t="s">
        <v>76</v>
      </c>
    </row>
    <row r="167" spans="4:5" x14ac:dyDescent="0.25">
      <c r="D167">
        <v>162</v>
      </c>
      <c r="E167" t="s">
        <v>76</v>
      </c>
    </row>
    <row r="168" spans="4:5" x14ac:dyDescent="0.25">
      <c r="D168">
        <v>163</v>
      </c>
      <c r="E168" t="s">
        <v>76</v>
      </c>
    </row>
    <row r="169" spans="4:5" x14ac:dyDescent="0.25">
      <c r="D169">
        <v>164</v>
      </c>
      <c r="E169" t="s">
        <v>76</v>
      </c>
    </row>
    <row r="170" spans="4:5" x14ac:dyDescent="0.25">
      <c r="D170">
        <v>165</v>
      </c>
      <c r="E170" t="s">
        <v>76</v>
      </c>
    </row>
    <row r="171" spans="4:5" x14ac:dyDescent="0.25">
      <c r="D171">
        <v>166</v>
      </c>
      <c r="E171" t="s">
        <v>76</v>
      </c>
    </row>
    <row r="172" spans="4:5" x14ac:dyDescent="0.25">
      <c r="D172">
        <v>167</v>
      </c>
      <c r="E172" t="s">
        <v>76</v>
      </c>
    </row>
    <row r="173" spans="4:5" x14ac:dyDescent="0.25">
      <c r="D173">
        <v>168</v>
      </c>
      <c r="E173" t="s">
        <v>76</v>
      </c>
    </row>
    <row r="174" spans="4:5" x14ac:dyDescent="0.25">
      <c r="D174">
        <v>169</v>
      </c>
      <c r="E174" t="s">
        <v>76</v>
      </c>
    </row>
    <row r="175" spans="4:5" x14ac:dyDescent="0.25">
      <c r="D175">
        <v>170</v>
      </c>
      <c r="E175" t="s">
        <v>76</v>
      </c>
    </row>
    <row r="176" spans="4:5" x14ac:dyDescent="0.25">
      <c r="D176">
        <v>171</v>
      </c>
      <c r="E176" t="s">
        <v>76</v>
      </c>
    </row>
    <row r="177" spans="4:5" x14ac:dyDescent="0.25">
      <c r="D177">
        <v>172</v>
      </c>
      <c r="E177" t="s">
        <v>76</v>
      </c>
    </row>
    <row r="178" spans="4:5" x14ac:dyDescent="0.25">
      <c r="D178">
        <v>173</v>
      </c>
      <c r="E178" t="s">
        <v>76</v>
      </c>
    </row>
    <row r="179" spans="4:5" x14ac:dyDescent="0.25">
      <c r="D179">
        <v>174</v>
      </c>
      <c r="E179" t="s">
        <v>76</v>
      </c>
    </row>
    <row r="180" spans="4:5" x14ac:dyDescent="0.25">
      <c r="D180">
        <v>175</v>
      </c>
      <c r="E180" t="s">
        <v>76</v>
      </c>
    </row>
    <row r="181" spans="4:5" x14ac:dyDescent="0.25">
      <c r="D181">
        <v>176</v>
      </c>
      <c r="E181" t="s">
        <v>76</v>
      </c>
    </row>
    <row r="182" spans="4:5" x14ac:dyDescent="0.25">
      <c r="D182">
        <v>177</v>
      </c>
      <c r="E182" t="s">
        <v>76</v>
      </c>
    </row>
    <row r="183" spans="4:5" x14ac:dyDescent="0.25">
      <c r="D183">
        <v>178</v>
      </c>
      <c r="E183" t="s">
        <v>76</v>
      </c>
    </row>
    <row r="184" spans="4:5" x14ac:dyDescent="0.25">
      <c r="D184">
        <v>179</v>
      </c>
      <c r="E184" t="s">
        <v>76</v>
      </c>
    </row>
    <row r="185" spans="4:5" x14ac:dyDescent="0.25">
      <c r="D185">
        <v>180</v>
      </c>
      <c r="E185" t="s">
        <v>76</v>
      </c>
    </row>
    <row r="186" spans="4:5" x14ac:dyDescent="0.25">
      <c r="D186">
        <v>181</v>
      </c>
      <c r="E186" t="s">
        <v>76</v>
      </c>
    </row>
    <row r="187" spans="4:5" x14ac:dyDescent="0.25">
      <c r="D187">
        <v>182</v>
      </c>
      <c r="E187" t="s">
        <v>76</v>
      </c>
    </row>
    <row r="188" spans="4:5" x14ac:dyDescent="0.25">
      <c r="D188">
        <v>183</v>
      </c>
      <c r="E188" t="s">
        <v>76</v>
      </c>
    </row>
    <row r="189" spans="4:5" x14ac:dyDescent="0.25">
      <c r="D189">
        <v>184</v>
      </c>
      <c r="E189" t="s">
        <v>76</v>
      </c>
    </row>
    <row r="190" spans="4:5" x14ac:dyDescent="0.25">
      <c r="D190">
        <v>185</v>
      </c>
      <c r="E190" t="s">
        <v>76</v>
      </c>
    </row>
    <row r="191" spans="4:5" x14ac:dyDescent="0.25">
      <c r="D191">
        <v>186</v>
      </c>
      <c r="E191" t="s">
        <v>76</v>
      </c>
    </row>
    <row r="192" spans="4:5" x14ac:dyDescent="0.25">
      <c r="D192">
        <v>187</v>
      </c>
      <c r="E192" t="s">
        <v>76</v>
      </c>
    </row>
    <row r="193" spans="4:5" x14ac:dyDescent="0.25">
      <c r="D193">
        <v>188</v>
      </c>
      <c r="E193" t="s">
        <v>76</v>
      </c>
    </row>
    <row r="194" spans="4:5" x14ac:dyDescent="0.25">
      <c r="D194">
        <v>189</v>
      </c>
      <c r="E194" t="s">
        <v>76</v>
      </c>
    </row>
    <row r="195" spans="4:5" x14ac:dyDescent="0.25">
      <c r="D195">
        <v>190</v>
      </c>
      <c r="E195" t="s">
        <v>76</v>
      </c>
    </row>
    <row r="196" spans="4:5" x14ac:dyDescent="0.25">
      <c r="D196">
        <v>191</v>
      </c>
      <c r="E196" t="s">
        <v>76</v>
      </c>
    </row>
    <row r="197" spans="4:5" x14ac:dyDescent="0.25">
      <c r="D197">
        <v>192</v>
      </c>
      <c r="E197" t="s">
        <v>76</v>
      </c>
    </row>
    <row r="198" spans="4:5" x14ac:dyDescent="0.25">
      <c r="D198">
        <v>193</v>
      </c>
      <c r="E198" t="s">
        <v>76</v>
      </c>
    </row>
    <row r="199" spans="4:5" x14ac:dyDescent="0.25">
      <c r="D199">
        <v>194</v>
      </c>
      <c r="E199" t="s">
        <v>76</v>
      </c>
    </row>
    <row r="200" spans="4:5" x14ac:dyDescent="0.25">
      <c r="D200">
        <v>195</v>
      </c>
      <c r="E200" t="s">
        <v>76</v>
      </c>
    </row>
    <row r="201" spans="4:5" x14ac:dyDescent="0.25">
      <c r="D201">
        <v>196</v>
      </c>
      <c r="E201" t="s">
        <v>76</v>
      </c>
    </row>
    <row r="202" spans="4:5" x14ac:dyDescent="0.25">
      <c r="D202">
        <v>197</v>
      </c>
      <c r="E202" t="s">
        <v>76</v>
      </c>
    </row>
    <row r="203" spans="4:5" x14ac:dyDescent="0.25">
      <c r="D203">
        <v>198</v>
      </c>
      <c r="E203" t="s">
        <v>76</v>
      </c>
    </row>
    <row r="204" spans="4:5" x14ac:dyDescent="0.25">
      <c r="D204">
        <v>199</v>
      </c>
      <c r="E204" t="s">
        <v>76</v>
      </c>
    </row>
    <row r="205" spans="4:5" x14ac:dyDescent="0.25">
      <c r="D205">
        <v>200</v>
      </c>
      <c r="E205"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466"/>
  <sheetViews>
    <sheetView zoomScale="70" zoomScaleNormal="70" zoomScalePageLayoutView="110" workbookViewId="0">
      <selection activeCell="B1" sqref="B1"/>
    </sheetView>
  </sheetViews>
  <sheetFormatPr defaultColWidth="12.5703125" defaultRowHeight="50.1" customHeight="1" x14ac:dyDescent="0.25"/>
  <cols>
    <col min="1" max="1" width="18.28515625" style="90" bestFit="1" customWidth="1"/>
    <col min="2" max="2" width="48.28515625" style="70" customWidth="1"/>
    <col min="3" max="3" width="51.5703125" style="70" customWidth="1"/>
    <col min="4" max="4" width="87.85546875" style="91" customWidth="1"/>
    <col min="5" max="5" width="11.7109375" style="88" customWidth="1"/>
    <col min="6" max="6" width="11.5703125" style="88" customWidth="1"/>
    <col min="7" max="7" width="11.140625" style="88" customWidth="1"/>
    <col min="8" max="8" width="171.42578125" style="107" customWidth="1"/>
    <col min="9" max="9" width="26.42578125" style="90" customWidth="1"/>
    <col min="10" max="16384" width="12.5703125" style="70"/>
  </cols>
  <sheetData>
    <row r="1" spans="1:9" ht="50.1" customHeight="1" thickBot="1" x14ac:dyDescent="0.3">
      <c r="A1" s="65" t="s">
        <v>81</v>
      </c>
      <c r="B1" s="66" t="s">
        <v>82</v>
      </c>
      <c r="C1" s="66" t="s">
        <v>83</v>
      </c>
      <c r="D1" s="67" t="s">
        <v>84</v>
      </c>
      <c r="E1" s="68" t="s">
        <v>85</v>
      </c>
      <c r="F1" s="68" t="s">
        <v>86</v>
      </c>
      <c r="G1" s="69" t="s">
        <v>87</v>
      </c>
      <c r="H1" s="105" t="s">
        <v>88</v>
      </c>
      <c r="I1" s="68" t="s">
        <v>89</v>
      </c>
    </row>
    <row r="2" spans="1:9" ht="50.1" customHeight="1" thickBot="1" x14ac:dyDescent="0.3">
      <c r="A2" s="122" t="s">
        <v>90</v>
      </c>
      <c r="B2" s="125" t="s">
        <v>91</v>
      </c>
      <c r="C2" s="128" t="s">
        <v>92</v>
      </c>
      <c r="D2" s="71" t="s">
        <v>93</v>
      </c>
      <c r="E2" s="131">
        <v>1</v>
      </c>
      <c r="F2" s="131">
        <v>1</v>
      </c>
      <c r="G2" s="132">
        <v>1</v>
      </c>
      <c r="H2" s="141" t="s">
        <v>94</v>
      </c>
      <c r="I2" s="183"/>
    </row>
    <row r="3" spans="1:9" ht="16.5" thickBot="1" x14ac:dyDescent="0.3">
      <c r="A3" s="123"/>
      <c r="B3" s="126"/>
      <c r="C3" s="129"/>
      <c r="D3" s="71" t="s">
        <v>95</v>
      </c>
      <c r="E3" s="123"/>
      <c r="F3" s="123"/>
      <c r="G3" s="133"/>
      <c r="H3" s="142"/>
      <c r="I3" s="184"/>
    </row>
    <row r="4" spans="1:9" ht="16.5" thickBot="1" x14ac:dyDescent="0.3">
      <c r="A4" s="123"/>
      <c r="B4" s="126"/>
      <c r="C4" s="129"/>
      <c r="D4" s="71" t="s">
        <v>96</v>
      </c>
      <c r="E4" s="123"/>
      <c r="F4" s="123"/>
      <c r="G4" s="133"/>
      <c r="H4" s="142"/>
      <c r="I4" s="184"/>
    </row>
    <row r="5" spans="1:9" ht="16.5" thickBot="1" x14ac:dyDescent="0.3">
      <c r="A5" s="123"/>
      <c r="B5" s="126"/>
      <c r="C5" s="129"/>
      <c r="D5" s="71" t="s">
        <v>97</v>
      </c>
      <c r="E5" s="123"/>
      <c r="F5" s="123"/>
      <c r="G5" s="133"/>
      <c r="H5" s="142"/>
      <c r="I5" s="184"/>
    </row>
    <row r="6" spans="1:9" ht="16.5" thickBot="1" x14ac:dyDescent="0.3">
      <c r="A6" s="123"/>
      <c r="B6" s="126"/>
      <c r="C6" s="129"/>
      <c r="D6" s="71" t="s">
        <v>98</v>
      </c>
      <c r="E6" s="123"/>
      <c r="F6" s="123"/>
      <c r="G6" s="133"/>
      <c r="H6" s="142"/>
      <c r="I6" s="184"/>
    </row>
    <row r="7" spans="1:9" ht="16.5" thickBot="1" x14ac:dyDescent="0.3">
      <c r="A7" s="123"/>
      <c r="B7" s="126"/>
      <c r="C7" s="130"/>
      <c r="D7" s="72" t="s">
        <v>99</v>
      </c>
      <c r="E7" s="124"/>
      <c r="F7" s="124"/>
      <c r="G7" s="134"/>
      <c r="H7" s="142"/>
      <c r="I7" s="185"/>
    </row>
    <row r="8" spans="1:9" ht="50.1" customHeight="1" thickBot="1" x14ac:dyDescent="0.3">
      <c r="A8" s="123"/>
      <c r="B8" s="126"/>
      <c r="C8" s="128" t="s">
        <v>100</v>
      </c>
      <c r="D8" s="71" t="s">
        <v>101</v>
      </c>
      <c r="E8" s="131">
        <v>1</v>
      </c>
      <c r="F8" s="131">
        <v>1</v>
      </c>
      <c r="G8" s="148">
        <v>1</v>
      </c>
      <c r="H8" s="141" t="s">
        <v>94</v>
      </c>
      <c r="I8" s="183"/>
    </row>
    <row r="9" spans="1:9" ht="16.5" thickBot="1" x14ac:dyDescent="0.3">
      <c r="A9" s="123"/>
      <c r="B9" s="126"/>
      <c r="C9" s="129"/>
      <c r="D9" s="71" t="s">
        <v>102</v>
      </c>
      <c r="E9" s="123"/>
      <c r="F9" s="123"/>
      <c r="G9" s="149"/>
      <c r="H9" s="142"/>
      <c r="I9" s="184"/>
    </row>
    <row r="10" spans="1:9" ht="16.5" thickBot="1" x14ac:dyDescent="0.3">
      <c r="A10" s="123"/>
      <c r="B10" s="126"/>
      <c r="C10" s="129"/>
      <c r="D10" s="71" t="s">
        <v>96</v>
      </c>
      <c r="E10" s="123"/>
      <c r="F10" s="123"/>
      <c r="G10" s="149"/>
      <c r="H10" s="142"/>
      <c r="I10" s="184"/>
    </row>
    <row r="11" spans="1:9" ht="16.5" thickBot="1" x14ac:dyDescent="0.3">
      <c r="A11" s="123"/>
      <c r="B11" s="126"/>
      <c r="C11" s="129"/>
      <c r="D11" s="71" t="s">
        <v>97</v>
      </c>
      <c r="E11" s="123"/>
      <c r="F11" s="123"/>
      <c r="G11" s="149"/>
      <c r="H11" s="142"/>
      <c r="I11" s="184"/>
    </row>
    <row r="12" spans="1:9" ht="16.5" thickBot="1" x14ac:dyDescent="0.3">
      <c r="A12" s="123"/>
      <c r="B12" s="126"/>
      <c r="C12" s="129"/>
      <c r="D12" s="71" t="s">
        <v>98</v>
      </c>
      <c r="E12" s="123"/>
      <c r="F12" s="123"/>
      <c r="G12" s="149"/>
      <c r="H12" s="142"/>
      <c r="I12" s="184"/>
    </row>
    <row r="13" spans="1:9" ht="16.5" thickBot="1" x14ac:dyDescent="0.3">
      <c r="A13" s="123"/>
      <c r="B13" s="126"/>
      <c r="C13" s="130"/>
      <c r="D13" s="72" t="s">
        <v>99</v>
      </c>
      <c r="E13" s="124"/>
      <c r="F13" s="124"/>
      <c r="G13" s="149"/>
      <c r="H13" s="142"/>
      <c r="I13" s="185"/>
    </row>
    <row r="14" spans="1:9" ht="50.1" customHeight="1" thickBot="1" x14ac:dyDescent="0.3">
      <c r="A14" s="123"/>
      <c r="B14" s="126"/>
      <c r="C14" s="128" t="s">
        <v>103</v>
      </c>
      <c r="D14" s="73" t="s">
        <v>104</v>
      </c>
      <c r="E14" s="131">
        <v>1</v>
      </c>
      <c r="F14" s="131">
        <v>1</v>
      </c>
      <c r="G14" s="132">
        <v>1</v>
      </c>
      <c r="H14" s="141" t="s">
        <v>105</v>
      </c>
      <c r="I14" s="183"/>
    </row>
    <row r="15" spans="1:9" ht="16.5" thickBot="1" x14ac:dyDescent="0.3">
      <c r="A15" s="123"/>
      <c r="B15" s="126"/>
      <c r="C15" s="129"/>
      <c r="D15" s="73" t="s">
        <v>106</v>
      </c>
      <c r="E15" s="123"/>
      <c r="F15" s="123"/>
      <c r="G15" s="133"/>
      <c r="H15" s="142"/>
      <c r="I15" s="184"/>
    </row>
    <row r="16" spans="1:9" ht="16.5" thickBot="1" x14ac:dyDescent="0.3">
      <c r="A16" s="123"/>
      <c r="B16" s="126"/>
      <c r="C16" s="129"/>
      <c r="D16" s="73" t="s">
        <v>107</v>
      </c>
      <c r="E16" s="123"/>
      <c r="F16" s="123"/>
      <c r="G16" s="133"/>
      <c r="H16" s="142"/>
      <c r="I16" s="184"/>
    </row>
    <row r="17" spans="1:9" ht="16.5" thickBot="1" x14ac:dyDescent="0.3">
      <c r="A17" s="123"/>
      <c r="B17" s="126"/>
      <c r="C17" s="129"/>
      <c r="D17" s="73" t="s">
        <v>108</v>
      </c>
      <c r="E17" s="123"/>
      <c r="F17" s="123"/>
      <c r="G17" s="133"/>
      <c r="H17" s="142"/>
      <c r="I17" s="184"/>
    </row>
    <row r="18" spans="1:9" ht="16.5" thickBot="1" x14ac:dyDescent="0.3">
      <c r="A18" s="123"/>
      <c r="B18" s="126"/>
      <c r="C18" s="130"/>
      <c r="D18" s="74" t="s">
        <v>109</v>
      </c>
      <c r="E18" s="124"/>
      <c r="F18" s="124"/>
      <c r="G18" s="134"/>
      <c r="H18" s="142"/>
      <c r="I18" s="185"/>
    </row>
    <row r="19" spans="1:9" ht="64.5" customHeight="1" thickBot="1" x14ac:dyDescent="0.3">
      <c r="A19" s="123"/>
      <c r="B19" s="126"/>
      <c r="C19" s="143" t="s">
        <v>676</v>
      </c>
      <c r="D19" s="94" t="s">
        <v>110</v>
      </c>
      <c r="E19" s="135">
        <v>1</v>
      </c>
      <c r="F19" s="135">
        <v>1</v>
      </c>
      <c r="G19" s="136">
        <v>1</v>
      </c>
      <c r="H19" s="141" t="s">
        <v>111</v>
      </c>
      <c r="I19" s="183"/>
    </row>
    <row r="20" spans="1:9" ht="16.5" thickBot="1" x14ac:dyDescent="0.3">
      <c r="A20" s="123"/>
      <c r="B20" s="126"/>
      <c r="C20" s="144"/>
      <c r="D20" s="146" t="s">
        <v>112</v>
      </c>
      <c r="E20" s="135"/>
      <c r="F20" s="135"/>
      <c r="G20" s="136"/>
      <c r="H20" s="142"/>
      <c r="I20" s="184"/>
    </row>
    <row r="21" spans="1:9" ht="16.5" thickBot="1" x14ac:dyDescent="0.3">
      <c r="A21" s="123"/>
      <c r="B21" s="126"/>
      <c r="C21" s="145"/>
      <c r="D21" s="147"/>
      <c r="E21" s="135"/>
      <c r="F21" s="135"/>
      <c r="G21" s="136"/>
      <c r="H21" s="142"/>
      <c r="I21" s="185"/>
    </row>
    <row r="22" spans="1:9" ht="50.1" customHeight="1" thickBot="1" x14ac:dyDescent="0.3">
      <c r="A22" s="123"/>
      <c r="B22" s="126"/>
      <c r="C22" s="129" t="s">
        <v>113</v>
      </c>
      <c r="D22" s="73" t="s">
        <v>114</v>
      </c>
      <c r="E22" s="135">
        <v>1</v>
      </c>
      <c r="F22" s="135">
        <v>1</v>
      </c>
      <c r="G22" s="136">
        <v>1</v>
      </c>
      <c r="H22" s="141" t="s">
        <v>115</v>
      </c>
      <c r="I22" s="183"/>
    </row>
    <row r="23" spans="1:9" ht="16.5" thickBot="1" x14ac:dyDescent="0.3">
      <c r="A23" s="123"/>
      <c r="B23" s="126"/>
      <c r="C23" s="129"/>
      <c r="D23" s="73" t="s">
        <v>116</v>
      </c>
      <c r="E23" s="135"/>
      <c r="F23" s="135"/>
      <c r="G23" s="136"/>
      <c r="H23" s="142"/>
      <c r="I23" s="184"/>
    </row>
    <row r="24" spans="1:9" ht="16.5" thickBot="1" x14ac:dyDescent="0.3">
      <c r="A24" s="123"/>
      <c r="B24" s="126"/>
      <c r="C24" s="130"/>
      <c r="D24" s="74" t="s">
        <v>117</v>
      </c>
      <c r="E24" s="135"/>
      <c r="F24" s="135"/>
      <c r="G24" s="136"/>
      <c r="H24" s="142"/>
      <c r="I24" s="185"/>
    </row>
    <row r="25" spans="1:9" ht="50.1" customHeight="1" thickBot="1" x14ac:dyDescent="0.3">
      <c r="A25" s="123"/>
      <c r="B25" s="126"/>
      <c r="C25" s="128" t="s">
        <v>118</v>
      </c>
      <c r="D25" s="73" t="s">
        <v>119</v>
      </c>
      <c r="E25" s="135">
        <v>1</v>
      </c>
      <c r="F25" s="135">
        <v>1</v>
      </c>
      <c r="G25" s="136"/>
      <c r="H25" s="142" t="s">
        <v>120</v>
      </c>
      <c r="I25" s="183"/>
    </row>
    <row r="26" spans="1:9" ht="16.5" thickBot="1" x14ac:dyDescent="0.3">
      <c r="A26" s="123"/>
      <c r="B26" s="126"/>
      <c r="C26" s="129"/>
      <c r="D26" s="73" t="s">
        <v>121</v>
      </c>
      <c r="E26" s="135"/>
      <c r="F26" s="135"/>
      <c r="G26" s="136"/>
      <c r="H26" s="142"/>
      <c r="I26" s="184"/>
    </row>
    <row r="27" spans="1:9" ht="16.5" thickBot="1" x14ac:dyDescent="0.3">
      <c r="A27" s="123"/>
      <c r="B27" s="126"/>
      <c r="C27" s="129"/>
      <c r="D27" s="73" t="s">
        <v>122</v>
      </c>
      <c r="E27" s="135"/>
      <c r="F27" s="135"/>
      <c r="G27" s="136"/>
      <c r="H27" s="142"/>
      <c r="I27" s="184"/>
    </row>
    <row r="28" spans="1:9" ht="16.5" thickBot="1" x14ac:dyDescent="0.3">
      <c r="A28" s="123"/>
      <c r="B28" s="126"/>
      <c r="C28" s="130"/>
      <c r="D28" s="74" t="s">
        <v>123</v>
      </c>
      <c r="E28" s="135"/>
      <c r="F28" s="135"/>
      <c r="G28" s="136"/>
      <c r="H28" s="142"/>
      <c r="I28" s="185"/>
    </row>
    <row r="29" spans="1:9" ht="50.1" customHeight="1" thickBot="1" x14ac:dyDescent="0.3">
      <c r="A29" s="123"/>
      <c r="B29" s="126"/>
      <c r="C29" s="143" t="s">
        <v>124</v>
      </c>
      <c r="D29" s="94" t="s">
        <v>125</v>
      </c>
      <c r="E29" s="135">
        <v>1</v>
      </c>
      <c r="F29" s="135">
        <v>1</v>
      </c>
      <c r="G29" s="136">
        <v>1</v>
      </c>
      <c r="H29" s="141" t="s">
        <v>126</v>
      </c>
      <c r="I29" s="183"/>
    </row>
    <row r="30" spans="1:9" ht="16.5" thickBot="1" x14ac:dyDescent="0.3">
      <c r="A30" s="123"/>
      <c r="B30" s="126"/>
      <c r="C30" s="144"/>
      <c r="D30" s="94" t="s">
        <v>127</v>
      </c>
      <c r="E30" s="135"/>
      <c r="F30" s="135"/>
      <c r="G30" s="136"/>
      <c r="H30" s="142"/>
      <c r="I30" s="184"/>
    </row>
    <row r="31" spans="1:9" ht="16.5" thickBot="1" x14ac:dyDescent="0.3">
      <c r="A31" s="123"/>
      <c r="B31" s="126"/>
      <c r="C31" s="144"/>
      <c r="D31" s="94" t="s">
        <v>128</v>
      </c>
      <c r="E31" s="135"/>
      <c r="F31" s="135"/>
      <c r="G31" s="136"/>
      <c r="H31" s="142"/>
      <c r="I31" s="184"/>
    </row>
    <row r="32" spans="1:9" ht="16.5" thickBot="1" x14ac:dyDescent="0.3">
      <c r="A32" s="123"/>
      <c r="B32" s="126"/>
      <c r="C32" s="145"/>
      <c r="D32" s="95"/>
      <c r="E32" s="135"/>
      <c r="F32" s="135"/>
      <c r="G32" s="136"/>
      <c r="H32" s="142"/>
      <c r="I32" s="185"/>
    </row>
    <row r="33" spans="1:9" ht="50.1" customHeight="1" thickBot="1" x14ac:dyDescent="0.3">
      <c r="A33" s="123"/>
      <c r="B33" s="126"/>
      <c r="C33" s="137" t="s">
        <v>129</v>
      </c>
      <c r="D33" s="73" t="s">
        <v>130</v>
      </c>
      <c r="E33" s="135">
        <v>1</v>
      </c>
      <c r="F33" s="135">
        <v>1</v>
      </c>
      <c r="G33" s="136">
        <v>1</v>
      </c>
      <c r="H33" s="141" t="s">
        <v>131</v>
      </c>
      <c r="I33" s="183"/>
    </row>
    <row r="34" spans="1:9" ht="16.5" thickBot="1" x14ac:dyDescent="0.3">
      <c r="A34" s="123"/>
      <c r="B34" s="126"/>
      <c r="C34" s="129"/>
      <c r="D34" s="73" t="s">
        <v>132</v>
      </c>
      <c r="E34" s="135"/>
      <c r="F34" s="135"/>
      <c r="G34" s="136"/>
      <c r="H34" s="142"/>
      <c r="I34" s="184"/>
    </row>
    <row r="35" spans="1:9" ht="16.5" thickBot="1" x14ac:dyDescent="0.3">
      <c r="A35" s="123"/>
      <c r="B35" s="126"/>
      <c r="C35" s="129"/>
      <c r="D35" s="75" t="s">
        <v>133</v>
      </c>
      <c r="E35" s="135"/>
      <c r="F35" s="135"/>
      <c r="G35" s="136"/>
      <c r="H35" s="142"/>
      <c r="I35" s="184"/>
    </row>
    <row r="36" spans="1:9" ht="16.5" thickBot="1" x14ac:dyDescent="0.3">
      <c r="A36" s="123"/>
      <c r="B36" s="127"/>
      <c r="C36" s="130"/>
      <c r="D36" s="74" t="s">
        <v>134</v>
      </c>
      <c r="E36" s="135"/>
      <c r="F36" s="135"/>
      <c r="G36" s="136"/>
      <c r="H36" s="142"/>
      <c r="I36" s="185"/>
    </row>
    <row r="37" spans="1:9" ht="50.1" customHeight="1" thickBot="1" x14ac:dyDescent="0.3">
      <c r="A37" s="123"/>
      <c r="B37" s="150" t="s">
        <v>135</v>
      </c>
      <c r="C37" s="128" t="s">
        <v>136</v>
      </c>
      <c r="D37" s="73" t="s">
        <v>137</v>
      </c>
      <c r="E37" s="135">
        <v>1</v>
      </c>
      <c r="F37" s="135">
        <v>1</v>
      </c>
      <c r="G37" s="136">
        <v>1</v>
      </c>
      <c r="H37" s="141" t="s">
        <v>138</v>
      </c>
      <c r="I37" s="183"/>
    </row>
    <row r="38" spans="1:9" ht="16.5" thickBot="1" x14ac:dyDescent="0.3">
      <c r="A38" s="123"/>
      <c r="B38" s="126"/>
      <c r="C38" s="129"/>
      <c r="D38" s="73" t="s">
        <v>139</v>
      </c>
      <c r="E38" s="135"/>
      <c r="F38" s="135"/>
      <c r="G38" s="136"/>
      <c r="H38" s="142"/>
      <c r="I38" s="184"/>
    </row>
    <row r="39" spans="1:9" ht="16.5" thickBot="1" x14ac:dyDescent="0.3">
      <c r="A39" s="123"/>
      <c r="B39" s="126"/>
      <c r="C39" s="130"/>
      <c r="D39" s="74" t="s">
        <v>140</v>
      </c>
      <c r="E39" s="135"/>
      <c r="F39" s="135"/>
      <c r="G39" s="136"/>
      <c r="H39" s="142"/>
      <c r="I39" s="185"/>
    </row>
    <row r="40" spans="1:9" ht="50.1" customHeight="1" thickBot="1" x14ac:dyDescent="0.3">
      <c r="A40" s="123"/>
      <c r="B40" s="126"/>
      <c r="C40" s="128" t="s">
        <v>141</v>
      </c>
      <c r="D40" s="75" t="s">
        <v>142</v>
      </c>
      <c r="E40" s="135">
        <v>1</v>
      </c>
      <c r="F40" s="135">
        <v>1</v>
      </c>
      <c r="G40" s="136">
        <v>1</v>
      </c>
      <c r="H40" s="141" t="s">
        <v>138</v>
      </c>
      <c r="I40" s="183"/>
    </row>
    <row r="41" spans="1:9" ht="16.5" thickBot="1" x14ac:dyDescent="0.3">
      <c r="A41" s="123"/>
      <c r="B41" s="126"/>
      <c r="C41" s="130"/>
      <c r="D41" s="74" t="s">
        <v>143</v>
      </c>
      <c r="E41" s="135"/>
      <c r="F41" s="135"/>
      <c r="G41" s="136"/>
      <c r="H41" s="142"/>
      <c r="I41" s="185"/>
    </row>
    <row r="42" spans="1:9" ht="50.1" customHeight="1" thickBot="1" x14ac:dyDescent="0.3">
      <c r="A42" s="123"/>
      <c r="B42" s="126"/>
      <c r="C42" s="128" t="s">
        <v>144</v>
      </c>
      <c r="D42" s="75" t="s">
        <v>145</v>
      </c>
      <c r="E42" s="135">
        <v>1</v>
      </c>
      <c r="F42" s="135">
        <v>1</v>
      </c>
      <c r="G42" s="136">
        <v>1</v>
      </c>
      <c r="H42" s="141" t="s">
        <v>146</v>
      </c>
      <c r="I42" s="183"/>
    </row>
    <row r="43" spans="1:9" ht="16.5" thickBot="1" x14ac:dyDescent="0.3">
      <c r="A43" s="123"/>
      <c r="B43" s="126"/>
      <c r="C43" s="129"/>
      <c r="D43" s="75" t="s">
        <v>147</v>
      </c>
      <c r="E43" s="135"/>
      <c r="F43" s="135"/>
      <c r="G43" s="136"/>
      <c r="H43" s="142"/>
      <c r="I43" s="184"/>
    </row>
    <row r="44" spans="1:9" ht="16.5" thickBot="1" x14ac:dyDescent="0.3">
      <c r="A44" s="123"/>
      <c r="B44" s="126"/>
      <c r="C44" s="130"/>
      <c r="D44" s="76" t="s">
        <v>148</v>
      </c>
      <c r="E44" s="135"/>
      <c r="F44" s="135"/>
      <c r="G44" s="136"/>
      <c r="H44" s="142"/>
      <c r="I44" s="185"/>
    </row>
    <row r="45" spans="1:9" ht="50.1" customHeight="1" thickBot="1" x14ac:dyDescent="0.3">
      <c r="A45" s="123"/>
      <c r="B45" s="126"/>
      <c r="C45" s="128" t="s">
        <v>149</v>
      </c>
      <c r="D45" s="73" t="s">
        <v>150</v>
      </c>
      <c r="E45" s="135">
        <v>1</v>
      </c>
      <c r="F45" s="135">
        <v>1</v>
      </c>
      <c r="G45" s="136">
        <v>1</v>
      </c>
      <c r="H45" s="141" t="s">
        <v>151</v>
      </c>
      <c r="I45" s="183"/>
    </row>
    <row r="46" spans="1:9" ht="16.5" thickBot="1" x14ac:dyDescent="0.3">
      <c r="A46" s="123"/>
      <c r="B46" s="126"/>
      <c r="C46" s="130"/>
      <c r="D46" s="74" t="s">
        <v>152</v>
      </c>
      <c r="E46" s="135"/>
      <c r="F46" s="135"/>
      <c r="G46" s="136"/>
      <c r="H46" s="142"/>
      <c r="I46" s="185"/>
    </row>
    <row r="47" spans="1:9" ht="50.1" customHeight="1" thickBot="1" x14ac:dyDescent="0.3">
      <c r="A47" s="123"/>
      <c r="B47" s="126"/>
      <c r="C47" s="151" t="s">
        <v>154</v>
      </c>
      <c r="D47" s="154" t="s">
        <v>155</v>
      </c>
      <c r="E47" s="135">
        <v>1</v>
      </c>
      <c r="F47" s="135">
        <v>1</v>
      </c>
      <c r="G47" s="136">
        <v>1</v>
      </c>
      <c r="H47" s="141" t="s">
        <v>153</v>
      </c>
      <c r="I47" s="183"/>
    </row>
    <row r="48" spans="1:9" ht="16.5" thickBot="1" x14ac:dyDescent="0.3">
      <c r="A48" s="123"/>
      <c r="B48" s="126"/>
      <c r="C48" s="152"/>
      <c r="D48" s="155"/>
      <c r="E48" s="135"/>
      <c r="F48" s="135"/>
      <c r="G48" s="136"/>
      <c r="H48" s="142"/>
      <c r="I48" s="184"/>
    </row>
    <row r="49" spans="1:9" ht="16.5" thickBot="1" x14ac:dyDescent="0.3">
      <c r="A49" s="123"/>
      <c r="B49" s="126"/>
      <c r="C49" s="153"/>
      <c r="D49" s="95" t="s">
        <v>156</v>
      </c>
      <c r="E49" s="135"/>
      <c r="F49" s="135"/>
      <c r="G49" s="136"/>
      <c r="H49" s="142"/>
      <c r="I49" s="185"/>
    </row>
    <row r="50" spans="1:9" ht="50.1" customHeight="1" thickBot="1" x14ac:dyDescent="0.3">
      <c r="A50" s="123"/>
      <c r="B50" s="126"/>
      <c r="C50" s="137" t="s">
        <v>157</v>
      </c>
      <c r="D50" s="73" t="s">
        <v>158</v>
      </c>
      <c r="E50" s="135">
        <v>1</v>
      </c>
      <c r="F50" s="135">
        <v>1</v>
      </c>
      <c r="G50" s="136"/>
      <c r="H50" s="142" t="s">
        <v>159</v>
      </c>
      <c r="I50" s="183"/>
    </row>
    <row r="51" spans="1:9" ht="16.5" thickBot="1" x14ac:dyDescent="0.3">
      <c r="A51" s="123"/>
      <c r="B51" s="126"/>
      <c r="C51" s="129"/>
      <c r="D51" s="73" t="s">
        <v>160</v>
      </c>
      <c r="E51" s="135"/>
      <c r="F51" s="135"/>
      <c r="G51" s="136"/>
      <c r="H51" s="142"/>
      <c r="I51" s="184"/>
    </row>
    <row r="52" spans="1:9" ht="16.5" thickBot="1" x14ac:dyDescent="0.3">
      <c r="A52" s="123"/>
      <c r="B52" s="127"/>
      <c r="C52" s="130"/>
      <c r="D52" s="74" t="s">
        <v>161</v>
      </c>
      <c r="E52" s="135"/>
      <c r="F52" s="135"/>
      <c r="G52" s="136"/>
      <c r="H52" s="142"/>
      <c r="I52" s="185"/>
    </row>
    <row r="53" spans="1:9" ht="50.1" customHeight="1" thickBot="1" x14ac:dyDescent="0.3">
      <c r="A53" s="123"/>
      <c r="B53" s="150" t="s">
        <v>162</v>
      </c>
      <c r="C53" s="128" t="s">
        <v>163</v>
      </c>
      <c r="D53" s="75" t="s">
        <v>164</v>
      </c>
      <c r="E53" s="135">
        <v>1</v>
      </c>
      <c r="F53" s="135">
        <v>1</v>
      </c>
      <c r="G53" s="136">
        <v>1</v>
      </c>
      <c r="H53" s="141" t="s">
        <v>165</v>
      </c>
      <c r="I53" s="183"/>
    </row>
    <row r="54" spans="1:9" ht="16.5" thickBot="1" x14ac:dyDescent="0.3">
      <c r="A54" s="123"/>
      <c r="B54" s="126"/>
      <c r="C54" s="129"/>
      <c r="D54" s="75" t="s">
        <v>166</v>
      </c>
      <c r="E54" s="135"/>
      <c r="F54" s="135"/>
      <c r="G54" s="136"/>
      <c r="H54" s="142"/>
      <c r="I54" s="184"/>
    </row>
    <row r="55" spans="1:9" ht="16.5" thickBot="1" x14ac:dyDescent="0.3">
      <c r="A55" s="123"/>
      <c r="B55" s="126"/>
      <c r="C55" s="129"/>
      <c r="D55" s="73" t="s">
        <v>167</v>
      </c>
      <c r="E55" s="135"/>
      <c r="F55" s="135"/>
      <c r="G55" s="136"/>
      <c r="H55" s="142"/>
      <c r="I55" s="184"/>
    </row>
    <row r="56" spans="1:9" ht="16.5" thickBot="1" x14ac:dyDescent="0.3">
      <c r="A56" s="123"/>
      <c r="B56" s="126"/>
      <c r="C56" s="129"/>
      <c r="D56" s="77" t="s">
        <v>168</v>
      </c>
      <c r="E56" s="135"/>
      <c r="F56" s="135"/>
      <c r="G56" s="136"/>
      <c r="H56" s="142"/>
      <c r="I56" s="184"/>
    </row>
    <row r="57" spans="1:9" ht="16.5" thickBot="1" x14ac:dyDescent="0.3">
      <c r="A57" s="123"/>
      <c r="B57" s="126"/>
      <c r="C57" s="129"/>
      <c r="D57" s="96" t="s">
        <v>169</v>
      </c>
      <c r="E57" s="135"/>
      <c r="F57" s="135"/>
      <c r="G57" s="136"/>
      <c r="H57" s="142"/>
      <c r="I57" s="184"/>
    </row>
    <row r="58" spans="1:9" ht="16.5" thickBot="1" x14ac:dyDescent="0.3">
      <c r="A58" s="123"/>
      <c r="B58" s="126"/>
      <c r="C58" s="130"/>
      <c r="D58" s="97" t="s">
        <v>170</v>
      </c>
      <c r="E58" s="135"/>
      <c r="F58" s="135"/>
      <c r="G58" s="136"/>
      <c r="H58" s="142"/>
      <c r="I58" s="185"/>
    </row>
    <row r="59" spans="1:9" ht="50.1" customHeight="1" thickBot="1" x14ac:dyDescent="0.3">
      <c r="A59" s="123"/>
      <c r="B59" s="126"/>
      <c r="C59" s="128" t="s">
        <v>171</v>
      </c>
      <c r="D59" s="75" t="s">
        <v>172</v>
      </c>
      <c r="E59" s="135">
        <v>1</v>
      </c>
      <c r="F59" s="135">
        <v>1</v>
      </c>
      <c r="G59" s="136">
        <v>1</v>
      </c>
      <c r="H59" s="141" t="s">
        <v>131</v>
      </c>
      <c r="I59" s="183"/>
    </row>
    <row r="60" spans="1:9" ht="16.5" thickBot="1" x14ac:dyDescent="0.3">
      <c r="A60" s="123"/>
      <c r="B60" s="126"/>
      <c r="C60" s="129"/>
      <c r="D60" s="75" t="s">
        <v>173</v>
      </c>
      <c r="E60" s="135"/>
      <c r="F60" s="135"/>
      <c r="G60" s="136"/>
      <c r="H60" s="142"/>
      <c r="I60" s="184"/>
    </row>
    <row r="61" spans="1:9" ht="16.5" thickBot="1" x14ac:dyDescent="0.3">
      <c r="A61" s="123"/>
      <c r="B61" s="126"/>
      <c r="C61" s="129"/>
      <c r="D61" s="73" t="s">
        <v>174</v>
      </c>
      <c r="E61" s="135"/>
      <c r="F61" s="135"/>
      <c r="G61" s="136"/>
      <c r="H61" s="142"/>
      <c r="I61" s="184"/>
    </row>
    <row r="62" spans="1:9" ht="16.5" thickBot="1" x14ac:dyDescent="0.3">
      <c r="A62" s="123"/>
      <c r="B62" s="126"/>
      <c r="C62" s="130"/>
      <c r="D62" s="74" t="s">
        <v>175</v>
      </c>
      <c r="E62" s="135"/>
      <c r="F62" s="135"/>
      <c r="G62" s="136"/>
      <c r="H62" s="142"/>
      <c r="I62" s="185"/>
    </row>
    <row r="63" spans="1:9" ht="50.1" customHeight="1" thickBot="1" x14ac:dyDescent="0.3">
      <c r="A63" s="123"/>
      <c r="B63" s="126"/>
      <c r="C63" s="128" t="s">
        <v>176</v>
      </c>
      <c r="D63" s="75" t="s">
        <v>177</v>
      </c>
      <c r="E63" s="135">
        <v>1</v>
      </c>
      <c r="F63" s="135">
        <v>1</v>
      </c>
      <c r="G63" s="136">
        <v>1</v>
      </c>
      <c r="H63" s="141" t="s">
        <v>178</v>
      </c>
      <c r="I63" s="183"/>
    </row>
    <row r="64" spans="1:9" ht="16.5" thickBot="1" x14ac:dyDescent="0.3">
      <c r="A64" s="123"/>
      <c r="B64" s="126"/>
      <c r="C64" s="129"/>
      <c r="D64" s="75" t="s">
        <v>179</v>
      </c>
      <c r="E64" s="135"/>
      <c r="F64" s="135"/>
      <c r="G64" s="136"/>
      <c r="H64" s="142"/>
      <c r="I64" s="184"/>
    </row>
    <row r="65" spans="1:9" ht="16.5" thickBot="1" x14ac:dyDescent="0.3">
      <c r="A65" s="123"/>
      <c r="B65" s="126"/>
      <c r="C65" s="129"/>
      <c r="D65" s="75" t="s">
        <v>180</v>
      </c>
      <c r="E65" s="135"/>
      <c r="F65" s="135"/>
      <c r="G65" s="136"/>
      <c r="H65" s="142"/>
      <c r="I65" s="184"/>
    </row>
    <row r="66" spans="1:9" ht="16.5" thickBot="1" x14ac:dyDescent="0.3">
      <c r="A66" s="123"/>
      <c r="B66" s="126"/>
      <c r="C66" s="130"/>
      <c r="D66" s="74" t="s">
        <v>181</v>
      </c>
      <c r="E66" s="135"/>
      <c r="F66" s="135"/>
      <c r="G66" s="136"/>
      <c r="H66" s="142"/>
      <c r="I66" s="185"/>
    </row>
    <row r="67" spans="1:9" ht="50.1" customHeight="1" thickBot="1" x14ac:dyDescent="0.3">
      <c r="A67" s="123"/>
      <c r="B67" s="126"/>
      <c r="C67" s="138" t="s">
        <v>182</v>
      </c>
      <c r="D67" s="98" t="s">
        <v>183</v>
      </c>
      <c r="E67" s="135">
        <v>1</v>
      </c>
      <c r="F67" s="135">
        <v>1</v>
      </c>
      <c r="G67" s="136">
        <v>1</v>
      </c>
      <c r="H67" s="141" t="s">
        <v>184</v>
      </c>
      <c r="I67" s="183"/>
    </row>
    <row r="68" spans="1:9" ht="16.5" thickBot="1" x14ac:dyDescent="0.3">
      <c r="A68" s="123"/>
      <c r="B68" s="126"/>
      <c r="C68" s="140"/>
      <c r="D68" s="97" t="s">
        <v>185</v>
      </c>
      <c r="E68" s="135"/>
      <c r="F68" s="135"/>
      <c r="G68" s="136"/>
      <c r="H68" s="142"/>
      <c r="I68" s="185"/>
    </row>
    <row r="69" spans="1:9" ht="50.1" customHeight="1" thickBot="1" x14ac:dyDescent="0.3">
      <c r="A69" s="123"/>
      <c r="B69" s="126"/>
      <c r="C69" s="138" t="s">
        <v>186</v>
      </c>
      <c r="D69" s="98"/>
      <c r="E69" s="135">
        <v>1</v>
      </c>
      <c r="F69" s="135">
        <v>1</v>
      </c>
      <c r="G69" s="136">
        <v>1</v>
      </c>
      <c r="H69" s="141" t="s">
        <v>187</v>
      </c>
      <c r="I69" s="183"/>
    </row>
    <row r="70" spans="1:9" ht="16.5" thickBot="1" x14ac:dyDescent="0.3">
      <c r="A70" s="123"/>
      <c r="B70" s="126"/>
      <c r="C70" s="139"/>
      <c r="D70" s="94" t="s">
        <v>188</v>
      </c>
      <c r="E70" s="135"/>
      <c r="F70" s="135"/>
      <c r="G70" s="136"/>
      <c r="H70" s="142"/>
      <c r="I70" s="184"/>
    </row>
    <row r="71" spans="1:9" ht="16.5" thickBot="1" x14ac:dyDescent="0.3">
      <c r="A71" s="123"/>
      <c r="B71" s="126"/>
      <c r="C71" s="140"/>
      <c r="D71" s="97" t="s">
        <v>189</v>
      </c>
      <c r="E71" s="135"/>
      <c r="F71" s="135"/>
      <c r="G71" s="136"/>
      <c r="H71" s="142"/>
      <c r="I71" s="185"/>
    </row>
    <row r="72" spans="1:9" ht="50.1" customHeight="1" thickBot="1" x14ac:dyDescent="0.3">
      <c r="A72" s="123"/>
      <c r="B72" s="126"/>
      <c r="C72" s="138" t="s">
        <v>190</v>
      </c>
      <c r="D72" s="98"/>
      <c r="E72" s="135">
        <v>1</v>
      </c>
      <c r="F72" s="135">
        <v>1</v>
      </c>
      <c r="G72" s="136">
        <v>1</v>
      </c>
      <c r="H72" s="141" t="s">
        <v>191</v>
      </c>
      <c r="I72" s="183"/>
    </row>
    <row r="73" spans="1:9" ht="16.5" thickBot="1" x14ac:dyDescent="0.3">
      <c r="A73" s="123"/>
      <c r="B73" s="126"/>
      <c r="C73" s="139"/>
      <c r="D73" s="94"/>
      <c r="E73" s="135"/>
      <c r="F73" s="135"/>
      <c r="G73" s="136"/>
      <c r="H73" s="142"/>
      <c r="I73" s="184"/>
    </row>
    <row r="74" spans="1:9" ht="16.5" thickBot="1" x14ac:dyDescent="0.3">
      <c r="A74" s="123"/>
      <c r="B74" s="126"/>
      <c r="C74" s="139"/>
      <c r="D74" s="94" t="s">
        <v>192</v>
      </c>
      <c r="E74" s="135"/>
      <c r="F74" s="135"/>
      <c r="G74" s="136"/>
      <c r="H74" s="142"/>
      <c r="I74" s="184"/>
    </row>
    <row r="75" spans="1:9" ht="16.5" thickBot="1" x14ac:dyDescent="0.3">
      <c r="A75" s="123"/>
      <c r="B75" s="126"/>
      <c r="C75" s="140"/>
      <c r="D75" s="97" t="s">
        <v>193</v>
      </c>
      <c r="E75" s="135"/>
      <c r="F75" s="135"/>
      <c r="G75" s="136"/>
      <c r="H75" s="142"/>
      <c r="I75" s="185"/>
    </row>
    <row r="76" spans="1:9" ht="50.1" customHeight="1" thickBot="1" x14ac:dyDescent="0.3">
      <c r="A76" s="123"/>
      <c r="B76" s="126"/>
      <c r="C76" s="129" t="s">
        <v>194</v>
      </c>
      <c r="D76" s="75" t="s">
        <v>195</v>
      </c>
      <c r="E76" s="135">
        <v>1</v>
      </c>
      <c r="F76" s="135">
        <v>1</v>
      </c>
      <c r="G76" s="136">
        <v>1</v>
      </c>
      <c r="H76" s="141" t="s">
        <v>196</v>
      </c>
      <c r="I76" s="183"/>
    </row>
    <row r="77" spans="1:9" ht="16.5" thickBot="1" x14ac:dyDescent="0.3">
      <c r="A77" s="123"/>
      <c r="B77" s="126"/>
      <c r="C77" s="129"/>
      <c r="D77" s="75" t="s">
        <v>197</v>
      </c>
      <c r="E77" s="135"/>
      <c r="F77" s="135"/>
      <c r="G77" s="136"/>
      <c r="H77" s="142"/>
      <c r="I77" s="184"/>
    </row>
    <row r="78" spans="1:9" ht="16.5" thickBot="1" x14ac:dyDescent="0.3">
      <c r="A78" s="123"/>
      <c r="B78" s="127"/>
      <c r="C78" s="130"/>
      <c r="D78" s="76" t="s">
        <v>198</v>
      </c>
      <c r="E78" s="135"/>
      <c r="F78" s="135"/>
      <c r="G78" s="136"/>
      <c r="H78" s="142"/>
      <c r="I78" s="185"/>
    </row>
    <row r="79" spans="1:9" ht="50.1" customHeight="1" thickBot="1" x14ac:dyDescent="0.3">
      <c r="A79" s="123"/>
      <c r="B79" s="150" t="s">
        <v>199</v>
      </c>
      <c r="C79" s="128" t="s">
        <v>200</v>
      </c>
      <c r="D79" s="73" t="s">
        <v>201</v>
      </c>
      <c r="E79" s="135">
        <v>1</v>
      </c>
      <c r="F79" s="135">
        <v>1</v>
      </c>
      <c r="G79" s="136"/>
      <c r="H79" s="142" t="s">
        <v>202</v>
      </c>
      <c r="I79" s="183"/>
    </row>
    <row r="80" spans="1:9" ht="16.5" thickBot="1" x14ac:dyDescent="0.3">
      <c r="A80" s="123"/>
      <c r="B80" s="156"/>
      <c r="C80" s="129"/>
      <c r="D80" s="73" t="s">
        <v>203</v>
      </c>
      <c r="E80" s="135"/>
      <c r="F80" s="135"/>
      <c r="G80" s="136"/>
      <c r="H80" s="142"/>
      <c r="I80" s="184"/>
    </row>
    <row r="81" spans="1:9" ht="16.5" thickBot="1" x14ac:dyDescent="0.3">
      <c r="A81" s="123"/>
      <c r="B81" s="156"/>
      <c r="C81" s="129"/>
      <c r="D81" s="73" t="s">
        <v>204</v>
      </c>
      <c r="E81" s="135"/>
      <c r="F81" s="135"/>
      <c r="G81" s="136"/>
      <c r="H81" s="142"/>
      <c r="I81" s="184"/>
    </row>
    <row r="82" spans="1:9" ht="16.5" thickBot="1" x14ac:dyDescent="0.3">
      <c r="A82" s="123"/>
      <c r="B82" s="156"/>
      <c r="C82" s="129"/>
      <c r="D82" s="75" t="s">
        <v>205</v>
      </c>
      <c r="E82" s="135"/>
      <c r="F82" s="135"/>
      <c r="G82" s="136"/>
      <c r="H82" s="142"/>
      <c r="I82" s="184"/>
    </row>
    <row r="83" spans="1:9" ht="16.5" thickBot="1" x14ac:dyDescent="0.3">
      <c r="A83" s="123"/>
      <c r="B83" s="156"/>
      <c r="C83" s="130"/>
      <c r="D83" s="74" t="s">
        <v>206</v>
      </c>
      <c r="E83" s="135"/>
      <c r="F83" s="135"/>
      <c r="G83" s="136"/>
      <c r="H83" s="142"/>
      <c r="I83" s="185"/>
    </row>
    <row r="84" spans="1:9" ht="50.1" customHeight="1" thickBot="1" x14ac:dyDescent="0.3">
      <c r="A84" s="123"/>
      <c r="B84" s="156"/>
      <c r="C84" s="151" t="s">
        <v>208</v>
      </c>
      <c r="D84" s="154" t="s">
        <v>209</v>
      </c>
      <c r="E84" s="135">
        <v>1</v>
      </c>
      <c r="F84" s="135">
        <v>1</v>
      </c>
      <c r="G84" s="136">
        <v>1</v>
      </c>
      <c r="H84" s="141" t="s">
        <v>207</v>
      </c>
      <c r="I84" s="183"/>
    </row>
    <row r="85" spans="1:9" ht="16.5" thickBot="1" x14ac:dyDescent="0.3">
      <c r="A85" s="123"/>
      <c r="B85" s="156"/>
      <c r="C85" s="152"/>
      <c r="D85" s="155"/>
      <c r="E85" s="135"/>
      <c r="F85" s="135"/>
      <c r="G85" s="136"/>
      <c r="H85" s="142"/>
      <c r="I85" s="184"/>
    </row>
    <row r="86" spans="1:9" ht="16.5" thickBot="1" x14ac:dyDescent="0.3">
      <c r="A86" s="123"/>
      <c r="B86" s="156"/>
      <c r="C86" s="153"/>
      <c r="D86" s="95" t="s">
        <v>210</v>
      </c>
      <c r="E86" s="135"/>
      <c r="F86" s="135"/>
      <c r="G86" s="136"/>
      <c r="H86" s="142"/>
      <c r="I86" s="185"/>
    </row>
    <row r="87" spans="1:9" ht="50.1" customHeight="1" thickBot="1" x14ac:dyDescent="0.3">
      <c r="A87" s="123"/>
      <c r="B87" s="156"/>
      <c r="C87" s="128" t="s">
        <v>211</v>
      </c>
      <c r="D87" s="73" t="s">
        <v>212</v>
      </c>
      <c r="E87" s="135">
        <v>1</v>
      </c>
      <c r="F87" s="135">
        <v>1</v>
      </c>
      <c r="G87" s="136"/>
      <c r="H87" s="142" t="s">
        <v>213</v>
      </c>
      <c r="I87" s="183"/>
    </row>
    <row r="88" spans="1:9" ht="16.5" thickBot="1" x14ac:dyDescent="0.3">
      <c r="A88" s="123"/>
      <c r="B88" s="156"/>
      <c r="C88" s="129"/>
      <c r="D88" s="73" t="s">
        <v>214</v>
      </c>
      <c r="E88" s="135"/>
      <c r="F88" s="135"/>
      <c r="G88" s="136"/>
      <c r="H88" s="142"/>
      <c r="I88" s="184"/>
    </row>
    <row r="89" spans="1:9" ht="16.5" thickBot="1" x14ac:dyDescent="0.3">
      <c r="A89" s="123"/>
      <c r="B89" s="156"/>
      <c r="C89" s="130"/>
      <c r="D89" s="74" t="s">
        <v>215</v>
      </c>
      <c r="E89" s="135"/>
      <c r="F89" s="135"/>
      <c r="G89" s="136"/>
      <c r="H89" s="142"/>
      <c r="I89" s="185"/>
    </row>
    <row r="90" spans="1:9" ht="50.1" customHeight="1" thickBot="1" x14ac:dyDescent="0.3">
      <c r="A90" s="123"/>
      <c r="B90" s="156"/>
      <c r="C90" s="128" t="s">
        <v>216</v>
      </c>
      <c r="D90" s="73" t="s">
        <v>203</v>
      </c>
      <c r="E90" s="135">
        <v>1</v>
      </c>
      <c r="F90" s="135"/>
      <c r="G90" s="136"/>
      <c r="H90" s="142" t="s">
        <v>217</v>
      </c>
      <c r="I90" s="183"/>
    </row>
    <row r="91" spans="1:9" ht="16.5" thickBot="1" x14ac:dyDescent="0.3">
      <c r="A91" s="123"/>
      <c r="B91" s="156"/>
      <c r="C91" s="129"/>
      <c r="D91" s="73" t="s">
        <v>212</v>
      </c>
      <c r="E91" s="135"/>
      <c r="F91" s="135"/>
      <c r="G91" s="136"/>
      <c r="H91" s="142"/>
      <c r="I91" s="184"/>
    </row>
    <row r="92" spans="1:9" ht="16.5" thickBot="1" x14ac:dyDescent="0.3">
      <c r="A92" s="123"/>
      <c r="B92" s="156"/>
      <c r="C92" s="130"/>
      <c r="D92" s="74" t="s">
        <v>218</v>
      </c>
      <c r="E92" s="135"/>
      <c r="F92" s="135"/>
      <c r="G92" s="136"/>
      <c r="H92" s="142"/>
      <c r="I92" s="185"/>
    </row>
    <row r="93" spans="1:9" ht="50.1" customHeight="1" thickBot="1" x14ac:dyDescent="0.3">
      <c r="A93" s="123"/>
      <c r="B93" s="156"/>
      <c r="C93" s="128" t="s">
        <v>219</v>
      </c>
      <c r="D93" s="73" t="s">
        <v>220</v>
      </c>
      <c r="E93" s="135">
        <v>1</v>
      </c>
      <c r="F93" s="135"/>
      <c r="G93" s="136"/>
      <c r="H93" s="142" t="s">
        <v>221</v>
      </c>
      <c r="I93" s="183"/>
    </row>
    <row r="94" spans="1:9" ht="16.5" thickBot="1" x14ac:dyDescent="0.3">
      <c r="A94" s="123"/>
      <c r="B94" s="156"/>
      <c r="C94" s="129"/>
      <c r="D94" s="73" t="s">
        <v>212</v>
      </c>
      <c r="E94" s="135"/>
      <c r="F94" s="135"/>
      <c r="G94" s="136"/>
      <c r="H94" s="142"/>
      <c r="I94" s="184"/>
    </row>
    <row r="95" spans="1:9" ht="16.5" thickBot="1" x14ac:dyDescent="0.3">
      <c r="A95" s="123"/>
      <c r="B95" s="156"/>
      <c r="C95" s="130"/>
      <c r="D95" s="74" t="s">
        <v>222</v>
      </c>
      <c r="E95" s="135"/>
      <c r="F95" s="135"/>
      <c r="G95" s="136"/>
      <c r="H95" s="142"/>
      <c r="I95" s="185"/>
    </row>
    <row r="96" spans="1:9" ht="50.1" customHeight="1" thickBot="1" x14ac:dyDescent="0.3">
      <c r="A96" s="123"/>
      <c r="B96" s="156"/>
      <c r="C96" s="128" t="s">
        <v>223</v>
      </c>
      <c r="D96" s="73" t="s">
        <v>224</v>
      </c>
      <c r="E96" s="135">
        <v>1</v>
      </c>
      <c r="F96" s="135"/>
      <c r="G96" s="136"/>
      <c r="H96" s="142" t="s">
        <v>225</v>
      </c>
      <c r="I96" s="183"/>
    </row>
    <row r="97" spans="1:9" ht="16.5" thickBot="1" x14ac:dyDescent="0.3">
      <c r="A97" s="123"/>
      <c r="B97" s="156"/>
      <c r="C97" s="129"/>
      <c r="D97" s="73" t="s">
        <v>226</v>
      </c>
      <c r="E97" s="135"/>
      <c r="F97" s="135"/>
      <c r="G97" s="136"/>
      <c r="H97" s="142"/>
      <c r="I97" s="184"/>
    </row>
    <row r="98" spans="1:9" ht="16.5" thickBot="1" x14ac:dyDescent="0.3">
      <c r="A98" s="123"/>
      <c r="B98" s="156"/>
      <c r="C98" s="130"/>
      <c r="D98" s="74" t="s">
        <v>227</v>
      </c>
      <c r="E98" s="135"/>
      <c r="F98" s="135"/>
      <c r="G98" s="136"/>
      <c r="H98" s="142"/>
      <c r="I98" s="185"/>
    </row>
    <row r="99" spans="1:9" ht="50.1" customHeight="1" thickBot="1" x14ac:dyDescent="0.3">
      <c r="A99" s="123"/>
      <c r="B99" s="156"/>
      <c r="C99" s="128" t="s">
        <v>228</v>
      </c>
      <c r="D99" s="73" t="s">
        <v>229</v>
      </c>
      <c r="E99" s="135">
        <v>1</v>
      </c>
      <c r="F99" s="135"/>
      <c r="G99" s="136"/>
      <c r="H99" s="142" t="s">
        <v>230</v>
      </c>
      <c r="I99" s="183"/>
    </row>
    <row r="100" spans="1:9" ht="16.5" thickBot="1" x14ac:dyDescent="0.3">
      <c r="A100" s="123"/>
      <c r="B100" s="157"/>
      <c r="C100" s="130"/>
      <c r="D100" s="74" t="s">
        <v>231</v>
      </c>
      <c r="E100" s="135"/>
      <c r="F100" s="135"/>
      <c r="G100" s="136"/>
      <c r="H100" s="142"/>
      <c r="I100" s="185"/>
    </row>
    <row r="101" spans="1:9" ht="50.1" customHeight="1" thickBot="1" x14ac:dyDescent="0.3">
      <c r="A101" s="123"/>
      <c r="B101" s="150" t="s">
        <v>232</v>
      </c>
      <c r="C101" s="128" t="s">
        <v>233</v>
      </c>
      <c r="D101" s="75" t="s">
        <v>234</v>
      </c>
      <c r="E101" s="135">
        <v>1</v>
      </c>
      <c r="F101" s="135">
        <v>1</v>
      </c>
      <c r="G101" s="136">
        <v>1</v>
      </c>
      <c r="H101" s="141" t="s">
        <v>196</v>
      </c>
      <c r="I101" s="183"/>
    </row>
    <row r="102" spans="1:9" ht="16.5" thickBot="1" x14ac:dyDescent="0.3">
      <c r="A102" s="123"/>
      <c r="B102" s="126"/>
      <c r="C102" s="129"/>
      <c r="D102" s="73" t="s">
        <v>235</v>
      </c>
      <c r="E102" s="135"/>
      <c r="F102" s="135"/>
      <c r="G102" s="136"/>
      <c r="H102" s="142"/>
      <c r="I102" s="184"/>
    </row>
    <row r="103" spans="1:9" ht="16.5" thickBot="1" x14ac:dyDescent="0.3">
      <c r="A103" s="123"/>
      <c r="B103" s="126"/>
      <c r="C103" s="130"/>
      <c r="D103" s="74" t="s">
        <v>236</v>
      </c>
      <c r="E103" s="135"/>
      <c r="F103" s="135"/>
      <c r="G103" s="136"/>
      <c r="H103" s="142"/>
      <c r="I103" s="185"/>
    </row>
    <row r="104" spans="1:9" ht="50.1" customHeight="1" thickBot="1" x14ac:dyDescent="0.3">
      <c r="A104" s="123"/>
      <c r="B104" s="126"/>
      <c r="C104" s="128" t="s">
        <v>237</v>
      </c>
      <c r="D104" s="75" t="s">
        <v>238</v>
      </c>
      <c r="E104" s="135">
        <v>1</v>
      </c>
      <c r="F104" s="135">
        <v>1</v>
      </c>
      <c r="G104" s="136"/>
      <c r="H104" s="142" t="s">
        <v>239</v>
      </c>
      <c r="I104" s="183"/>
    </row>
    <row r="105" spans="1:9" ht="16.5" thickBot="1" x14ac:dyDescent="0.3">
      <c r="A105" s="123"/>
      <c r="B105" s="126"/>
      <c r="C105" s="129"/>
      <c r="D105" s="73" t="s">
        <v>240</v>
      </c>
      <c r="E105" s="135"/>
      <c r="F105" s="135"/>
      <c r="G105" s="136"/>
      <c r="H105" s="142"/>
      <c r="I105" s="184"/>
    </row>
    <row r="106" spans="1:9" ht="16.5" thickBot="1" x14ac:dyDescent="0.3">
      <c r="A106" s="123"/>
      <c r="B106" s="126"/>
      <c r="C106" s="130"/>
      <c r="D106" s="74" t="s">
        <v>241</v>
      </c>
      <c r="E106" s="135"/>
      <c r="F106" s="135"/>
      <c r="G106" s="136"/>
      <c r="H106" s="142"/>
      <c r="I106" s="185"/>
    </row>
    <row r="107" spans="1:9" ht="50.1" customHeight="1" thickBot="1" x14ac:dyDescent="0.3">
      <c r="A107" s="123"/>
      <c r="B107" s="126"/>
      <c r="C107" s="78" t="s">
        <v>242</v>
      </c>
      <c r="D107" s="74" t="s">
        <v>243</v>
      </c>
      <c r="E107" s="79">
        <v>1</v>
      </c>
      <c r="F107" s="79">
        <v>1</v>
      </c>
      <c r="G107" s="80"/>
      <c r="H107" s="81" t="s">
        <v>244</v>
      </c>
      <c r="I107" s="92"/>
    </row>
    <row r="108" spans="1:9" ht="50.1" customHeight="1" thickBot="1" x14ac:dyDescent="0.3">
      <c r="A108" s="123"/>
      <c r="B108" s="126"/>
      <c r="C108" s="138" t="s">
        <v>245</v>
      </c>
      <c r="D108" s="99" t="s">
        <v>246</v>
      </c>
      <c r="E108" s="135">
        <v>1</v>
      </c>
      <c r="F108" s="135">
        <v>1</v>
      </c>
      <c r="G108" s="136">
        <v>1</v>
      </c>
      <c r="H108" s="141" t="s">
        <v>247</v>
      </c>
      <c r="I108" s="183"/>
    </row>
    <row r="109" spans="1:9" ht="16.5" thickBot="1" x14ac:dyDescent="0.3">
      <c r="A109" s="124"/>
      <c r="B109" s="127"/>
      <c r="C109" s="140"/>
      <c r="D109" s="95" t="s">
        <v>248</v>
      </c>
      <c r="E109" s="135"/>
      <c r="F109" s="135"/>
      <c r="G109" s="136"/>
      <c r="H109" s="142"/>
      <c r="I109" s="185"/>
    </row>
    <row r="110" spans="1:9" ht="50.1" customHeight="1" thickBot="1" x14ac:dyDescent="0.3">
      <c r="A110" s="158" t="s">
        <v>249</v>
      </c>
      <c r="B110" s="150" t="s">
        <v>250</v>
      </c>
      <c r="C110" s="128" t="s">
        <v>251</v>
      </c>
      <c r="D110" s="75" t="s">
        <v>252</v>
      </c>
      <c r="E110" s="135">
        <v>1</v>
      </c>
      <c r="F110" s="135">
        <v>1</v>
      </c>
      <c r="G110" s="136">
        <v>1</v>
      </c>
      <c r="H110" s="141" t="s">
        <v>253</v>
      </c>
      <c r="I110" s="183"/>
    </row>
    <row r="111" spans="1:9" ht="16.5" thickBot="1" x14ac:dyDescent="0.3">
      <c r="A111" s="159"/>
      <c r="B111" s="126"/>
      <c r="C111" s="129"/>
      <c r="D111" s="75" t="s">
        <v>254</v>
      </c>
      <c r="E111" s="135"/>
      <c r="F111" s="135"/>
      <c r="G111" s="136"/>
      <c r="H111" s="142"/>
      <c r="I111" s="184"/>
    </row>
    <row r="112" spans="1:9" ht="16.5" thickBot="1" x14ac:dyDescent="0.3">
      <c r="A112" s="159"/>
      <c r="B112" s="126"/>
      <c r="C112" s="129"/>
      <c r="D112" s="75" t="s">
        <v>255</v>
      </c>
      <c r="E112" s="135"/>
      <c r="F112" s="135"/>
      <c r="G112" s="136"/>
      <c r="H112" s="142"/>
      <c r="I112" s="184"/>
    </row>
    <row r="113" spans="1:9" ht="16.5" thickBot="1" x14ac:dyDescent="0.3">
      <c r="A113" s="159"/>
      <c r="B113" s="126"/>
      <c r="C113" s="129"/>
      <c r="D113" s="75" t="s">
        <v>256</v>
      </c>
      <c r="E113" s="135"/>
      <c r="F113" s="135"/>
      <c r="G113" s="136"/>
      <c r="H113" s="142"/>
      <c r="I113" s="184"/>
    </row>
    <row r="114" spans="1:9" ht="16.5" thickBot="1" x14ac:dyDescent="0.3">
      <c r="A114" s="159"/>
      <c r="B114" s="126"/>
      <c r="C114" s="129"/>
      <c r="D114" s="75" t="s">
        <v>257</v>
      </c>
      <c r="E114" s="135"/>
      <c r="F114" s="135"/>
      <c r="G114" s="136"/>
      <c r="H114" s="142"/>
      <c r="I114" s="184"/>
    </row>
    <row r="115" spans="1:9" ht="16.5" thickBot="1" x14ac:dyDescent="0.3">
      <c r="A115" s="159"/>
      <c r="B115" s="126"/>
      <c r="C115" s="129"/>
      <c r="D115" s="75" t="s">
        <v>258</v>
      </c>
      <c r="E115" s="135"/>
      <c r="F115" s="135"/>
      <c r="G115" s="136"/>
      <c r="H115" s="142"/>
      <c r="I115" s="184"/>
    </row>
    <row r="116" spans="1:9" ht="16.5" thickBot="1" x14ac:dyDescent="0.3">
      <c r="A116" s="159"/>
      <c r="B116" s="126"/>
      <c r="C116" s="130"/>
      <c r="D116" s="93" t="s">
        <v>259</v>
      </c>
      <c r="E116" s="135"/>
      <c r="F116" s="135"/>
      <c r="G116" s="136"/>
      <c r="H116" s="142"/>
      <c r="I116" s="185"/>
    </row>
    <row r="117" spans="1:9" ht="50.1" customHeight="1" thickBot="1" x14ac:dyDescent="0.3">
      <c r="A117" s="159"/>
      <c r="B117" s="126"/>
      <c r="C117" s="128" t="s">
        <v>260</v>
      </c>
      <c r="D117" s="75" t="s">
        <v>261</v>
      </c>
      <c r="E117" s="135">
        <v>1</v>
      </c>
      <c r="F117" s="135">
        <v>1</v>
      </c>
      <c r="G117" s="136">
        <v>1</v>
      </c>
      <c r="H117" s="141" t="s">
        <v>262</v>
      </c>
      <c r="I117" s="183"/>
    </row>
    <row r="118" spans="1:9" ht="16.5" thickBot="1" x14ac:dyDescent="0.3">
      <c r="A118" s="159"/>
      <c r="B118" s="126"/>
      <c r="C118" s="129"/>
      <c r="D118" s="75" t="s">
        <v>263</v>
      </c>
      <c r="E118" s="135"/>
      <c r="F118" s="135"/>
      <c r="G118" s="136"/>
      <c r="H118" s="142"/>
      <c r="I118" s="184"/>
    </row>
    <row r="119" spans="1:9" ht="16.5" thickBot="1" x14ac:dyDescent="0.3">
      <c r="A119" s="159"/>
      <c r="B119" s="126"/>
      <c r="C119" s="129"/>
      <c r="D119" s="75" t="s">
        <v>264</v>
      </c>
      <c r="E119" s="135"/>
      <c r="F119" s="135"/>
      <c r="G119" s="136"/>
      <c r="H119" s="142"/>
      <c r="I119" s="184"/>
    </row>
    <row r="120" spans="1:9" ht="16.5" thickBot="1" x14ac:dyDescent="0.3">
      <c r="A120" s="159"/>
      <c r="B120" s="126"/>
      <c r="C120" s="129"/>
      <c r="D120" s="75" t="s">
        <v>265</v>
      </c>
      <c r="E120" s="135"/>
      <c r="F120" s="135"/>
      <c r="G120" s="136"/>
      <c r="H120" s="142"/>
      <c r="I120" s="184"/>
    </row>
    <row r="121" spans="1:9" ht="16.5" thickBot="1" x14ac:dyDescent="0.3">
      <c r="A121" s="159"/>
      <c r="B121" s="126"/>
      <c r="C121" s="130"/>
      <c r="D121" s="100" t="s">
        <v>266</v>
      </c>
      <c r="E121" s="135"/>
      <c r="F121" s="135"/>
      <c r="G121" s="136"/>
      <c r="H121" s="142"/>
      <c r="I121" s="185"/>
    </row>
    <row r="122" spans="1:9" ht="50.1" customHeight="1" thickBot="1" x14ac:dyDescent="0.3">
      <c r="A122" s="159"/>
      <c r="B122" s="126"/>
      <c r="C122" s="128" t="s">
        <v>267</v>
      </c>
      <c r="D122" s="75" t="s">
        <v>268</v>
      </c>
      <c r="E122" s="135">
        <v>1</v>
      </c>
      <c r="F122" s="135">
        <v>1</v>
      </c>
      <c r="G122" s="136">
        <v>1</v>
      </c>
      <c r="H122" s="141" t="s">
        <v>262</v>
      </c>
      <c r="I122" s="183"/>
    </row>
    <row r="123" spans="1:9" ht="16.5" thickBot="1" x14ac:dyDescent="0.3">
      <c r="A123" s="159"/>
      <c r="B123" s="126"/>
      <c r="C123" s="129"/>
      <c r="D123" s="75" t="s">
        <v>269</v>
      </c>
      <c r="E123" s="135"/>
      <c r="F123" s="135"/>
      <c r="G123" s="136"/>
      <c r="H123" s="142"/>
      <c r="I123" s="184"/>
    </row>
    <row r="124" spans="1:9" ht="16.5" thickBot="1" x14ac:dyDescent="0.3">
      <c r="A124" s="159"/>
      <c r="B124" s="126"/>
      <c r="C124" s="129"/>
      <c r="D124" s="75" t="s">
        <v>270</v>
      </c>
      <c r="E124" s="135"/>
      <c r="F124" s="135"/>
      <c r="G124" s="136"/>
      <c r="H124" s="142"/>
      <c r="I124" s="184"/>
    </row>
    <row r="125" spans="1:9" ht="16.5" thickBot="1" x14ac:dyDescent="0.3">
      <c r="A125" s="159"/>
      <c r="B125" s="126"/>
      <c r="C125" s="129"/>
      <c r="D125" s="75" t="s">
        <v>271</v>
      </c>
      <c r="E125" s="135"/>
      <c r="F125" s="135"/>
      <c r="G125" s="136"/>
      <c r="H125" s="142"/>
      <c r="I125" s="184"/>
    </row>
    <row r="126" spans="1:9" ht="16.5" thickBot="1" x14ac:dyDescent="0.3">
      <c r="A126" s="159"/>
      <c r="B126" s="126"/>
      <c r="C126" s="129"/>
      <c r="D126" s="75" t="s">
        <v>272</v>
      </c>
      <c r="E126" s="135"/>
      <c r="F126" s="135"/>
      <c r="G126" s="136"/>
      <c r="H126" s="142"/>
      <c r="I126" s="184"/>
    </row>
    <row r="127" spans="1:9" ht="16.5" thickBot="1" x14ac:dyDescent="0.3">
      <c r="A127" s="159"/>
      <c r="B127" s="126"/>
      <c r="C127" s="130"/>
      <c r="D127" s="100" t="s">
        <v>273</v>
      </c>
      <c r="E127" s="135"/>
      <c r="F127" s="135"/>
      <c r="G127" s="136"/>
      <c r="H127" s="142"/>
      <c r="I127" s="185"/>
    </row>
    <row r="128" spans="1:9" ht="50.1" customHeight="1" thickBot="1" x14ac:dyDescent="0.3">
      <c r="A128" s="159"/>
      <c r="B128" s="126"/>
      <c r="C128" s="128" t="s">
        <v>274</v>
      </c>
      <c r="D128" s="75" t="s">
        <v>275</v>
      </c>
      <c r="E128" s="135">
        <v>1</v>
      </c>
      <c r="F128" s="135">
        <v>1</v>
      </c>
      <c r="G128" s="136">
        <v>1</v>
      </c>
      <c r="H128" s="141" t="s">
        <v>276</v>
      </c>
      <c r="I128" s="183"/>
    </row>
    <row r="129" spans="1:9" ht="16.5" thickBot="1" x14ac:dyDescent="0.3">
      <c r="A129" s="159"/>
      <c r="B129" s="126"/>
      <c r="C129" s="129"/>
      <c r="D129" s="75" t="s">
        <v>277</v>
      </c>
      <c r="E129" s="135"/>
      <c r="F129" s="135"/>
      <c r="G129" s="136"/>
      <c r="H129" s="142"/>
      <c r="I129" s="184"/>
    </row>
    <row r="130" spans="1:9" ht="16.5" thickBot="1" x14ac:dyDescent="0.3">
      <c r="A130" s="159"/>
      <c r="B130" s="126"/>
      <c r="C130" s="129"/>
      <c r="D130" s="75" t="s">
        <v>278</v>
      </c>
      <c r="E130" s="135"/>
      <c r="F130" s="135"/>
      <c r="G130" s="136"/>
      <c r="H130" s="142"/>
      <c r="I130" s="184"/>
    </row>
    <row r="131" spans="1:9" ht="16.5" thickBot="1" x14ac:dyDescent="0.3">
      <c r="A131" s="159"/>
      <c r="B131" s="126"/>
      <c r="C131" s="129"/>
      <c r="D131" s="75" t="s">
        <v>279</v>
      </c>
      <c r="E131" s="135"/>
      <c r="F131" s="135"/>
      <c r="G131" s="136"/>
      <c r="H131" s="142"/>
      <c r="I131" s="184"/>
    </row>
    <row r="132" spans="1:9" ht="16.5" thickBot="1" x14ac:dyDescent="0.3">
      <c r="A132" s="159"/>
      <c r="B132" s="126"/>
      <c r="C132" s="130"/>
      <c r="D132" s="76" t="s">
        <v>280</v>
      </c>
      <c r="E132" s="135"/>
      <c r="F132" s="135"/>
      <c r="G132" s="136"/>
      <c r="H132" s="142"/>
      <c r="I132" s="185"/>
    </row>
    <row r="133" spans="1:9" ht="50.1" customHeight="1" thickBot="1" x14ac:dyDescent="0.3">
      <c r="A133" s="159"/>
      <c r="B133" s="126"/>
      <c r="C133" s="128" t="s">
        <v>281</v>
      </c>
      <c r="D133" s="75" t="s">
        <v>282</v>
      </c>
      <c r="E133" s="135">
        <v>1</v>
      </c>
      <c r="F133" s="135">
        <v>1</v>
      </c>
      <c r="G133" s="136"/>
      <c r="H133" s="142" t="s">
        <v>283</v>
      </c>
      <c r="I133" s="183"/>
    </row>
    <row r="134" spans="1:9" ht="16.5" thickBot="1" x14ac:dyDescent="0.3">
      <c r="A134" s="159"/>
      <c r="B134" s="126"/>
      <c r="C134" s="129"/>
      <c r="D134" s="75" t="s">
        <v>284</v>
      </c>
      <c r="E134" s="135"/>
      <c r="F134" s="135"/>
      <c r="G134" s="136"/>
      <c r="H134" s="142"/>
      <c r="I134" s="184"/>
    </row>
    <row r="135" spans="1:9" ht="16.5" thickBot="1" x14ac:dyDescent="0.3">
      <c r="A135" s="159"/>
      <c r="B135" s="126"/>
      <c r="C135" s="129"/>
      <c r="D135" s="75" t="s">
        <v>285</v>
      </c>
      <c r="E135" s="135"/>
      <c r="F135" s="135"/>
      <c r="G135" s="136"/>
      <c r="H135" s="142"/>
      <c r="I135" s="184"/>
    </row>
    <row r="136" spans="1:9" ht="16.5" thickBot="1" x14ac:dyDescent="0.3">
      <c r="A136" s="159"/>
      <c r="B136" s="127"/>
      <c r="C136" s="130"/>
      <c r="D136" s="76" t="s">
        <v>286</v>
      </c>
      <c r="E136" s="135"/>
      <c r="F136" s="135"/>
      <c r="G136" s="136"/>
      <c r="H136" s="142"/>
      <c r="I136" s="185"/>
    </row>
    <row r="137" spans="1:9" ht="50.1" customHeight="1" thickBot="1" x14ac:dyDescent="0.3">
      <c r="A137" s="159"/>
      <c r="B137" s="161" t="s">
        <v>287</v>
      </c>
      <c r="C137" s="128" t="s">
        <v>288</v>
      </c>
      <c r="D137" s="75" t="s">
        <v>289</v>
      </c>
      <c r="E137" s="135">
        <v>1</v>
      </c>
      <c r="F137" s="135">
        <v>1</v>
      </c>
      <c r="G137" s="136">
        <v>1</v>
      </c>
      <c r="H137" s="141" t="s">
        <v>290</v>
      </c>
      <c r="I137" s="183"/>
    </row>
    <row r="138" spans="1:9" ht="16.5" thickBot="1" x14ac:dyDescent="0.3">
      <c r="A138" s="159"/>
      <c r="B138" s="162"/>
      <c r="C138" s="129"/>
      <c r="D138" s="75" t="s">
        <v>291</v>
      </c>
      <c r="E138" s="135"/>
      <c r="F138" s="135"/>
      <c r="G138" s="136"/>
      <c r="H138" s="142"/>
      <c r="I138" s="184"/>
    </row>
    <row r="139" spans="1:9" ht="16.5" thickBot="1" x14ac:dyDescent="0.3">
      <c r="A139" s="159"/>
      <c r="B139" s="162"/>
      <c r="C139" s="129"/>
      <c r="D139" s="75" t="s">
        <v>292</v>
      </c>
      <c r="E139" s="135"/>
      <c r="F139" s="135"/>
      <c r="G139" s="136"/>
      <c r="H139" s="142"/>
      <c r="I139" s="184"/>
    </row>
    <row r="140" spans="1:9" ht="16.5" thickBot="1" x14ac:dyDescent="0.3">
      <c r="A140" s="159"/>
      <c r="B140" s="162"/>
      <c r="C140" s="129"/>
      <c r="D140" s="75" t="s">
        <v>293</v>
      </c>
      <c r="E140" s="135"/>
      <c r="F140" s="135"/>
      <c r="G140" s="136"/>
      <c r="H140" s="142"/>
      <c r="I140" s="184"/>
    </row>
    <row r="141" spans="1:9" ht="16.5" thickBot="1" x14ac:dyDescent="0.3">
      <c r="A141" s="159"/>
      <c r="B141" s="162"/>
      <c r="C141" s="129"/>
      <c r="D141" s="75" t="s">
        <v>294</v>
      </c>
      <c r="E141" s="135"/>
      <c r="F141" s="135"/>
      <c r="G141" s="136"/>
      <c r="H141" s="142"/>
      <c r="I141" s="184"/>
    </row>
    <row r="142" spans="1:9" ht="16.5" thickBot="1" x14ac:dyDescent="0.3">
      <c r="A142" s="159"/>
      <c r="B142" s="162"/>
      <c r="C142" s="130"/>
      <c r="D142" s="100" t="s">
        <v>295</v>
      </c>
      <c r="E142" s="135"/>
      <c r="F142" s="135"/>
      <c r="G142" s="136"/>
      <c r="H142" s="142"/>
      <c r="I142" s="185"/>
    </row>
    <row r="143" spans="1:9" ht="50.1" customHeight="1" thickBot="1" x14ac:dyDescent="0.3">
      <c r="A143" s="159"/>
      <c r="B143" s="162"/>
      <c r="C143" s="138" t="s">
        <v>296</v>
      </c>
      <c r="D143" s="101"/>
      <c r="E143" s="135">
        <v>1</v>
      </c>
      <c r="F143" s="135">
        <v>1</v>
      </c>
      <c r="G143" s="136">
        <v>1</v>
      </c>
      <c r="H143" s="141" t="s">
        <v>297</v>
      </c>
      <c r="I143" s="183"/>
    </row>
    <row r="144" spans="1:9" ht="16.5" thickBot="1" x14ac:dyDescent="0.3">
      <c r="A144" s="159"/>
      <c r="B144" s="162"/>
      <c r="C144" s="139"/>
      <c r="D144" s="101" t="s">
        <v>298</v>
      </c>
      <c r="E144" s="135"/>
      <c r="F144" s="135"/>
      <c r="G144" s="136"/>
      <c r="H144" s="142"/>
      <c r="I144" s="184"/>
    </row>
    <row r="145" spans="1:9" ht="16.5" thickBot="1" x14ac:dyDescent="0.3">
      <c r="A145" s="159"/>
      <c r="B145" s="162"/>
      <c r="C145" s="139"/>
      <c r="D145" s="101" t="s">
        <v>299</v>
      </c>
      <c r="E145" s="135"/>
      <c r="F145" s="135"/>
      <c r="G145" s="136"/>
      <c r="H145" s="142"/>
      <c r="I145" s="184"/>
    </row>
    <row r="146" spans="1:9" ht="16.5" thickBot="1" x14ac:dyDescent="0.3">
      <c r="A146" s="159"/>
      <c r="B146" s="162"/>
      <c r="C146" s="139"/>
      <c r="D146" s="101"/>
      <c r="E146" s="135"/>
      <c r="F146" s="135"/>
      <c r="G146" s="136"/>
      <c r="H146" s="142"/>
      <c r="I146" s="184"/>
    </row>
    <row r="147" spans="1:9" ht="16.5" thickBot="1" x14ac:dyDescent="0.3">
      <c r="A147" s="159"/>
      <c r="B147" s="162"/>
      <c r="C147" s="140"/>
      <c r="D147" s="101"/>
      <c r="E147" s="135"/>
      <c r="F147" s="135"/>
      <c r="G147" s="136"/>
      <c r="H147" s="142"/>
      <c r="I147" s="185"/>
    </row>
    <row r="148" spans="1:9" ht="50.1" customHeight="1" thickBot="1" x14ac:dyDescent="0.3">
      <c r="A148" s="159"/>
      <c r="B148" s="162"/>
      <c r="C148" s="128" t="s">
        <v>300</v>
      </c>
      <c r="D148" s="82" t="s">
        <v>301</v>
      </c>
      <c r="E148" s="135">
        <v>1</v>
      </c>
      <c r="F148" s="135">
        <v>1</v>
      </c>
      <c r="G148" s="136">
        <v>1</v>
      </c>
      <c r="H148" s="141" t="s">
        <v>131</v>
      </c>
      <c r="I148" s="183"/>
    </row>
    <row r="149" spans="1:9" ht="16.5" thickBot="1" x14ac:dyDescent="0.3">
      <c r="A149" s="159"/>
      <c r="B149" s="162"/>
      <c r="C149" s="129"/>
      <c r="D149" s="83" t="s">
        <v>302</v>
      </c>
      <c r="E149" s="135"/>
      <c r="F149" s="135"/>
      <c r="G149" s="136"/>
      <c r="H149" s="142"/>
      <c r="I149" s="184"/>
    </row>
    <row r="150" spans="1:9" ht="16.5" thickBot="1" x14ac:dyDescent="0.3">
      <c r="A150" s="159"/>
      <c r="B150" s="162"/>
      <c r="C150" s="129"/>
      <c r="D150" s="83" t="s">
        <v>303</v>
      </c>
      <c r="E150" s="135"/>
      <c r="F150" s="135"/>
      <c r="G150" s="136"/>
      <c r="H150" s="142"/>
      <c r="I150" s="184"/>
    </row>
    <row r="151" spans="1:9" ht="16.5" thickBot="1" x14ac:dyDescent="0.3">
      <c r="A151" s="159"/>
      <c r="B151" s="162"/>
      <c r="C151" s="129"/>
      <c r="D151" s="83" t="s">
        <v>304</v>
      </c>
      <c r="E151" s="135"/>
      <c r="F151" s="135"/>
      <c r="G151" s="136"/>
      <c r="H151" s="142"/>
      <c r="I151" s="184"/>
    </row>
    <row r="152" spans="1:9" ht="16.5" thickBot="1" x14ac:dyDescent="0.3">
      <c r="A152" s="159"/>
      <c r="B152" s="162"/>
      <c r="C152" s="129"/>
      <c r="D152" s="83" t="s">
        <v>305</v>
      </c>
      <c r="E152" s="135"/>
      <c r="F152" s="135"/>
      <c r="G152" s="136"/>
      <c r="H152" s="142"/>
      <c r="I152" s="184"/>
    </row>
    <row r="153" spans="1:9" ht="16.5" thickBot="1" x14ac:dyDescent="0.3">
      <c r="A153" s="159"/>
      <c r="B153" s="162"/>
      <c r="C153" s="130"/>
      <c r="D153" s="100" t="s">
        <v>306</v>
      </c>
      <c r="E153" s="135"/>
      <c r="F153" s="135"/>
      <c r="G153" s="136"/>
      <c r="H153" s="142"/>
      <c r="I153" s="185"/>
    </row>
    <row r="154" spans="1:9" ht="50.1" customHeight="1" thickBot="1" x14ac:dyDescent="0.3">
      <c r="A154" s="159"/>
      <c r="B154" s="162"/>
      <c r="C154" s="128" t="s">
        <v>307</v>
      </c>
      <c r="D154" s="75" t="s">
        <v>308</v>
      </c>
      <c r="E154" s="135">
        <v>1</v>
      </c>
      <c r="F154" s="135">
        <v>1</v>
      </c>
      <c r="G154" s="136">
        <v>1</v>
      </c>
      <c r="H154" s="141" t="s">
        <v>131</v>
      </c>
      <c r="I154" s="183"/>
    </row>
    <row r="155" spans="1:9" ht="16.5" thickBot="1" x14ac:dyDescent="0.3">
      <c r="A155" s="159"/>
      <c r="B155" s="162"/>
      <c r="C155" s="129"/>
      <c r="D155" s="75" t="s">
        <v>309</v>
      </c>
      <c r="E155" s="135"/>
      <c r="F155" s="135"/>
      <c r="G155" s="136"/>
      <c r="H155" s="142"/>
      <c r="I155" s="184"/>
    </row>
    <row r="156" spans="1:9" ht="16.5" thickBot="1" x14ac:dyDescent="0.3">
      <c r="A156" s="159"/>
      <c r="B156" s="162"/>
      <c r="C156" s="129"/>
      <c r="D156" s="75" t="s">
        <v>292</v>
      </c>
      <c r="E156" s="135"/>
      <c r="F156" s="135"/>
      <c r="G156" s="136"/>
      <c r="H156" s="142"/>
      <c r="I156" s="184"/>
    </row>
    <row r="157" spans="1:9" ht="16.5" thickBot="1" x14ac:dyDescent="0.3">
      <c r="A157" s="159"/>
      <c r="B157" s="162"/>
      <c r="C157" s="129"/>
      <c r="D157" s="75" t="s">
        <v>310</v>
      </c>
      <c r="E157" s="135"/>
      <c r="F157" s="135"/>
      <c r="G157" s="136"/>
      <c r="H157" s="142"/>
      <c r="I157" s="184"/>
    </row>
    <row r="158" spans="1:9" ht="16.5" thickBot="1" x14ac:dyDescent="0.3">
      <c r="A158" s="159"/>
      <c r="B158" s="162"/>
      <c r="C158" s="129"/>
      <c r="D158" s="75" t="s">
        <v>311</v>
      </c>
      <c r="E158" s="135"/>
      <c r="F158" s="135"/>
      <c r="G158" s="136"/>
      <c r="H158" s="142"/>
      <c r="I158" s="184"/>
    </row>
    <row r="159" spans="1:9" ht="16.5" thickBot="1" x14ac:dyDescent="0.3">
      <c r="A159" s="159"/>
      <c r="B159" s="162"/>
      <c r="C159" s="130"/>
      <c r="D159" s="100" t="s">
        <v>312</v>
      </c>
      <c r="E159" s="135"/>
      <c r="F159" s="135"/>
      <c r="G159" s="136"/>
      <c r="H159" s="142"/>
      <c r="I159" s="185"/>
    </row>
    <row r="160" spans="1:9" ht="50.1" customHeight="1" thickBot="1" x14ac:dyDescent="0.3">
      <c r="A160" s="159"/>
      <c r="B160" s="162"/>
      <c r="C160" s="128" t="s">
        <v>313</v>
      </c>
      <c r="D160" s="73" t="s">
        <v>308</v>
      </c>
      <c r="E160" s="135">
        <v>1</v>
      </c>
      <c r="F160" s="135">
        <v>1</v>
      </c>
      <c r="G160" s="136">
        <v>1</v>
      </c>
      <c r="H160" s="141" t="s">
        <v>131</v>
      </c>
      <c r="I160" s="183"/>
    </row>
    <row r="161" spans="1:9" ht="16.5" thickBot="1" x14ac:dyDescent="0.3">
      <c r="A161" s="159"/>
      <c r="B161" s="162"/>
      <c r="C161" s="129"/>
      <c r="D161" s="73" t="s">
        <v>314</v>
      </c>
      <c r="E161" s="135"/>
      <c r="F161" s="135"/>
      <c r="G161" s="136"/>
      <c r="H161" s="142"/>
      <c r="I161" s="184"/>
    </row>
    <row r="162" spans="1:9" ht="16.5" thickBot="1" x14ac:dyDescent="0.3">
      <c r="A162" s="159"/>
      <c r="B162" s="162"/>
      <c r="C162" s="129"/>
      <c r="D162" s="73" t="s">
        <v>292</v>
      </c>
      <c r="E162" s="135"/>
      <c r="F162" s="135"/>
      <c r="G162" s="136"/>
      <c r="H162" s="142"/>
      <c r="I162" s="184"/>
    </row>
    <row r="163" spans="1:9" ht="16.5" thickBot="1" x14ac:dyDescent="0.3">
      <c r="A163" s="159"/>
      <c r="B163" s="162"/>
      <c r="C163" s="129"/>
      <c r="D163" s="75" t="s">
        <v>315</v>
      </c>
      <c r="E163" s="135"/>
      <c r="F163" s="135"/>
      <c r="G163" s="136"/>
      <c r="H163" s="142"/>
      <c r="I163" s="184"/>
    </row>
    <row r="164" spans="1:9" ht="16.5" thickBot="1" x14ac:dyDescent="0.3">
      <c r="A164" s="159"/>
      <c r="B164" s="162"/>
      <c r="C164" s="129"/>
      <c r="D164" s="73" t="s">
        <v>305</v>
      </c>
      <c r="E164" s="135"/>
      <c r="F164" s="135"/>
      <c r="G164" s="136"/>
      <c r="H164" s="142"/>
      <c r="I164" s="184"/>
    </row>
    <row r="165" spans="1:9" ht="16.5" thickBot="1" x14ac:dyDescent="0.3">
      <c r="A165" s="159"/>
      <c r="B165" s="162"/>
      <c r="C165" s="129"/>
      <c r="D165" s="102" t="s">
        <v>316</v>
      </c>
      <c r="E165" s="135"/>
      <c r="F165" s="135"/>
      <c r="G165" s="136"/>
      <c r="H165" s="142"/>
      <c r="I165" s="184"/>
    </row>
    <row r="166" spans="1:9" ht="16.5" thickBot="1" x14ac:dyDescent="0.3">
      <c r="A166" s="159"/>
      <c r="B166" s="162"/>
      <c r="C166" s="130"/>
      <c r="D166" s="100" t="s">
        <v>317</v>
      </c>
      <c r="E166" s="135"/>
      <c r="F166" s="135"/>
      <c r="G166" s="136"/>
      <c r="H166" s="142"/>
      <c r="I166" s="185"/>
    </row>
    <row r="167" spans="1:9" ht="50.1" customHeight="1" thickBot="1" x14ac:dyDescent="0.3">
      <c r="A167" s="159"/>
      <c r="B167" s="162"/>
      <c r="C167" s="128" t="s">
        <v>318</v>
      </c>
      <c r="D167" s="75" t="s">
        <v>308</v>
      </c>
      <c r="E167" s="135">
        <v>1</v>
      </c>
      <c r="F167" s="135">
        <v>1</v>
      </c>
      <c r="G167" s="136">
        <v>1</v>
      </c>
      <c r="H167" s="141" t="s">
        <v>131</v>
      </c>
      <c r="I167" s="183"/>
    </row>
    <row r="168" spans="1:9" ht="16.5" thickBot="1" x14ac:dyDescent="0.3">
      <c r="A168" s="159"/>
      <c r="B168" s="162"/>
      <c r="C168" s="129"/>
      <c r="D168" s="75" t="s">
        <v>319</v>
      </c>
      <c r="E168" s="135"/>
      <c r="F168" s="135"/>
      <c r="G168" s="136"/>
      <c r="H168" s="142"/>
      <c r="I168" s="184"/>
    </row>
    <row r="169" spans="1:9" ht="16.5" thickBot="1" x14ac:dyDescent="0.3">
      <c r="A169" s="159"/>
      <c r="B169" s="162"/>
      <c r="C169" s="129"/>
      <c r="D169" s="75" t="s">
        <v>292</v>
      </c>
      <c r="E169" s="135"/>
      <c r="F169" s="135"/>
      <c r="G169" s="136"/>
      <c r="H169" s="142"/>
      <c r="I169" s="184"/>
    </row>
    <row r="170" spans="1:9" ht="16.5" thickBot="1" x14ac:dyDescent="0.3">
      <c r="A170" s="159"/>
      <c r="B170" s="162"/>
      <c r="C170" s="129"/>
      <c r="D170" s="75" t="s">
        <v>315</v>
      </c>
      <c r="E170" s="135"/>
      <c r="F170" s="135"/>
      <c r="G170" s="136"/>
      <c r="H170" s="142"/>
      <c r="I170" s="184"/>
    </row>
    <row r="171" spans="1:9" ht="16.5" thickBot="1" x14ac:dyDescent="0.3">
      <c r="A171" s="159"/>
      <c r="B171" s="162"/>
      <c r="C171" s="129"/>
      <c r="D171" s="75" t="s">
        <v>305</v>
      </c>
      <c r="E171" s="135"/>
      <c r="F171" s="135"/>
      <c r="G171" s="136"/>
      <c r="H171" s="142"/>
      <c r="I171" s="184"/>
    </row>
    <row r="172" spans="1:9" ht="16.5" thickBot="1" x14ac:dyDescent="0.3">
      <c r="A172" s="159"/>
      <c r="B172" s="162"/>
      <c r="C172" s="129"/>
      <c r="D172" s="102" t="s">
        <v>320</v>
      </c>
      <c r="E172" s="135"/>
      <c r="F172" s="135"/>
      <c r="G172" s="136"/>
      <c r="H172" s="142"/>
      <c r="I172" s="184"/>
    </row>
    <row r="173" spans="1:9" ht="16.5" thickBot="1" x14ac:dyDescent="0.3">
      <c r="A173" s="159"/>
      <c r="B173" s="163"/>
      <c r="C173" s="130"/>
      <c r="D173" s="100" t="s">
        <v>321</v>
      </c>
      <c r="E173" s="135"/>
      <c r="F173" s="135"/>
      <c r="G173" s="136"/>
      <c r="H173" s="142"/>
      <c r="I173" s="185"/>
    </row>
    <row r="174" spans="1:9" ht="50.1" customHeight="1" thickBot="1" x14ac:dyDescent="0.3">
      <c r="A174" s="159"/>
      <c r="B174" s="150" t="s">
        <v>322</v>
      </c>
      <c r="C174" s="128" t="s">
        <v>323</v>
      </c>
      <c r="D174" s="73" t="s">
        <v>324</v>
      </c>
      <c r="E174" s="135">
        <v>1</v>
      </c>
      <c r="F174" s="135">
        <v>1</v>
      </c>
      <c r="G174" s="136">
        <v>1</v>
      </c>
      <c r="H174" s="141" t="s">
        <v>325</v>
      </c>
      <c r="I174" s="183"/>
    </row>
    <row r="175" spans="1:9" ht="16.5" thickBot="1" x14ac:dyDescent="0.3">
      <c r="A175" s="159"/>
      <c r="B175" s="126"/>
      <c r="C175" s="129"/>
      <c r="D175" s="73" t="s">
        <v>326</v>
      </c>
      <c r="E175" s="135"/>
      <c r="F175" s="135"/>
      <c r="G175" s="136"/>
      <c r="H175" s="142"/>
      <c r="I175" s="184"/>
    </row>
    <row r="176" spans="1:9" ht="16.5" thickBot="1" x14ac:dyDescent="0.3">
      <c r="A176" s="159"/>
      <c r="B176" s="126"/>
      <c r="C176" s="129"/>
      <c r="D176" s="73" t="s">
        <v>327</v>
      </c>
      <c r="E176" s="135"/>
      <c r="F176" s="135"/>
      <c r="G176" s="136"/>
      <c r="H176" s="142"/>
      <c r="I176" s="184"/>
    </row>
    <row r="177" spans="1:9" ht="16.5" thickBot="1" x14ac:dyDescent="0.3">
      <c r="A177" s="159"/>
      <c r="B177" s="126"/>
      <c r="C177" s="129"/>
      <c r="D177" s="75" t="s">
        <v>328</v>
      </c>
      <c r="E177" s="135"/>
      <c r="F177" s="135"/>
      <c r="G177" s="136"/>
      <c r="H177" s="142"/>
      <c r="I177" s="184"/>
    </row>
    <row r="178" spans="1:9" ht="16.5" thickBot="1" x14ac:dyDescent="0.3">
      <c r="A178" s="159"/>
      <c r="B178" s="126"/>
      <c r="C178" s="129"/>
      <c r="D178" s="73" t="s">
        <v>329</v>
      </c>
      <c r="E178" s="135"/>
      <c r="F178" s="135"/>
      <c r="G178" s="136"/>
      <c r="H178" s="142"/>
      <c r="I178" s="184"/>
    </row>
    <row r="179" spans="1:9" ht="16.5" thickBot="1" x14ac:dyDescent="0.3">
      <c r="A179" s="159"/>
      <c r="B179" s="126"/>
      <c r="C179" s="129"/>
      <c r="D179" s="102" t="s">
        <v>169</v>
      </c>
      <c r="E179" s="135"/>
      <c r="F179" s="135"/>
      <c r="G179" s="136"/>
      <c r="H179" s="142"/>
      <c r="I179" s="184"/>
    </row>
    <row r="180" spans="1:9" ht="16.5" thickBot="1" x14ac:dyDescent="0.3">
      <c r="A180" s="159"/>
      <c r="B180" s="126"/>
      <c r="C180" s="130"/>
      <c r="D180" s="100" t="s">
        <v>330</v>
      </c>
      <c r="E180" s="135"/>
      <c r="F180" s="135"/>
      <c r="G180" s="136"/>
      <c r="H180" s="142"/>
      <c r="I180" s="185"/>
    </row>
    <row r="181" spans="1:9" ht="50.1" customHeight="1" thickBot="1" x14ac:dyDescent="0.3">
      <c r="A181" s="159"/>
      <c r="B181" s="126"/>
      <c r="C181" s="128" t="s">
        <v>331</v>
      </c>
      <c r="D181" s="75" t="s">
        <v>324</v>
      </c>
      <c r="E181" s="135">
        <v>1</v>
      </c>
      <c r="F181" s="135">
        <v>1</v>
      </c>
      <c r="G181" s="136">
        <v>1</v>
      </c>
      <c r="H181" s="141" t="s">
        <v>325</v>
      </c>
      <c r="I181" s="183"/>
    </row>
    <row r="182" spans="1:9" ht="16.5" thickBot="1" x14ac:dyDescent="0.3">
      <c r="A182" s="159"/>
      <c r="B182" s="126"/>
      <c r="C182" s="129"/>
      <c r="D182" s="75" t="s">
        <v>332</v>
      </c>
      <c r="E182" s="135"/>
      <c r="F182" s="135"/>
      <c r="G182" s="136"/>
      <c r="H182" s="142"/>
      <c r="I182" s="184"/>
    </row>
    <row r="183" spans="1:9" ht="16.5" thickBot="1" x14ac:dyDescent="0.3">
      <c r="A183" s="159"/>
      <c r="B183" s="126"/>
      <c r="C183" s="129"/>
      <c r="D183" s="75" t="s">
        <v>333</v>
      </c>
      <c r="E183" s="135"/>
      <c r="F183" s="135"/>
      <c r="G183" s="136"/>
      <c r="H183" s="142"/>
      <c r="I183" s="184"/>
    </row>
    <row r="184" spans="1:9" ht="16.5" thickBot="1" x14ac:dyDescent="0.3">
      <c r="A184" s="159"/>
      <c r="B184" s="126"/>
      <c r="C184" s="129"/>
      <c r="D184" s="75" t="s">
        <v>334</v>
      </c>
      <c r="E184" s="135"/>
      <c r="F184" s="135"/>
      <c r="G184" s="136"/>
      <c r="H184" s="142"/>
      <c r="I184" s="184"/>
    </row>
    <row r="185" spans="1:9" ht="16.5" thickBot="1" x14ac:dyDescent="0.3">
      <c r="A185" s="159"/>
      <c r="B185" s="126"/>
      <c r="C185" s="129"/>
      <c r="D185" s="75" t="s">
        <v>335</v>
      </c>
      <c r="E185" s="135"/>
      <c r="F185" s="135"/>
      <c r="G185" s="136"/>
      <c r="H185" s="142"/>
      <c r="I185" s="184"/>
    </row>
    <row r="186" spans="1:9" ht="16.5" thickBot="1" x14ac:dyDescent="0.3">
      <c r="A186" s="159"/>
      <c r="B186" s="126"/>
      <c r="C186" s="129"/>
      <c r="D186" s="102" t="s">
        <v>169</v>
      </c>
      <c r="E186" s="135"/>
      <c r="F186" s="135"/>
      <c r="G186" s="136"/>
      <c r="H186" s="142"/>
      <c r="I186" s="184"/>
    </row>
    <row r="187" spans="1:9" ht="16.5" thickBot="1" x14ac:dyDescent="0.3">
      <c r="A187" s="159"/>
      <c r="B187" s="126"/>
      <c r="C187" s="130"/>
      <c r="D187" s="100" t="s">
        <v>330</v>
      </c>
      <c r="E187" s="135"/>
      <c r="F187" s="135"/>
      <c r="G187" s="136"/>
      <c r="H187" s="142"/>
      <c r="I187" s="185"/>
    </row>
    <row r="188" spans="1:9" ht="50.1" customHeight="1" thickBot="1" x14ac:dyDescent="0.3">
      <c r="A188" s="159"/>
      <c r="B188" s="126"/>
      <c r="C188" s="128" t="s">
        <v>336</v>
      </c>
      <c r="D188" s="75" t="s">
        <v>337</v>
      </c>
      <c r="E188" s="135">
        <v>1</v>
      </c>
      <c r="F188" s="135">
        <v>1</v>
      </c>
      <c r="G188" s="136"/>
      <c r="H188" s="142" t="s">
        <v>338</v>
      </c>
      <c r="I188" s="183"/>
    </row>
    <row r="189" spans="1:9" ht="16.5" thickBot="1" x14ac:dyDescent="0.3">
      <c r="A189" s="159"/>
      <c r="B189" s="126"/>
      <c r="C189" s="129"/>
      <c r="D189" s="75" t="s">
        <v>339</v>
      </c>
      <c r="E189" s="135"/>
      <c r="F189" s="135"/>
      <c r="G189" s="136"/>
      <c r="H189" s="142"/>
      <c r="I189" s="184"/>
    </row>
    <row r="190" spans="1:9" ht="16.5" thickBot="1" x14ac:dyDescent="0.3">
      <c r="A190" s="159"/>
      <c r="B190" s="126"/>
      <c r="C190" s="129"/>
      <c r="D190" s="75" t="s">
        <v>340</v>
      </c>
      <c r="E190" s="135"/>
      <c r="F190" s="135"/>
      <c r="G190" s="136"/>
      <c r="H190" s="142"/>
      <c r="I190" s="184"/>
    </row>
    <row r="191" spans="1:9" ht="16.5" thickBot="1" x14ac:dyDescent="0.3">
      <c r="A191" s="159"/>
      <c r="B191" s="126"/>
      <c r="C191" s="129"/>
      <c r="D191" s="75" t="s">
        <v>341</v>
      </c>
      <c r="E191" s="135"/>
      <c r="F191" s="135"/>
      <c r="G191" s="136"/>
      <c r="H191" s="142"/>
      <c r="I191" s="184"/>
    </row>
    <row r="192" spans="1:9" ht="16.5" thickBot="1" x14ac:dyDescent="0.3">
      <c r="A192" s="159"/>
      <c r="B192" s="126"/>
      <c r="C192" s="129"/>
      <c r="D192" s="75" t="s">
        <v>342</v>
      </c>
      <c r="E192" s="135"/>
      <c r="F192" s="135"/>
      <c r="G192" s="136"/>
      <c r="H192" s="142"/>
      <c r="I192" s="184"/>
    </row>
    <row r="193" spans="1:9" ht="16.5" thickBot="1" x14ac:dyDescent="0.3">
      <c r="A193" s="159"/>
      <c r="B193" s="126"/>
      <c r="C193" s="129"/>
      <c r="D193" s="102" t="s">
        <v>343</v>
      </c>
      <c r="E193" s="135"/>
      <c r="F193" s="135"/>
      <c r="G193" s="136"/>
      <c r="H193" s="142"/>
      <c r="I193" s="184"/>
    </row>
    <row r="194" spans="1:9" ht="16.5" thickBot="1" x14ac:dyDescent="0.3">
      <c r="A194" s="159"/>
      <c r="B194" s="126"/>
      <c r="C194" s="130"/>
      <c r="D194" s="100" t="s">
        <v>330</v>
      </c>
      <c r="E194" s="135"/>
      <c r="F194" s="135"/>
      <c r="G194" s="136"/>
      <c r="H194" s="142"/>
      <c r="I194" s="185"/>
    </row>
    <row r="195" spans="1:9" ht="50.1" customHeight="1" thickBot="1" x14ac:dyDescent="0.3">
      <c r="A195" s="159"/>
      <c r="B195" s="126"/>
      <c r="C195" s="128" t="s">
        <v>344</v>
      </c>
      <c r="D195" s="75" t="s">
        <v>345</v>
      </c>
      <c r="E195" s="135">
        <v>1</v>
      </c>
      <c r="F195" s="135">
        <v>1</v>
      </c>
      <c r="G195" s="136"/>
      <c r="H195" s="142" t="s">
        <v>325</v>
      </c>
      <c r="I195" s="183"/>
    </row>
    <row r="196" spans="1:9" ht="16.5" thickBot="1" x14ac:dyDescent="0.3">
      <c r="A196" s="159"/>
      <c r="B196" s="126"/>
      <c r="C196" s="129"/>
      <c r="D196" s="75" t="s">
        <v>346</v>
      </c>
      <c r="E196" s="135"/>
      <c r="F196" s="135"/>
      <c r="G196" s="136"/>
      <c r="H196" s="142"/>
      <c r="I196" s="184"/>
    </row>
    <row r="197" spans="1:9" ht="16.5" thickBot="1" x14ac:dyDescent="0.3">
      <c r="A197" s="159"/>
      <c r="B197" s="126"/>
      <c r="C197" s="129"/>
      <c r="D197" s="75" t="s">
        <v>347</v>
      </c>
      <c r="E197" s="135"/>
      <c r="F197" s="135"/>
      <c r="G197" s="136"/>
      <c r="H197" s="142"/>
      <c r="I197" s="184"/>
    </row>
    <row r="198" spans="1:9" ht="16.5" thickBot="1" x14ac:dyDescent="0.3">
      <c r="A198" s="159"/>
      <c r="B198" s="126"/>
      <c r="C198" s="130"/>
      <c r="D198" s="76" t="s">
        <v>348</v>
      </c>
      <c r="E198" s="135"/>
      <c r="F198" s="135"/>
      <c r="G198" s="136"/>
      <c r="H198" s="142"/>
      <c r="I198" s="185"/>
    </row>
    <row r="199" spans="1:9" ht="50.1" customHeight="1" thickBot="1" x14ac:dyDescent="0.3">
      <c r="A199" s="159"/>
      <c r="B199" s="126"/>
      <c r="C199" s="128" t="s">
        <v>349</v>
      </c>
      <c r="D199" s="75" t="s">
        <v>350</v>
      </c>
      <c r="E199" s="135">
        <v>1</v>
      </c>
      <c r="F199" s="135">
        <v>1</v>
      </c>
      <c r="G199" s="136"/>
      <c r="H199" s="142" t="s">
        <v>325</v>
      </c>
      <c r="I199" s="183"/>
    </row>
    <row r="200" spans="1:9" ht="16.5" thickBot="1" x14ac:dyDescent="0.3">
      <c r="A200" s="159"/>
      <c r="B200" s="126"/>
      <c r="C200" s="129"/>
      <c r="D200" s="75" t="s">
        <v>351</v>
      </c>
      <c r="E200" s="135"/>
      <c r="F200" s="135"/>
      <c r="G200" s="136"/>
      <c r="H200" s="142"/>
      <c r="I200" s="184"/>
    </row>
    <row r="201" spans="1:9" ht="16.5" thickBot="1" x14ac:dyDescent="0.3">
      <c r="A201" s="159"/>
      <c r="B201" s="126"/>
      <c r="C201" s="129"/>
      <c r="D201" s="75" t="s">
        <v>352</v>
      </c>
      <c r="E201" s="135"/>
      <c r="F201" s="135"/>
      <c r="G201" s="136"/>
      <c r="H201" s="142"/>
      <c r="I201" s="184"/>
    </row>
    <row r="202" spans="1:9" ht="26.25" thickBot="1" x14ac:dyDescent="0.3">
      <c r="A202" s="159"/>
      <c r="B202" s="126"/>
      <c r="C202" s="129"/>
      <c r="D202" s="75" t="s">
        <v>353</v>
      </c>
      <c r="E202" s="135"/>
      <c r="F202" s="135"/>
      <c r="G202" s="136"/>
      <c r="H202" s="142"/>
      <c r="I202" s="184"/>
    </row>
    <row r="203" spans="1:9" ht="16.5" thickBot="1" x14ac:dyDescent="0.3">
      <c r="A203" s="159"/>
      <c r="B203" s="126"/>
      <c r="C203" s="129"/>
      <c r="D203" s="75" t="s">
        <v>354</v>
      </c>
      <c r="E203" s="135"/>
      <c r="F203" s="135"/>
      <c r="G203" s="136"/>
      <c r="H203" s="142"/>
      <c r="I203" s="184"/>
    </row>
    <row r="204" spans="1:9" ht="16.5" thickBot="1" x14ac:dyDescent="0.3">
      <c r="A204" s="159"/>
      <c r="B204" s="126"/>
      <c r="C204" s="129"/>
      <c r="D204" s="102" t="s">
        <v>169</v>
      </c>
      <c r="E204" s="135"/>
      <c r="F204" s="135"/>
      <c r="G204" s="136"/>
      <c r="H204" s="142"/>
      <c r="I204" s="184"/>
    </row>
    <row r="205" spans="1:9" ht="16.5" thickBot="1" x14ac:dyDescent="0.3">
      <c r="A205" s="159"/>
      <c r="B205" s="126"/>
      <c r="C205" s="130"/>
      <c r="D205" s="100" t="s">
        <v>355</v>
      </c>
      <c r="E205" s="135"/>
      <c r="F205" s="135"/>
      <c r="G205" s="136"/>
      <c r="H205" s="142"/>
      <c r="I205" s="185"/>
    </row>
    <row r="206" spans="1:9" ht="50.1" customHeight="1" thickBot="1" x14ac:dyDescent="0.3">
      <c r="A206" s="159"/>
      <c r="B206" s="126"/>
      <c r="C206" s="128" t="s">
        <v>356</v>
      </c>
      <c r="D206" s="75" t="s">
        <v>357</v>
      </c>
      <c r="E206" s="135">
        <v>1</v>
      </c>
      <c r="F206" s="135"/>
      <c r="G206" s="136"/>
      <c r="H206" s="142" t="s">
        <v>358</v>
      </c>
      <c r="I206" s="183"/>
    </row>
    <row r="207" spans="1:9" ht="16.5" thickBot="1" x14ac:dyDescent="0.3">
      <c r="A207" s="159"/>
      <c r="B207" s="126"/>
      <c r="C207" s="129"/>
      <c r="D207" s="75" t="s">
        <v>359</v>
      </c>
      <c r="E207" s="135"/>
      <c r="F207" s="135"/>
      <c r="G207" s="136"/>
      <c r="H207" s="142"/>
      <c r="I207" s="184"/>
    </row>
    <row r="208" spans="1:9" ht="16.5" thickBot="1" x14ac:dyDescent="0.3">
      <c r="A208" s="159"/>
      <c r="B208" s="126"/>
      <c r="C208" s="129"/>
      <c r="D208" s="75" t="s">
        <v>360</v>
      </c>
      <c r="E208" s="135"/>
      <c r="F208" s="135"/>
      <c r="G208" s="136"/>
      <c r="H208" s="142"/>
      <c r="I208" s="184"/>
    </row>
    <row r="209" spans="1:9" ht="16.5" thickBot="1" x14ac:dyDescent="0.3">
      <c r="A209" s="159"/>
      <c r="B209" s="126"/>
      <c r="C209" s="129"/>
      <c r="D209" s="102" t="s">
        <v>169</v>
      </c>
      <c r="E209" s="135"/>
      <c r="F209" s="135"/>
      <c r="G209" s="136"/>
      <c r="H209" s="142"/>
      <c r="I209" s="184"/>
    </row>
    <row r="210" spans="1:9" ht="16.5" thickBot="1" x14ac:dyDescent="0.3">
      <c r="A210" s="159"/>
      <c r="B210" s="126"/>
      <c r="C210" s="130"/>
      <c r="D210" s="100" t="s">
        <v>361</v>
      </c>
      <c r="E210" s="135"/>
      <c r="F210" s="135"/>
      <c r="G210" s="136"/>
      <c r="H210" s="142"/>
      <c r="I210" s="185"/>
    </row>
    <row r="211" spans="1:9" ht="50.1" customHeight="1" thickBot="1" x14ac:dyDescent="0.3">
      <c r="A211" s="159"/>
      <c r="B211" s="126"/>
      <c r="C211" s="128" t="s">
        <v>362</v>
      </c>
      <c r="D211" s="75" t="s">
        <v>363</v>
      </c>
      <c r="E211" s="135">
        <v>1</v>
      </c>
      <c r="F211" s="135"/>
      <c r="G211" s="136"/>
      <c r="H211" s="142" t="s">
        <v>364</v>
      </c>
      <c r="I211" s="183"/>
    </row>
    <row r="212" spans="1:9" ht="16.5" thickBot="1" x14ac:dyDescent="0.3">
      <c r="A212" s="159"/>
      <c r="B212" s="126"/>
      <c r="C212" s="129"/>
      <c r="D212" s="75" t="s">
        <v>365</v>
      </c>
      <c r="E212" s="135"/>
      <c r="F212" s="135"/>
      <c r="G212" s="136"/>
      <c r="H212" s="142"/>
      <c r="I212" s="184"/>
    </row>
    <row r="213" spans="1:9" ht="16.5" thickBot="1" x14ac:dyDescent="0.3">
      <c r="A213" s="159"/>
      <c r="B213" s="127"/>
      <c r="C213" s="130"/>
      <c r="D213" s="76" t="s">
        <v>366</v>
      </c>
      <c r="E213" s="135"/>
      <c r="F213" s="135"/>
      <c r="G213" s="136"/>
      <c r="H213" s="142"/>
      <c r="I213" s="185"/>
    </row>
    <row r="214" spans="1:9" ht="50.1" customHeight="1" thickBot="1" x14ac:dyDescent="0.3">
      <c r="A214" s="159"/>
      <c r="B214" s="161" t="s">
        <v>367</v>
      </c>
      <c r="C214" s="128" t="s">
        <v>368</v>
      </c>
      <c r="D214" s="75" t="s">
        <v>369</v>
      </c>
      <c r="E214" s="135">
        <v>1</v>
      </c>
      <c r="F214" s="135"/>
      <c r="G214" s="136"/>
      <c r="H214" s="142" t="s">
        <v>370</v>
      </c>
      <c r="I214" s="183"/>
    </row>
    <row r="215" spans="1:9" ht="16.5" thickBot="1" x14ac:dyDescent="0.3">
      <c r="A215" s="159"/>
      <c r="B215" s="162"/>
      <c r="C215" s="129"/>
      <c r="D215" s="75" t="s">
        <v>371</v>
      </c>
      <c r="E215" s="135"/>
      <c r="F215" s="135"/>
      <c r="G215" s="136"/>
      <c r="H215" s="142"/>
      <c r="I215" s="184"/>
    </row>
    <row r="216" spans="1:9" ht="16.5" thickBot="1" x14ac:dyDescent="0.3">
      <c r="A216" s="159"/>
      <c r="B216" s="162"/>
      <c r="C216" s="129"/>
      <c r="D216" s="75" t="s">
        <v>372</v>
      </c>
      <c r="E216" s="135"/>
      <c r="F216" s="135"/>
      <c r="G216" s="136"/>
      <c r="H216" s="142"/>
      <c r="I216" s="184"/>
    </row>
    <row r="217" spans="1:9" ht="16.5" thickBot="1" x14ac:dyDescent="0.3">
      <c r="A217" s="159"/>
      <c r="B217" s="162"/>
      <c r="C217" s="129"/>
      <c r="D217" s="75" t="s">
        <v>373</v>
      </c>
      <c r="E217" s="135"/>
      <c r="F217" s="135"/>
      <c r="G217" s="136"/>
      <c r="H217" s="142"/>
      <c r="I217" s="184"/>
    </row>
    <row r="218" spans="1:9" ht="16.5" thickBot="1" x14ac:dyDescent="0.3">
      <c r="A218" s="159"/>
      <c r="B218" s="162"/>
      <c r="C218" s="129"/>
      <c r="D218" s="75" t="s">
        <v>374</v>
      </c>
      <c r="E218" s="135"/>
      <c r="F218" s="135"/>
      <c r="G218" s="136"/>
      <c r="H218" s="142"/>
      <c r="I218" s="184"/>
    </row>
    <row r="219" spans="1:9" ht="16.5" thickBot="1" x14ac:dyDescent="0.3">
      <c r="A219" s="159"/>
      <c r="B219" s="162"/>
      <c r="C219" s="130"/>
      <c r="D219" s="76" t="s">
        <v>375</v>
      </c>
      <c r="E219" s="135"/>
      <c r="F219" s="135"/>
      <c r="G219" s="136"/>
      <c r="H219" s="142"/>
      <c r="I219" s="185"/>
    </row>
    <row r="220" spans="1:9" ht="50.1" customHeight="1" thickBot="1" x14ac:dyDescent="0.3">
      <c r="A220" s="159"/>
      <c r="B220" s="162"/>
      <c r="C220" s="128" t="s">
        <v>376</v>
      </c>
      <c r="D220" s="75" t="s">
        <v>345</v>
      </c>
      <c r="E220" s="135">
        <v>1</v>
      </c>
      <c r="F220" s="135"/>
      <c r="G220" s="136"/>
      <c r="H220" s="142" t="s">
        <v>377</v>
      </c>
      <c r="I220" s="183"/>
    </row>
    <row r="221" spans="1:9" ht="16.5" thickBot="1" x14ac:dyDescent="0.3">
      <c r="A221" s="159"/>
      <c r="B221" s="162"/>
      <c r="C221" s="129"/>
      <c r="D221" s="75" t="s">
        <v>378</v>
      </c>
      <c r="E221" s="135"/>
      <c r="F221" s="135"/>
      <c r="G221" s="136"/>
      <c r="H221" s="142"/>
      <c r="I221" s="184"/>
    </row>
    <row r="222" spans="1:9" ht="16.5" thickBot="1" x14ac:dyDescent="0.3">
      <c r="A222" s="159"/>
      <c r="B222" s="162"/>
      <c r="C222" s="129"/>
      <c r="D222" s="75" t="s">
        <v>379</v>
      </c>
      <c r="E222" s="135"/>
      <c r="F222" s="135"/>
      <c r="G222" s="136"/>
      <c r="H222" s="142"/>
      <c r="I222" s="184"/>
    </row>
    <row r="223" spans="1:9" ht="16.5" thickBot="1" x14ac:dyDescent="0.3">
      <c r="A223" s="159"/>
      <c r="B223" s="162"/>
      <c r="C223" s="130"/>
      <c r="D223" s="76" t="s">
        <v>380</v>
      </c>
      <c r="E223" s="135"/>
      <c r="F223" s="135"/>
      <c r="G223" s="136"/>
      <c r="H223" s="142"/>
      <c r="I223" s="185"/>
    </row>
    <row r="224" spans="1:9" ht="50.1" customHeight="1" thickBot="1" x14ac:dyDescent="0.3">
      <c r="A224" s="159"/>
      <c r="B224" s="162"/>
      <c r="C224" s="128" t="s">
        <v>381</v>
      </c>
      <c r="D224" s="75" t="s">
        <v>382</v>
      </c>
      <c r="E224" s="135">
        <v>1</v>
      </c>
      <c r="F224" s="135">
        <v>1</v>
      </c>
      <c r="G224" s="136"/>
      <c r="H224" s="142" t="s">
        <v>338</v>
      </c>
      <c r="I224" s="183"/>
    </row>
    <row r="225" spans="1:9" ht="16.5" thickBot="1" x14ac:dyDescent="0.3">
      <c r="A225" s="159"/>
      <c r="B225" s="162"/>
      <c r="C225" s="129"/>
      <c r="D225" s="75" t="s">
        <v>372</v>
      </c>
      <c r="E225" s="135"/>
      <c r="F225" s="135"/>
      <c r="G225" s="136"/>
      <c r="H225" s="142"/>
      <c r="I225" s="184"/>
    </row>
    <row r="226" spans="1:9" ht="16.5" thickBot="1" x14ac:dyDescent="0.3">
      <c r="A226" s="159"/>
      <c r="B226" s="162"/>
      <c r="C226" s="129"/>
      <c r="D226" s="75" t="s">
        <v>373</v>
      </c>
      <c r="E226" s="135"/>
      <c r="F226" s="135"/>
      <c r="G226" s="136"/>
      <c r="H226" s="142"/>
      <c r="I226" s="184"/>
    </row>
    <row r="227" spans="1:9" ht="16.5" thickBot="1" x14ac:dyDescent="0.3">
      <c r="A227" s="159"/>
      <c r="B227" s="162"/>
      <c r="C227" s="129"/>
      <c r="D227" s="75" t="s">
        <v>374</v>
      </c>
      <c r="E227" s="135"/>
      <c r="F227" s="135"/>
      <c r="G227" s="136"/>
      <c r="H227" s="142"/>
      <c r="I227" s="184"/>
    </row>
    <row r="228" spans="1:9" ht="16.5" thickBot="1" x14ac:dyDescent="0.3">
      <c r="A228" s="159"/>
      <c r="B228" s="162"/>
      <c r="C228" s="130"/>
      <c r="D228" s="76" t="s">
        <v>383</v>
      </c>
      <c r="E228" s="135"/>
      <c r="F228" s="135"/>
      <c r="G228" s="136"/>
      <c r="H228" s="142"/>
      <c r="I228" s="185"/>
    </row>
    <row r="229" spans="1:9" ht="50.1" customHeight="1" thickBot="1" x14ac:dyDescent="0.3">
      <c r="A229" s="159"/>
      <c r="B229" s="162"/>
      <c r="C229" s="128" t="s">
        <v>384</v>
      </c>
      <c r="D229" s="75" t="s">
        <v>385</v>
      </c>
      <c r="E229" s="135">
        <v>1</v>
      </c>
      <c r="F229" s="135">
        <v>1</v>
      </c>
      <c r="G229" s="136">
        <v>1</v>
      </c>
      <c r="H229" s="141" t="s">
        <v>386</v>
      </c>
      <c r="I229" s="183"/>
    </row>
    <row r="230" spans="1:9" ht="16.5" thickBot="1" x14ac:dyDescent="0.3">
      <c r="A230" s="159"/>
      <c r="B230" s="162"/>
      <c r="C230" s="129"/>
      <c r="D230" s="75" t="s">
        <v>387</v>
      </c>
      <c r="E230" s="135"/>
      <c r="F230" s="135"/>
      <c r="G230" s="136"/>
      <c r="H230" s="142"/>
      <c r="I230" s="184"/>
    </row>
    <row r="231" spans="1:9" ht="16.5" thickBot="1" x14ac:dyDescent="0.3">
      <c r="A231" s="159"/>
      <c r="B231" s="162"/>
      <c r="C231" s="129"/>
      <c r="D231" s="75" t="s">
        <v>388</v>
      </c>
      <c r="E231" s="135"/>
      <c r="F231" s="135"/>
      <c r="G231" s="136"/>
      <c r="H231" s="142"/>
      <c r="I231" s="184"/>
    </row>
    <row r="232" spans="1:9" ht="16.5" thickBot="1" x14ac:dyDescent="0.3">
      <c r="A232" s="159"/>
      <c r="B232" s="162"/>
      <c r="C232" s="129"/>
      <c r="D232" s="75" t="s">
        <v>389</v>
      </c>
      <c r="E232" s="135"/>
      <c r="F232" s="135"/>
      <c r="G232" s="136"/>
      <c r="H232" s="142"/>
      <c r="I232" s="184"/>
    </row>
    <row r="233" spans="1:9" ht="16.5" thickBot="1" x14ac:dyDescent="0.3">
      <c r="A233" s="159"/>
      <c r="B233" s="162"/>
      <c r="C233" s="130"/>
      <c r="D233" s="76" t="s">
        <v>390</v>
      </c>
      <c r="E233" s="135"/>
      <c r="F233" s="135"/>
      <c r="G233" s="136"/>
      <c r="H233" s="142"/>
      <c r="I233" s="185"/>
    </row>
    <row r="234" spans="1:9" ht="50.1" customHeight="1" thickBot="1" x14ac:dyDescent="0.3">
      <c r="A234" s="159"/>
      <c r="B234" s="162"/>
      <c r="C234" s="128" t="s">
        <v>391</v>
      </c>
      <c r="D234" s="73" t="s">
        <v>392</v>
      </c>
      <c r="E234" s="135">
        <v>1</v>
      </c>
      <c r="F234" s="135">
        <v>1</v>
      </c>
      <c r="G234" s="136">
        <v>1</v>
      </c>
      <c r="H234" s="141" t="s">
        <v>393</v>
      </c>
      <c r="I234" s="183"/>
    </row>
    <row r="235" spans="1:9" ht="16.5" thickBot="1" x14ac:dyDescent="0.3">
      <c r="A235" s="159"/>
      <c r="B235" s="162"/>
      <c r="C235" s="129"/>
      <c r="D235" s="73" t="s">
        <v>394</v>
      </c>
      <c r="E235" s="135"/>
      <c r="F235" s="135"/>
      <c r="G235" s="136"/>
      <c r="H235" s="142"/>
      <c r="I235" s="184"/>
    </row>
    <row r="236" spans="1:9" ht="16.5" thickBot="1" x14ac:dyDescent="0.3">
      <c r="A236" s="159"/>
      <c r="B236" s="162"/>
      <c r="C236" s="129"/>
      <c r="D236" s="73" t="s">
        <v>395</v>
      </c>
      <c r="E236" s="135"/>
      <c r="F236" s="135"/>
      <c r="G236" s="136"/>
      <c r="H236" s="142"/>
      <c r="I236" s="184"/>
    </row>
    <row r="237" spans="1:9" ht="16.5" thickBot="1" x14ac:dyDescent="0.3">
      <c r="A237" s="159"/>
      <c r="B237" s="162"/>
      <c r="C237" s="129"/>
      <c r="D237" s="73" t="s">
        <v>396</v>
      </c>
      <c r="E237" s="135"/>
      <c r="F237" s="135"/>
      <c r="G237" s="136"/>
      <c r="H237" s="142"/>
      <c r="I237" s="184"/>
    </row>
    <row r="238" spans="1:9" ht="16.5" thickBot="1" x14ac:dyDescent="0.3">
      <c r="A238" s="159"/>
      <c r="B238" s="162"/>
      <c r="C238" s="129"/>
      <c r="D238" s="102" t="s">
        <v>169</v>
      </c>
      <c r="E238" s="135"/>
      <c r="F238" s="135"/>
      <c r="G238" s="136"/>
      <c r="H238" s="142"/>
      <c r="I238" s="184"/>
    </row>
    <row r="239" spans="1:9" ht="16.5" thickBot="1" x14ac:dyDescent="0.3">
      <c r="A239" s="159"/>
      <c r="B239" s="162"/>
      <c r="C239" s="130"/>
      <c r="D239" s="100" t="s">
        <v>397</v>
      </c>
      <c r="E239" s="135"/>
      <c r="F239" s="135"/>
      <c r="G239" s="136"/>
      <c r="H239" s="142"/>
      <c r="I239" s="185"/>
    </row>
    <row r="240" spans="1:9" ht="50.1" customHeight="1" thickBot="1" x14ac:dyDescent="0.3">
      <c r="A240" s="159"/>
      <c r="B240" s="162"/>
      <c r="C240" s="128" t="s">
        <v>398</v>
      </c>
      <c r="D240" s="73" t="s">
        <v>399</v>
      </c>
      <c r="E240" s="135">
        <v>1</v>
      </c>
      <c r="F240" s="135">
        <v>1</v>
      </c>
      <c r="G240" s="136">
        <v>1</v>
      </c>
      <c r="H240" s="141" t="s">
        <v>377</v>
      </c>
      <c r="I240" s="183"/>
    </row>
    <row r="241" spans="1:9" ht="16.5" thickBot="1" x14ac:dyDescent="0.3">
      <c r="A241" s="159"/>
      <c r="B241" s="162"/>
      <c r="C241" s="129"/>
      <c r="D241" s="73" t="s">
        <v>400</v>
      </c>
      <c r="E241" s="135"/>
      <c r="F241" s="135"/>
      <c r="G241" s="136"/>
      <c r="H241" s="142"/>
      <c r="I241" s="184"/>
    </row>
    <row r="242" spans="1:9" ht="16.5" thickBot="1" x14ac:dyDescent="0.3">
      <c r="A242" s="159"/>
      <c r="B242" s="162"/>
      <c r="C242" s="129"/>
      <c r="D242" s="75" t="s">
        <v>401</v>
      </c>
      <c r="E242" s="135"/>
      <c r="F242" s="135"/>
      <c r="G242" s="136"/>
      <c r="H242" s="142"/>
      <c r="I242" s="184"/>
    </row>
    <row r="243" spans="1:9" ht="16.5" thickBot="1" x14ac:dyDescent="0.3">
      <c r="A243" s="159"/>
      <c r="B243" s="162"/>
      <c r="C243" s="129"/>
      <c r="D243" s="73" t="s">
        <v>402</v>
      </c>
      <c r="E243" s="135"/>
      <c r="F243" s="135"/>
      <c r="G243" s="136"/>
      <c r="H243" s="142"/>
      <c r="I243" s="184"/>
    </row>
    <row r="244" spans="1:9" ht="16.5" thickBot="1" x14ac:dyDescent="0.3">
      <c r="A244" s="159"/>
      <c r="B244" s="162"/>
      <c r="C244" s="129"/>
      <c r="D244" s="73" t="s">
        <v>403</v>
      </c>
      <c r="E244" s="135"/>
      <c r="F244" s="135"/>
      <c r="G244" s="136"/>
      <c r="H244" s="142"/>
      <c r="I244" s="184"/>
    </row>
    <row r="245" spans="1:9" ht="16.5" thickBot="1" x14ac:dyDescent="0.3">
      <c r="A245" s="159"/>
      <c r="B245" s="162"/>
      <c r="C245" s="129"/>
      <c r="D245" s="102" t="s">
        <v>404</v>
      </c>
      <c r="E245" s="135"/>
      <c r="F245" s="135"/>
      <c r="G245" s="136"/>
      <c r="H245" s="142"/>
      <c r="I245" s="184"/>
    </row>
    <row r="246" spans="1:9" ht="16.5" thickBot="1" x14ac:dyDescent="0.3">
      <c r="A246" s="159"/>
      <c r="B246" s="162"/>
      <c r="C246" s="130"/>
      <c r="D246" s="100" t="s">
        <v>405</v>
      </c>
      <c r="E246" s="135"/>
      <c r="F246" s="135"/>
      <c r="G246" s="136"/>
      <c r="H246" s="142"/>
      <c r="I246" s="185"/>
    </row>
    <row r="247" spans="1:9" ht="50.1" customHeight="1" thickBot="1" x14ac:dyDescent="0.3">
      <c r="A247" s="159"/>
      <c r="B247" s="162"/>
      <c r="C247" s="128" t="s">
        <v>406</v>
      </c>
      <c r="D247" s="73" t="s">
        <v>407</v>
      </c>
      <c r="E247" s="135">
        <v>1</v>
      </c>
      <c r="F247" s="135">
        <v>1</v>
      </c>
      <c r="G247" s="136"/>
      <c r="H247" s="142" t="s">
        <v>408</v>
      </c>
      <c r="I247" s="183"/>
    </row>
    <row r="248" spans="1:9" ht="16.5" thickBot="1" x14ac:dyDescent="0.3">
      <c r="A248" s="159"/>
      <c r="B248" s="162"/>
      <c r="C248" s="129"/>
      <c r="D248" s="73" t="s">
        <v>409</v>
      </c>
      <c r="E248" s="135"/>
      <c r="F248" s="135"/>
      <c r="G248" s="136"/>
      <c r="H248" s="142"/>
      <c r="I248" s="184"/>
    </row>
    <row r="249" spans="1:9" ht="16.5" thickBot="1" x14ac:dyDescent="0.3">
      <c r="A249" s="159"/>
      <c r="B249" s="162"/>
      <c r="C249" s="129"/>
      <c r="D249" s="73" t="s">
        <v>410</v>
      </c>
      <c r="E249" s="135"/>
      <c r="F249" s="135"/>
      <c r="G249" s="136"/>
      <c r="H249" s="142"/>
      <c r="I249" s="184"/>
    </row>
    <row r="250" spans="1:9" ht="16.5" thickBot="1" x14ac:dyDescent="0.3">
      <c r="A250" s="159"/>
      <c r="B250" s="162"/>
      <c r="C250" s="130"/>
      <c r="D250" s="100" t="s">
        <v>411</v>
      </c>
      <c r="E250" s="135"/>
      <c r="F250" s="135"/>
      <c r="G250" s="136"/>
      <c r="H250" s="142"/>
      <c r="I250" s="185"/>
    </row>
    <row r="251" spans="1:9" ht="50.1" customHeight="1" thickBot="1" x14ac:dyDescent="0.3">
      <c r="A251" s="159"/>
      <c r="B251" s="162"/>
      <c r="C251" s="128" t="s">
        <v>412</v>
      </c>
      <c r="D251" s="75" t="s">
        <v>413</v>
      </c>
      <c r="E251" s="135">
        <v>1</v>
      </c>
      <c r="F251" s="135"/>
      <c r="G251" s="136"/>
      <c r="H251" s="142" t="s">
        <v>414</v>
      </c>
      <c r="I251" s="183"/>
    </row>
    <row r="252" spans="1:9" ht="16.5" thickBot="1" x14ac:dyDescent="0.3">
      <c r="A252" s="159"/>
      <c r="B252" s="162"/>
      <c r="C252" s="130"/>
      <c r="D252" s="74" t="s">
        <v>415</v>
      </c>
      <c r="E252" s="135"/>
      <c r="F252" s="135"/>
      <c r="G252" s="136"/>
      <c r="H252" s="142"/>
      <c r="I252" s="185"/>
    </row>
    <row r="253" spans="1:9" ht="50.1" customHeight="1" thickBot="1" x14ac:dyDescent="0.3">
      <c r="A253" s="159"/>
      <c r="B253" s="162"/>
      <c r="C253" s="128" t="s">
        <v>416</v>
      </c>
      <c r="D253" s="75" t="s">
        <v>417</v>
      </c>
      <c r="E253" s="135">
        <v>1</v>
      </c>
      <c r="F253" s="135">
        <v>1</v>
      </c>
      <c r="G253" s="136">
        <v>1</v>
      </c>
      <c r="H253" s="141" t="s">
        <v>418</v>
      </c>
      <c r="I253" s="183"/>
    </row>
    <row r="254" spans="1:9" ht="16.5" thickBot="1" x14ac:dyDescent="0.3">
      <c r="A254" s="159"/>
      <c r="B254" s="162"/>
      <c r="C254" s="129"/>
      <c r="D254" s="75" t="s">
        <v>419</v>
      </c>
      <c r="E254" s="135"/>
      <c r="F254" s="135"/>
      <c r="G254" s="136"/>
      <c r="H254" s="142"/>
      <c r="I254" s="184"/>
    </row>
    <row r="255" spans="1:9" ht="16.5" thickBot="1" x14ac:dyDescent="0.3">
      <c r="A255" s="159"/>
      <c r="B255" s="162"/>
      <c r="C255" s="129"/>
      <c r="D255" s="75" t="s">
        <v>420</v>
      </c>
      <c r="E255" s="135"/>
      <c r="F255" s="135"/>
      <c r="G255" s="136"/>
      <c r="H255" s="142"/>
      <c r="I255" s="184"/>
    </row>
    <row r="256" spans="1:9" ht="16.5" thickBot="1" x14ac:dyDescent="0.3">
      <c r="A256" s="159"/>
      <c r="B256" s="162"/>
      <c r="C256" s="129"/>
      <c r="D256" s="75" t="s">
        <v>421</v>
      </c>
      <c r="E256" s="135"/>
      <c r="F256" s="135"/>
      <c r="G256" s="136"/>
      <c r="H256" s="142"/>
      <c r="I256" s="184"/>
    </row>
    <row r="257" spans="1:9" ht="16.5" thickBot="1" x14ac:dyDescent="0.3">
      <c r="A257" s="159"/>
      <c r="B257" s="162"/>
      <c r="C257" s="129"/>
      <c r="D257" s="102" t="s">
        <v>169</v>
      </c>
      <c r="E257" s="135"/>
      <c r="F257" s="135"/>
      <c r="G257" s="136"/>
      <c r="H257" s="142"/>
      <c r="I257" s="184"/>
    </row>
    <row r="258" spans="1:9" ht="16.5" thickBot="1" x14ac:dyDescent="0.3">
      <c r="A258" s="159"/>
      <c r="B258" s="162"/>
      <c r="C258" s="130"/>
      <c r="D258" s="100" t="s">
        <v>170</v>
      </c>
      <c r="E258" s="135"/>
      <c r="F258" s="135"/>
      <c r="G258" s="136"/>
      <c r="H258" s="142"/>
      <c r="I258" s="185"/>
    </row>
    <row r="259" spans="1:9" ht="50.1" customHeight="1" thickBot="1" x14ac:dyDescent="0.3">
      <c r="A259" s="159"/>
      <c r="B259" s="162"/>
      <c r="C259" s="128" t="s">
        <v>422</v>
      </c>
      <c r="D259" s="73" t="s">
        <v>423</v>
      </c>
      <c r="E259" s="135">
        <v>1</v>
      </c>
      <c r="F259" s="135">
        <v>1</v>
      </c>
      <c r="G259" s="136"/>
      <c r="H259" s="142" t="s">
        <v>424</v>
      </c>
      <c r="I259" s="183"/>
    </row>
    <row r="260" spans="1:9" ht="16.5" thickBot="1" x14ac:dyDescent="0.3">
      <c r="A260" s="159"/>
      <c r="B260" s="162"/>
      <c r="C260" s="129"/>
      <c r="D260" s="73" t="s">
        <v>425</v>
      </c>
      <c r="E260" s="135"/>
      <c r="F260" s="135"/>
      <c r="G260" s="136"/>
      <c r="H260" s="142"/>
      <c r="I260" s="184"/>
    </row>
    <row r="261" spans="1:9" ht="16.5" thickBot="1" x14ac:dyDescent="0.3">
      <c r="A261" s="159"/>
      <c r="B261" s="162"/>
      <c r="C261" s="129"/>
      <c r="D261" s="73" t="s">
        <v>426</v>
      </c>
      <c r="E261" s="135"/>
      <c r="F261" s="135"/>
      <c r="G261" s="136"/>
      <c r="H261" s="142"/>
      <c r="I261" s="184"/>
    </row>
    <row r="262" spans="1:9" ht="16.5" thickBot="1" x14ac:dyDescent="0.3">
      <c r="A262" s="159"/>
      <c r="B262" s="162"/>
      <c r="C262" s="129"/>
      <c r="D262" s="73" t="s">
        <v>427</v>
      </c>
      <c r="E262" s="135"/>
      <c r="F262" s="135"/>
      <c r="G262" s="136"/>
      <c r="H262" s="142"/>
      <c r="I262" s="184"/>
    </row>
    <row r="263" spans="1:9" ht="16.5" thickBot="1" x14ac:dyDescent="0.3">
      <c r="A263" s="159"/>
      <c r="B263" s="162"/>
      <c r="C263" s="129"/>
      <c r="D263" s="102" t="s">
        <v>169</v>
      </c>
      <c r="E263" s="135"/>
      <c r="F263" s="135"/>
      <c r="G263" s="136"/>
      <c r="H263" s="142"/>
      <c r="I263" s="184"/>
    </row>
    <row r="264" spans="1:9" ht="16.5" thickBot="1" x14ac:dyDescent="0.3">
      <c r="A264" s="159"/>
      <c r="B264" s="162"/>
      <c r="C264" s="130"/>
      <c r="D264" s="100" t="s">
        <v>428</v>
      </c>
      <c r="E264" s="135"/>
      <c r="F264" s="135"/>
      <c r="G264" s="136"/>
      <c r="H264" s="142"/>
      <c r="I264" s="185"/>
    </row>
    <row r="265" spans="1:9" ht="50.1" customHeight="1" thickBot="1" x14ac:dyDescent="0.3">
      <c r="A265" s="159"/>
      <c r="B265" s="162"/>
      <c r="C265" s="128" t="s">
        <v>429</v>
      </c>
      <c r="D265" s="73" t="s">
        <v>430</v>
      </c>
      <c r="E265" s="135">
        <v>1</v>
      </c>
      <c r="F265" s="135">
        <v>1</v>
      </c>
      <c r="G265" s="136">
        <v>1</v>
      </c>
      <c r="H265" s="141" t="s">
        <v>431</v>
      </c>
      <c r="I265" s="183"/>
    </row>
    <row r="266" spans="1:9" ht="16.5" thickBot="1" x14ac:dyDescent="0.3">
      <c r="A266" s="159"/>
      <c r="B266" s="162"/>
      <c r="C266" s="129"/>
      <c r="D266" s="73" t="s">
        <v>432</v>
      </c>
      <c r="E266" s="135"/>
      <c r="F266" s="135"/>
      <c r="G266" s="136"/>
      <c r="H266" s="142"/>
      <c r="I266" s="184"/>
    </row>
    <row r="267" spans="1:9" ht="16.5" thickBot="1" x14ac:dyDescent="0.3">
      <c r="A267" s="159"/>
      <c r="B267" s="162"/>
      <c r="C267" s="129"/>
      <c r="D267" s="73" t="s">
        <v>433</v>
      </c>
      <c r="E267" s="135"/>
      <c r="F267" s="135"/>
      <c r="G267" s="136"/>
      <c r="H267" s="142"/>
      <c r="I267" s="184"/>
    </row>
    <row r="268" spans="1:9" ht="16.5" thickBot="1" x14ac:dyDescent="0.3">
      <c r="A268" s="159"/>
      <c r="B268" s="162"/>
      <c r="C268" s="129"/>
      <c r="D268" s="73" t="s">
        <v>434</v>
      </c>
      <c r="E268" s="135"/>
      <c r="F268" s="135"/>
      <c r="G268" s="136"/>
      <c r="H268" s="142"/>
      <c r="I268" s="184"/>
    </row>
    <row r="269" spans="1:9" ht="16.5" thickBot="1" x14ac:dyDescent="0.3">
      <c r="A269" s="159"/>
      <c r="B269" s="162"/>
      <c r="C269" s="129"/>
      <c r="D269" s="102" t="s">
        <v>435</v>
      </c>
      <c r="E269" s="135"/>
      <c r="F269" s="135"/>
      <c r="G269" s="136"/>
      <c r="H269" s="142"/>
      <c r="I269" s="184"/>
    </row>
    <row r="270" spans="1:9" ht="16.5" thickBot="1" x14ac:dyDescent="0.3">
      <c r="A270" s="159"/>
      <c r="B270" s="162"/>
      <c r="C270" s="130"/>
      <c r="D270" s="100" t="s">
        <v>330</v>
      </c>
      <c r="E270" s="135"/>
      <c r="F270" s="135"/>
      <c r="G270" s="136"/>
      <c r="H270" s="142"/>
      <c r="I270" s="185"/>
    </row>
    <row r="271" spans="1:9" ht="50.1" customHeight="1" thickBot="1" x14ac:dyDescent="0.3">
      <c r="A271" s="159"/>
      <c r="B271" s="162"/>
      <c r="C271" s="138" t="s">
        <v>436</v>
      </c>
      <c r="D271" s="99"/>
      <c r="E271" s="135">
        <v>1</v>
      </c>
      <c r="F271" s="135">
        <v>1</v>
      </c>
      <c r="G271" s="136">
        <v>1</v>
      </c>
      <c r="H271" s="141" t="s">
        <v>437</v>
      </c>
      <c r="I271" s="183"/>
    </row>
    <row r="272" spans="1:9" ht="16.5" thickBot="1" x14ac:dyDescent="0.3">
      <c r="A272" s="159"/>
      <c r="B272" s="162"/>
      <c r="C272" s="140"/>
      <c r="D272" s="95" t="s">
        <v>438</v>
      </c>
      <c r="E272" s="135"/>
      <c r="F272" s="135"/>
      <c r="G272" s="136"/>
      <c r="H272" s="142"/>
      <c r="I272" s="185"/>
    </row>
    <row r="273" spans="1:9" ht="50.1" customHeight="1" thickBot="1" x14ac:dyDescent="0.3">
      <c r="A273" s="159"/>
      <c r="B273" s="162"/>
      <c r="C273" s="128" t="s">
        <v>439</v>
      </c>
      <c r="D273" s="73" t="s">
        <v>440</v>
      </c>
      <c r="E273" s="135">
        <v>1</v>
      </c>
      <c r="F273" s="135">
        <v>1</v>
      </c>
      <c r="G273" s="136"/>
      <c r="H273" s="142" t="s">
        <v>441</v>
      </c>
      <c r="I273" s="183"/>
    </row>
    <row r="274" spans="1:9" ht="16.5" thickBot="1" x14ac:dyDescent="0.3">
      <c r="A274" s="159"/>
      <c r="B274" s="162"/>
      <c r="C274" s="129"/>
      <c r="D274" s="73" t="s">
        <v>442</v>
      </c>
      <c r="E274" s="135"/>
      <c r="F274" s="135"/>
      <c r="G274" s="136"/>
      <c r="H274" s="142"/>
      <c r="I274" s="184"/>
    </row>
    <row r="275" spans="1:9" ht="16.5" thickBot="1" x14ac:dyDescent="0.3">
      <c r="A275" s="159"/>
      <c r="B275" s="163"/>
      <c r="C275" s="130"/>
      <c r="D275" s="100" t="s">
        <v>443</v>
      </c>
      <c r="E275" s="135"/>
      <c r="F275" s="135"/>
      <c r="G275" s="136"/>
      <c r="H275" s="142"/>
      <c r="I275" s="185"/>
    </row>
    <row r="276" spans="1:9" ht="50.1" customHeight="1" thickBot="1" x14ac:dyDescent="0.3">
      <c r="A276" s="159"/>
      <c r="B276" s="164" t="s">
        <v>444</v>
      </c>
      <c r="C276" s="128" t="s">
        <v>445</v>
      </c>
      <c r="D276" s="73" t="s">
        <v>399</v>
      </c>
      <c r="E276" s="135">
        <v>1</v>
      </c>
      <c r="F276" s="135"/>
      <c r="G276" s="136"/>
      <c r="H276" s="142" t="s">
        <v>446</v>
      </c>
      <c r="I276" s="183"/>
    </row>
    <row r="277" spans="1:9" ht="16.5" thickBot="1" x14ac:dyDescent="0.3">
      <c r="A277" s="159"/>
      <c r="B277" s="165"/>
      <c r="C277" s="129"/>
      <c r="D277" s="73" t="s">
        <v>447</v>
      </c>
      <c r="E277" s="135"/>
      <c r="F277" s="135"/>
      <c r="G277" s="136"/>
      <c r="H277" s="142"/>
      <c r="I277" s="184"/>
    </row>
    <row r="278" spans="1:9" ht="16.5" thickBot="1" x14ac:dyDescent="0.3">
      <c r="A278" s="159"/>
      <c r="B278" s="165"/>
      <c r="C278" s="129"/>
      <c r="D278" s="73" t="s">
        <v>448</v>
      </c>
      <c r="E278" s="135"/>
      <c r="F278" s="135"/>
      <c r="G278" s="136"/>
      <c r="H278" s="142"/>
      <c r="I278" s="184"/>
    </row>
    <row r="279" spans="1:9" ht="16.5" thickBot="1" x14ac:dyDescent="0.3">
      <c r="A279" s="159"/>
      <c r="B279" s="165"/>
      <c r="C279" s="130"/>
      <c r="D279" s="74" t="s">
        <v>449</v>
      </c>
      <c r="E279" s="135"/>
      <c r="F279" s="135"/>
      <c r="G279" s="136"/>
      <c r="H279" s="142"/>
      <c r="I279" s="185"/>
    </row>
    <row r="280" spans="1:9" ht="50.1" customHeight="1" thickBot="1" x14ac:dyDescent="0.3">
      <c r="A280" s="159"/>
      <c r="B280" s="165"/>
      <c r="C280" s="128" t="s">
        <v>450</v>
      </c>
      <c r="D280" s="73" t="s">
        <v>451</v>
      </c>
      <c r="E280" s="135">
        <v>1</v>
      </c>
      <c r="F280" s="135"/>
      <c r="G280" s="136"/>
      <c r="H280" s="142" t="s">
        <v>452</v>
      </c>
      <c r="I280" s="183"/>
    </row>
    <row r="281" spans="1:9" ht="16.5" thickBot="1" x14ac:dyDescent="0.3">
      <c r="A281" s="159"/>
      <c r="B281" s="165"/>
      <c r="C281" s="129"/>
      <c r="D281" s="73" t="s">
        <v>453</v>
      </c>
      <c r="E281" s="135"/>
      <c r="F281" s="135"/>
      <c r="G281" s="136"/>
      <c r="H281" s="142"/>
      <c r="I281" s="184"/>
    </row>
    <row r="282" spans="1:9" ht="16.5" thickBot="1" x14ac:dyDescent="0.3">
      <c r="A282" s="159"/>
      <c r="B282" s="165"/>
      <c r="C282" s="129"/>
      <c r="D282" s="73" t="s">
        <v>454</v>
      </c>
      <c r="E282" s="135"/>
      <c r="F282" s="135"/>
      <c r="G282" s="136"/>
      <c r="H282" s="142"/>
      <c r="I282" s="184"/>
    </row>
    <row r="283" spans="1:9" ht="16.5" thickBot="1" x14ac:dyDescent="0.3">
      <c r="A283" s="159"/>
      <c r="B283" s="165"/>
      <c r="C283" s="129"/>
      <c r="D283" s="73" t="s">
        <v>455</v>
      </c>
      <c r="E283" s="135"/>
      <c r="F283" s="135"/>
      <c r="G283" s="136"/>
      <c r="H283" s="142"/>
      <c r="I283" s="184"/>
    </row>
    <row r="284" spans="1:9" ht="16.5" thickBot="1" x14ac:dyDescent="0.3">
      <c r="A284" s="159"/>
      <c r="B284" s="165"/>
      <c r="C284" s="129"/>
      <c r="D284" s="102" t="s">
        <v>456</v>
      </c>
      <c r="E284" s="135"/>
      <c r="F284" s="135"/>
      <c r="G284" s="136"/>
      <c r="H284" s="142"/>
      <c r="I284" s="184"/>
    </row>
    <row r="285" spans="1:9" ht="16.5" thickBot="1" x14ac:dyDescent="0.3">
      <c r="A285" s="159"/>
      <c r="B285" s="166"/>
      <c r="C285" s="130"/>
      <c r="D285" s="100" t="s">
        <v>457</v>
      </c>
      <c r="E285" s="135"/>
      <c r="F285" s="135"/>
      <c r="G285" s="136"/>
      <c r="H285" s="142"/>
      <c r="I285" s="185"/>
    </row>
    <row r="286" spans="1:9" ht="50.1" customHeight="1" thickBot="1" x14ac:dyDescent="0.3">
      <c r="A286" s="159"/>
      <c r="B286" s="161" t="s">
        <v>458</v>
      </c>
      <c r="C286" s="128" t="s">
        <v>459</v>
      </c>
      <c r="D286" s="75" t="s">
        <v>460</v>
      </c>
      <c r="E286" s="135">
        <v>1</v>
      </c>
      <c r="F286" s="135"/>
      <c r="G286" s="136"/>
      <c r="H286" s="142" t="s">
        <v>461</v>
      </c>
      <c r="I286" s="183"/>
    </row>
    <row r="287" spans="1:9" ht="16.5" thickBot="1" x14ac:dyDescent="0.3">
      <c r="A287" s="159"/>
      <c r="B287" s="162"/>
      <c r="C287" s="129"/>
      <c r="D287" s="75" t="s">
        <v>462</v>
      </c>
      <c r="E287" s="135"/>
      <c r="F287" s="135"/>
      <c r="G287" s="136"/>
      <c r="H287" s="142"/>
      <c r="I287" s="184"/>
    </row>
    <row r="288" spans="1:9" ht="16.5" thickBot="1" x14ac:dyDescent="0.3">
      <c r="A288" s="159"/>
      <c r="B288" s="162"/>
      <c r="C288" s="129"/>
      <c r="D288" s="75" t="s">
        <v>463</v>
      </c>
      <c r="E288" s="135"/>
      <c r="F288" s="135"/>
      <c r="G288" s="136"/>
      <c r="H288" s="142"/>
      <c r="I288" s="184"/>
    </row>
    <row r="289" spans="1:9" ht="16.5" thickBot="1" x14ac:dyDescent="0.3">
      <c r="A289" s="159"/>
      <c r="B289" s="162"/>
      <c r="C289" s="129"/>
      <c r="D289" s="75" t="s">
        <v>464</v>
      </c>
      <c r="E289" s="135"/>
      <c r="F289" s="135"/>
      <c r="G289" s="136"/>
      <c r="H289" s="142"/>
      <c r="I289" s="184"/>
    </row>
    <row r="290" spans="1:9" ht="16.5" thickBot="1" x14ac:dyDescent="0.3">
      <c r="A290" s="159"/>
      <c r="B290" s="162"/>
      <c r="C290" s="129"/>
      <c r="D290" s="75" t="s">
        <v>465</v>
      </c>
      <c r="E290" s="135"/>
      <c r="F290" s="135"/>
      <c r="G290" s="136"/>
      <c r="H290" s="142"/>
      <c r="I290" s="184"/>
    </row>
    <row r="291" spans="1:9" ht="16.5" thickBot="1" x14ac:dyDescent="0.3">
      <c r="A291" s="159"/>
      <c r="B291" s="162"/>
      <c r="C291" s="130"/>
      <c r="D291" s="76" t="s">
        <v>466</v>
      </c>
      <c r="E291" s="135"/>
      <c r="F291" s="135"/>
      <c r="G291" s="136"/>
      <c r="H291" s="142"/>
      <c r="I291" s="185"/>
    </row>
    <row r="292" spans="1:9" ht="50.1" customHeight="1" thickBot="1" x14ac:dyDescent="0.3">
      <c r="A292" s="159"/>
      <c r="B292" s="162"/>
      <c r="C292" s="128" t="s">
        <v>467</v>
      </c>
      <c r="D292" s="75" t="s">
        <v>468</v>
      </c>
      <c r="E292" s="135">
        <v>1</v>
      </c>
      <c r="F292" s="135">
        <v>1</v>
      </c>
      <c r="G292" s="136">
        <v>1</v>
      </c>
      <c r="H292" s="141" t="s">
        <v>262</v>
      </c>
      <c r="I292" s="183"/>
    </row>
    <row r="293" spans="1:9" ht="16.5" thickBot="1" x14ac:dyDescent="0.3">
      <c r="A293" s="159"/>
      <c r="B293" s="162"/>
      <c r="C293" s="129"/>
      <c r="D293" s="75" t="s">
        <v>469</v>
      </c>
      <c r="E293" s="135"/>
      <c r="F293" s="135"/>
      <c r="G293" s="136"/>
      <c r="H293" s="142"/>
      <c r="I293" s="184"/>
    </row>
    <row r="294" spans="1:9" ht="16.5" thickBot="1" x14ac:dyDescent="0.3">
      <c r="A294" s="159"/>
      <c r="B294" s="162"/>
      <c r="C294" s="129"/>
      <c r="D294" s="73" t="s">
        <v>470</v>
      </c>
      <c r="E294" s="135"/>
      <c r="F294" s="135"/>
      <c r="G294" s="136"/>
      <c r="H294" s="142"/>
      <c r="I294" s="184"/>
    </row>
    <row r="295" spans="1:9" ht="16.5" thickBot="1" x14ac:dyDescent="0.3">
      <c r="A295" s="159"/>
      <c r="B295" s="162"/>
      <c r="C295" s="129"/>
      <c r="D295" s="75" t="s">
        <v>471</v>
      </c>
      <c r="E295" s="135"/>
      <c r="F295" s="135"/>
      <c r="G295" s="136"/>
      <c r="H295" s="142"/>
      <c r="I295" s="184"/>
    </row>
    <row r="296" spans="1:9" ht="16.5" thickBot="1" x14ac:dyDescent="0.3">
      <c r="A296" s="159"/>
      <c r="B296" s="162"/>
      <c r="C296" s="129"/>
      <c r="D296" s="102" t="s">
        <v>169</v>
      </c>
      <c r="E296" s="135"/>
      <c r="F296" s="135"/>
      <c r="G296" s="136"/>
      <c r="H296" s="142"/>
      <c r="I296" s="184"/>
    </row>
    <row r="297" spans="1:9" ht="16.5" thickBot="1" x14ac:dyDescent="0.3">
      <c r="A297" s="159"/>
      <c r="B297" s="162"/>
      <c r="C297" s="130"/>
      <c r="D297" s="100" t="s">
        <v>472</v>
      </c>
      <c r="E297" s="135"/>
      <c r="F297" s="135"/>
      <c r="G297" s="136"/>
      <c r="H297" s="142"/>
      <c r="I297" s="185"/>
    </row>
    <row r="298" spans="1:9" ht="50.1" customHeight="1" thickBot="1" x14ac:dyDescent="0.3">
      <c r="A298" s="159"/>
      <c r="B298" s="162"/>
      <c r="C298" s="128" t="s">
        <v>473</v>
      </c>
      <c r="D298" s="75" t="s">
        <v>474</v>
      </c>
      <c r="E298" s="135">
        <v>1</v>
      </c>
      <c r="F298" s="135">
        <v>1</v>
      </c>
      <c r="G298" s="136">
        <v>1</v>
      </c>
      <c r="H298" s="141" t="s">
        <v>262</v>
      </c>
      <c r="I298" s="183"/>
    </row>
    <row r="299" spans="1:9" ht="26.25" thickBot="1" x14ac:dyDescent="0.3">
      <c r="A299" s="159"/>
      <c r="B299" s="162"/>
      <c r="C299" s="129"/>
      <c r="D299" s="75" t="s">
        <v>475</v>
      </c>
      <c r="E299" s="135"/>
      <c r="F299" s="135"/>
      <c r="G299" s="136"/>
      <c r="H299" s="142"/>
      <c r="I299" s="184"/>
    </row>
    <row r="300" spans="1:9" ht="26.25" thickBot="1" x14ac:dyDescent="0.3">
      <c r="A300" s="159"/>
      <c r="B300" s="162"/>
      <c r="C300" s="129"/>
      <c r="D300" s="75" t="s">
        <v>476</v>
      </c>
      <c r="E300" s="135"/>
      <c r="F300" s="135"/>
      <c r="G300" s="136"/>
      <c r="H300" s="142"/>
      <c r="I300" s="184"/>
    </row>
    <row r="301" spans="1:9" ht="16.5" thickBot="1" x14ac:dyDescent="0.3">
      <c r="A301" s="159"/>
      <c r="B301" s="162"/>
      <c r="C301" s="129"/>
      <c r="D301" s="75" t="s">
        <v>477</v>
      </c>
      <c r="E301" s="135"/>
      <c r="F301" s="135"/>
      <c r="G301" s="136"/>
      <c r="H301" s="142"/>
      <c r="I301" s="184"/>
    </row>
    <row r="302" spans="1:9" ht="16.5" thickBot="1" x14ac:dyDescent="0.3">
      <c r="A302" s="159"/>
      <c r="B302" s="162"/>
      <c r="C302" s="129"/>
      <c r="D302" s="75" t="s">
        <v>478</v>
      </c>
      <c r="E302" s="135"/>
      <c r="F302" s="135"/>
      <c r="G302" s="136"/>
      <c r="H302" s="142"/>
      <c r="I302" s="184"/>
    </row>
    <row r="303" spans="1:9" ht="16.5" thickBot="1" x14ac:dyDescent="0.3">
      <c r="A303" s="159"/>
      <c r="B303" s="162"/>
      <c r="C303" s="129"/>
      <c r="D303" s="102" t="s">
        <v>456</v>
      </c>
      <c r="E303" s="135"/>
      <c r="F303" s="135"/>
      <c r="G303" s="136"/>
      <c r="H303" s="142"/>
      <c r="I303" s="184"/>
    </row>
    <row r="304" spans="1:9" ht="16.5" thickBot="1" x14ac:dyDescent="0.3">
      <c r="A304" s="159"/>
      <c r="B304" s="162"/>
      <c r="C304" s="130"/>
      <c r="D304" s="100" t="s">
        <v>472</v>
      </c>
      <c r="E304" s="135"/>
      <c r="F304" s="135"/>
      <c r="G304" s="136"/>
      <c r="H304" s="142"/>
      <c r="I304" s="185"/>
    </row>
    <row r="305" spans="1:9" ht="50.1" customHeight="1" thickBot="1" x14ac:dyDescent="0.3">
      <c r="A305" s="159"/>
      <c r="B305" s="162"/>
      <c r="C305" s="128" t="s">
        <v>479</v>
      </c>
      <c r="D305" s="75" t="s">
        <v>480</v>
      </c>
      <c r="E305" s="135">
        <v>1</v>
      </c>
      <c r="F305" s="135">
        <v>1</v>
      </c>
      <c r="G305" s="136">
        <v>1</v>
      </c>
      <c r="H305" s="141" t="s">
        <v>283</v>
      </c>
      <c r="I305" s="183"/>
    </row>
    <row r="306" spans="1:9" ht="16.5" thickBot="1" x14ac:dyDescent="0.3">
      <c r="A306" s="159"/>
      <c r="B306" s="162"/>
      <c r="C306" s="129"/>
      <c r="D306" s="75" t="s">
        <v>468</v>
      </c>
      <c r="E306" s="135"/>
      <c r="F306" s="135"/>
      <c r="G306" s="136"/>
      <c r="H306" s="142"/>
      <c r="I306" s="184"/>
    </row>
    <row r="307" spans="1:9" ht="16.5" thickBot="1" x14ac:dyDescent="0.3">
      <c r="A307" s="159"/>
      <c r="B307" s="162"/>
      <c r="C307" s="129"/>
      <c r="D307" s="75" t="s">
        <v>481</v>
      </c>
      <c r="E307" s="135"/>
      <c r="F307" s="135"/>
      <c r="G307" s="136"/>
      <c r="H307" s="142"/>
      <c r="I307" s="184"/>
    </row>
    <row r="308" spans="1:9" ht="16.5" thickBot="1" x14ac:dyDescent="0.3">
      <c r="A308" s="159"/>
      <c r="B308" s="162"/>
      <c r="C308" s="129"/>
      <c r="D308" s="75" t="s">
        <v>482</v>
      </c>
      <c r="E308" s="135"/>
      <c r="F308" s="135"/>
      <c r="G308" s="136"/>
      <c r="H308" s="142"/>
      <c r="I308" s="184"/>
    </row>
    <row r="309" spans="1:9" ht="16.5" thickBot="1" x14ac:dyDescent="0.3">
      <c r="A309" s="159"/>
      <c r="B309" s="162"/>
      <c r="C309" s="129"/>
      <c r="D309" s="75" t="s">
        <v>483</v>
      </c>
      <c r="E309" s="135"/>
      <c r="F309" s="135"/>
      <c r="G309" s="136"/>
      <c r="H309" s="142"/>
      <c r="I309" s="184"/>
    </row>
    <row r="310" spans="1:9" ht="16.5" thickBot="1" x14ac:dyDescent="0.3">
      <c r="A310" s="159"/>
      <c r="B310" s="162"/>
      <c r="C310" s="129"/>
      <c r="D310" s="102" t="s">
        <v>456</v>
      </c>
      <c r="E310" s="135"/>
      <c r="F310" s="135"/>
      <c r="G310" s="136"/>
      <c r="H310" s="142"/>
      <c r="I310" s="184"/>
    </row>
    <row r="311" spans="1:9" ht="16.5" thickBot="1" x14ac:dyDescent="0.3">
      <c r="A311" s="160"/>
      <c r="B311" s="163"/>
      <c r="C311" s="130"/>
      <c r="D311" s="100" t="s">
        <v>472</v>
      </c>
      <c r="E311" s="135"/>
      <c r="F311" s="135"/>
      <c r="G311" s="136"/>
      <c r="H311" s="142"/>
      <c r="I311" s="185"/>
    </row>
    <row r="312" spans="1:9" ht="50.1" customHeight="1" thickBot="1" x14ac:dyDescent="0.3">
      <c r="A312" s="174" t="s">
        <v>484</v>
      </c>
      <c r="B312" s="161" t="s">
        <v>485</v>
      </c>
      <c r="C312" s="128" t="s">
        <v>486</v>
      </c>
      <c r="D312" s="73" t="s">
        <v>487</v>
      </c>
      <c r="E312" s="135">
        <v>1</v>
      </c>
      <c r="F312" s="135">
        <v>1</v>
      </c>
      <c r="G312" s="136"/>
      <c r="H312" s="142" t="s">
        <v>488</v>
      </c>
      <c r="I312" s="183"/>
    </row>
    <row r="313" spans="1:9" ht="16.5" thickBot="1" x14ac:dyDescent="0.3">
      <c r="A313" s="123"/>
      <c r="B313" s="162"/>
      <c r="C313" s="129"/>
      <c r="D313" s="75" t="s">
        <v>489</v>
      </c>
      <c r="E313" s="135"/>
      <c r="F313" s="135"/>
      <c r="G313" s="136"/>
      <c r="H313" s="142"/>
      <c r="I313" s="184"/>
    </row>
    <row r="314" spans="1:9" ht="16.5" thickBot="1" x14ac:dyDescent="0.3">
      <c r="A314" s="123"/>
      <c r="B314" s="162"/>
      <c r="C314" s="130"/>
      <c r="D314" s="74" t="s">
        <v>490</v>
      </c>
      <c r="E314" s="135"/>
      <c r="F314" s="135"/>
      <c r="G314" s="136"/>
      <c r="H314" s="142"/>
      <c r="I314" s="185"/>
    </row>
    <row r="315" spans="1:9" ht="50.1" customHeight="1" thickBot="1" x14ac:dyDescent="0.3">
      <c r="A315" s="123"/>
      <c r="B315" s="162"/>
      <c r="C315" s="128" t="s">
        <v>491</v>
      </c>
      <c r="D315" s="73" t="s">
        <v>492</v>
      </c>
      <c r="E315" s="135">
        <v>1</v>
      </c>
      <c r="F315" s="135"/>
      <c r="G315" s="136"/>
      <c r="H315" s="142" t="s">
        <v>493</v>
      </c>
      <c r="I315" s="183"/>
    </row>
    <row r="316" spans="1:9" ht="16.5" thickBot="1" x14ac:dyDescent="0.3">
      <c r="A316" s="123"/>
      <c r="B316" s="162"/>
      <c r="C316" s="129"/>
      <c r="D316" s="73" t="s">
        <v>494</v>
      </c>
      <c r="E316" s="135"/>
      <c r="F316" s="135"/>
      <c r="G316" s="136"/>
      <c r="H316" s="142"/>
      <c r="I316" s="184"/>
    </row>
    <row r="317" spans="1:9" ht="16.5" thickBot="1" x14ac:dyDescent="0.3">
      <c r="A317" s="123"/>
      <c r="B317" s="162"/>
      <c r="C317" s="129"/>
      <c r="D317" s="73" t="s">
        <v>495</v>
      </c>
      <c r="E317" s="135"/>
      <c r="F317" s="135"/>
      <c r="G317" s="136"/>
      <c r="H317" s="142"/>
      <c r="I317" s="184"/>
    </row>
    <row r="318" spans="1:9" ht="16.5" thickBot="1" x14ac:dyDescent="0.3">
      <c r="A318" s="123"/>
      <c r="B318" s="162"/>
      <c r="C318" s="130"/>
      <c r="D318" s="74" t="s">
        <v>496</v>
      </c>
      <c r="E318" s="135"/>
      <c r="F318" s="135"/>
      <c r="G318" s="136"/>
      <c r="H318" s="142"/>
      <c r="I318" s="185"/>
    </row>
    <row r="319" spans="1:9" ht="50.1" customHeight="1" thickBot="1" x14ac:dyDescent="0.3">
      <c r="A319" s="123"/>
      <c r="B319" s="162"/>
      <c r="C319" s="128" t="s">
        <v>497</v>
      </c>
      <c r="D319" s="73" t="s">
        <v>498</v>
      </c>
      <c r="E319" s="135">
        <v>1</v>
      </c>
      <c r="F319" s="135"/>
      <c r="G319" s="136"/>
      <c r="H319" s="142" t="s">
        <v>499</v>
      </c>
      <c r="I319" s="183"/>
    </row>
    <row r="320" spans="1:9" ht="16.5" thickBot="1" x14ac:dyDescent="0.3">
      <c r="A320" s="123"/>
      <c r="B320" s="162"/>
      <c r="C320" s="130"/>
      <c r="D320" s="74" t="s">
        <v>500</v>
      </c>
      <c r="E320" s="135"/>
      <c r="F320" s="135"/>
      <c r="G320" s="136"/>
      <c r="H320" s="142"/>
      <c r="I320" s="185"/>
    </row>
    <row r="321" spans="1:9" ht="50.1" customHeight="1" thickBot="1" x14ac:dyDescent="0.3">
      <c r="A321" s="123"/>
      <c r="B321" s="162"/>
      <c r="C321" s="128" t="s">
        <v>501</v>
      </c>
      <c r="D321" s="73" t="s">
        <v>502</v>
      </c>
      <c r="E321" s="135">
        <v>1</v>
      </c>
      <c r="F321" s="135"/>
      <c r="G321" s="136"/>
      <c r="H321" s="142" t="s">
        <v>503</v>
      </c>
      <c r="I321" s="183"/>
    </row>
    <row r="322" spans="1:9" ht="16.5" thickBot="1" x14ac:dyDescent="0.3">
      <c r="A322" s="123"/>
      <c r="B322" s="162"/>
      <c r="C322" s="129"/>
      <c r="D322" s="73" t="s">
        <v>504</v>
      </c>
      <c r="E322" s="135"/>
      <c r="F322" s="135"/>
      <c r="G322" s="136"/>
      <c r="H322" s="142"/>
      <c r="I322" s="184"/>
    </row>
    <row r="323" spans="1:9" ht="16.5" thickBot="1" x14ac:dyDescent="0.3">
      <c r="A323" s="123"/>
      <c r="B323" s="162"/>
      <c r="C323" s="129"/>
      <c r="D323" s="102" t="s">
        <v>169</v>
      </c>
      <c r="E323" s="135"/>
      <c r="F323" s="135"/>
      <c r="G323" s="136"/>
      <c r="H323" s="142"/>
      <c r="I323" s="184"/>
    </row>
    <row r="324" spans="1:9" ht="16.5" thickBot="1" x14ac:dyDescent="0.3">
      <c r="A324" s="123"/>
      <c r="B324" s="162"/>
      <c r="C324" s="130"/>
      <c r="D324" s="100" t="s">
        <v>505</v>
      </c>
      <c r="E324" s="135"/>
      <c r="F324" s="135"/>
      <c r="G324" s="136"/>
      <c r="H324" s="142"/>
      <c r="I324" s="185"/>
    </row>
    <row r="325" spans="1:9" ht="50.1" customHeight="1" thickBot="1" x14ac:dyDescent="0.3">
      <c r="A325" s="123"/>
      <c r="B325" s="162"/>
      <c r="C325" s="138" t="s">
        <v>506</v>
      </c>
      <c r="D325" s="99" t="s">
        <v>507</v>
      </c>
      <c r="E325" s="135">
        <v>1</v>
      </c>
      <c r="F325" s="135">
        <v>1</v>
      </c>
      <c r="G325" s="136">
        <v>1</v>
      </c>
      <c r="H325" s="141" t="s">
        <v>508</v>
      </c>
      <c r="I325" s="183"/>
    </row>
    <row r="326" spans="1:9" ht="16.5" thickBot="1" x14ac:dyDescent="0.3">
      <c r="A326" s="123"/>
      <c r="B326" s="162"/>
      <c r="C326" s="140"/>
      <c r="D326" s="95" t="s">
        <v>509</v>
      </c>
      <c r="E326" s="135"/>
      <c r="F326" s="135"/>
      <c r="G326" s="136"/>
      <c r="H326" s="142"/>
      <c r="I326" s="185"/>
    </row>
    <row r="327" spans="1:9" ht="50.1" customHeight="1" thickBot="1" x14ac:dyDescent="0.3">
      <c r="A327" s="123"/>
      <c r="B327" s="162"/>
      <c r="C327" s="128" t="s">
        <v>510</v>
      </c>
      <c r="D327" s="73" t="s">
        <v>511</v>
      </c>
      <c r="E327" s="135">
        <v>1</v>
      </c>
      <c r="F327" s="135"/>
      <c r="G327" s="136"/>
      <c r="H327" s="142" t="s">
        <v>512</v>
      </c>
      <c r="I327" s="183"/>
    </row>
    <row r="328" spans="1:9" ht="16.5" thickBot="1" x14ac:dyDescent="0.3">
      <c r="A328" s="123"/>
      <c r="B328" s="162"/>
      <c r="C328" s="129"/>
      <c r="D328" s="73" t="s">
        <v>513</v>
      </c>
      <c r="E328" s="135"/>
      <c r="F328" s="135"/>
      <c r="G328" s="136"/>
      <c r="H328" s="142"/>
      <c r="I328" s="184"/>
    </row>
    <row r="329" spans="1:9" ht="16.5" thickBot="1" x14ac:dyDescent="0.3">
      <c r="A329" s="123"/>
      <c r="B329" s="162"/>
      <c r="C329" s="129"/>
      <c r="D329" s="77" t="s">
        <v>514</v>
      </c>
      <c r="E329" s="135"/>
      <c r="F329" s="135"/>
      <c r="G329" s="136"/>
      <c r="H329" s="142"/>
      <c r="I329" s="184"/>
    </row>
    <row r="330" spans="1:9" ht="16.5" thickBot="1" x14ac:dyDescent="0.3">
      <c r="A330" s="123"/>
      <c r="B330" s="162"/>
      <c r="C330" s="129"/>
      <c r="D330" s="102" t="s">
        <v>456</v>
      </c>
      <c r="E330" s="135"/>
      <c r="F330" s="135"/>
      <c r="G330" s="136"/>
      <c r="H330" s="142"/>
      <c r="I330" s="184"/>
    </row>
    <row r="331" spans="1:9" ht="16.5" thickBot="1" x14ac:dyDescent="0.3">
      <c r="A331" s="123"/>
      <c r="B331" s="163"/>
      <c r="C331" s="130"/>
      <c r="D331" s="100" t="s">
        <v>170</v>
      </c>
      <c r="E331" s="135"/>
      <c r="F331" s="135"/>
      <c r="G331" s="136"/>
      <c r="H331" s="142"/>
      <c r="I331" s="185"/>
    </row>
    <row r="332" spans="1:9" ht="50.1" customHeight="1" thickBot="1" x14ac:dyDescent="0.3">
      <c r="A332" s="123"/>
      <c r="B332" s="150" t="s">
        <v>515</v>
      </c>
      <c r="C332" s="128" t="s">
        <v>516</v>
      </c>
      <c r="D332" s="73" t="s">
        <v>517</v>
      </c>
      <c r="E332" s="135">
        <v>1</v>
      </c>
      <c r="F332" s="135">
        <v>1</v>
      </c>
      <c r="G332" s="136"/>
      <c r="H332" s="142" t="s">
        <v>518</v>
      </c>
      <c r="I332" s="183"/>
    </row>
    <row r="333" spans="1:9" ht="16.5" thickBot="1" x14ac:dyDescent="0.3">
      <c r="A333" s="123"/>
      <c r="B333" s="126"/>
      <c r="C333" s="129"/>
      <c r="D333" s="73" t="s">
        <v>519</v>
      </c>
      <c r="E333" s="135"/>
      <c r="F333" s="135"/>
      <c r="G333" s="136"/>
      <c r="H333" s="142"/>
      <c r="I333" s="184"/>
    </row>
    <row r="334" spans="1:9" ht="16.5" thickBot="1" x14ac:dyDescent="0.3">
      <c r="A334" s="123"/>
      <c r="B334" s="126"/>
      <c r="C334" s="129"/>
      <c r="D334" s="73" t="s">
        <v>520</v>
      </c>
      <c r="E334" s="135"/>
      <c r="F334" s="135"/>
      <c r="G334" s="136"/>
      <c r="H334" s="142"/>
      <c r="I334" s="184"/>
    </row>
    <row r="335" spans="1:9" ht="16.5" thickBot="1" x14ac:dyDescent="0.3">
      <c r="A335" s="123"/>
      <c r="B335" s="126"/>
      <c r="C335" s="129"/>
      <c r="D335" s="73" t="s">
        <v>521</v>
      </c>
      <c r="E335" s="135"/>
      <c r="F335" s="135"/>
      <c r="G335" s="136"/>
      <c r="H335" s="142"/>
      <c r="I335" s="184"/>
    </row>
    <row r="336" spans="1:9" ht="16.5" thickBot="1" x14ac:dyDescent="0.3">
      <c r="A336" s="123"/>
      <c r="B336" s="126"/>
      <c r="C336" s="129"/>
      <c r="D336" s="102" t="s">
        <v>169</v>
      </c>
      <c r="E336" s="135"/>
      <c r="F336" s="135"/>
      <c r="G336" s="136"/>
      <c r="H336" s="142"/>
      <c r="I336" s="184"/>
    </row>
    <row r="337" spans="1:9" ht="16.5" thickBot="1" x14ac:dyDescent="0.3">
      <c r="A337" s="123"/>
      <c r="B337" s="126"/>
      <c r="C337" s="130"/>
      <c r="D337" s="100" t="s">
        <v>522</v>
      </c>
      <c r="E337" s="135"/>
      <c r="F337" s="135"/>
      <c r="G337" s="136"/>
      <c r="H337" s="142"/>
      <c r="I337" s="185"/>
    </row>
    <row r="338" spans="1:9" ht="50.1" customHeight="1" thickBot="1" x14ac:dyDescent="0.3">
      <c r="A338" s="123"/>
      <c r="B338" s="126"/>
      <c r="C338" s="128" t="s">
        <v>523</v>
      </c>
      <c r="D338" s="73" t="s">
        <v>524</v>
      </c>
      <c r="E338" s="135">
        <v>1</v>
      </c>
      <c r="F338" s="135">
        <v>1</v>
      </c>
      <c r="G338" s="136"/>
      <c r="H338" s="142" t="s">
        <v>518</v>
      </c>
      <c r="I338" s="183"/>
    </row>
    <row r="339" spans="1:9" ht="16.5" thickBot="1" x14ac:dyDescent="0.3">
      <c r="A339" s="123"/>
      <c r="B339" s="126"/>
      <c r="C339" s="129"/>
      <c r="D339" s="73" t="s">
        <v>525</v>
      </c>
      <c r="E339" s="135"/>
      <c r="F339" s="135"/>
      <c r="G339" s="136"/>
      <c r="H339" s="142"/>
      <c r="I339" s="184"/>
    </row>
    <row r="340" spans="1:9" ht="16.5" thickBot="1" x14ac:dyDescent="0.3">
      <c r="A340" s="123"/>
      <c r="B340" s="126"/>
      <c r="C340" s="129"/>
      <c r="D340" s="102" t="s">
        <v>169</v>
      </c>
      <c r="E340" s="135"/>
      <c r="F340" s="135"/>
      <c r="G340" s="136"/>
      <c r="H340" s="142"/>
      <c r="I340" s="184"/>
    </row>
    <row r="341" spans="1:9" ht="16.5" thickBot="1" x14ac:dyDescent="0.3">
      <c r="A341" s="123"/>
      <c r="B341" s="126"/>
      <c r="C341" s="130"/>
      <c r="D341" s="100" t="s">
        <v>170</v>
      </c>
      <c r="E341" s="135"/>
      <c r="F341" s="135"/>
      <c r="G341" s="136"/>
      <c r="H341" s="142"/>
      <c r="I341" s="185"/>
    </row>
    <row r="342" spans="1:9" ht="50.1" customHeight="1" thickBot="1" x14ac:dyDescent="0.3">
      <c r="A342" s="123"/>
      <c r="B342" s="126"/>
      <c r="C342" s="137" t="s">
        <v>526</v>
      </c>
      <c r="D342" s="73" t="s">
        <v>520</v>
      </c>
      <c r="E342" s="135">
        <v>1</v>
      </c>
      <c r="F342" s="135"/>
      <c r="G342" s="136"/>
      <c r="H342" s="142" t="s">
        <v>518</v>
      </c>
      <c r="I342" s="183"/>
    </row>
    <row r="343" spans="1:9" ht="16.5" thickBot="1" x14ac:dyDescent="0.3">
      <c r="A343" s="123"/>
      <c r="B343" s="126"/>
      <c r="C343" s="167"/>
      <c r="D343" s="73" t="s">
        <v>527</v>
      </c>
      <c r="E343" s="135"/>
      <c r="F343" s="135"/>
      <c r="G343" s="136"/>
      <c r="H343" s="142"/>
      <c r="I343" s="184"/>
    </row>
    <row r="344" spans="1:9" ht="16.5" thickBot="1" x14ac:dyDescent="0.3">
      <c r="A344" s="123"/>
      <c r="B344" s="126"/>
      <c r="C344" s="167"/>
      <c r="D344" s="73" t="s">
        <v>528</v>
      </c>
      <c r="E344" s="135"/>
      <c r="F344" s="135"/>
      <c r="G344" s="136"/>
      <c r="H344" s="142"/>
      <c r="I344" s="184"/>
    </row>
    <row r="345" spans="1:9" ht="16.5" thickBot="1" x14ac:dyDescent="0.3">
      <c r="A345" s="123"/>
      <c r="B345" s="126"/>
      <c r="C345" s="167"/>
      <c r="D345" s="102" t="s">
        <v>169</v>
      </c>
      <c r="E345" s="135"/>
      <c r="F345" s="135"/>
      <c r="G345" s="136"/>
      <c r="H345" s="142"/>
      <c r="I345" s="184"/>
    </row>
    <row r="346" spans="1:9" ht="16.5" thickBot="1" x14ac:dyDescent="0.3">
      <c r="A346" s="123"/>
      <c r="B346" s="126"/>
      <c r="C346" s="168"/>
      <c r="D346" s="100" t="s">
        <v>170</v>
      </c>
      <c r="E346" s="135"/>
      <c r="F346" s="135"/>
      <c r="G346" s="136"/>
      <c r="H346" s="142"/>
      <c r="I346" s="185"/>
    </row>
    <row r="347" spans="1:9" ht="50.1" customHeight="1" thickBot="1" x14ac:dyDescent="0.3">
      <c r="A347" s="123"/>
      <c r="B347" s="126"/>
      <c r="C347" s="137" t="s">
        <v>529</v>
      </c>
      <c r="D347" s="73" t="s">
        <v>530</v>
      </c>
      <c r="E347" s="135">
        <v>1</v>
      </c>
      <c r="F347" s="135">
        <v>1</v>
      </c>
      <c r="G347" s="136"/>
      <c r="H347" s="142" t="s">
        <v>518</v>
      </c>
      <c r="I347" s="183"/>
    </row>
    <row r="348" spans="1:9" ht="16.5" thickBot="1" x14ac:dyDescent="0.3">
      <c r="A348" s="123"/>
      <c r="B348" s="126"/>
      <c r="C348" s="129"/>
      <c r="D348" s="73" t="s">
        <v>531</v>
      </c>
      <c r="E348" s="135"/>
      <c r="F348" s="135"/>
      <c r="G348" s="136"/>
      <c r="H348" s="142"/>
      <c r="I348" s="184"/>
    </row>
    <row r="349" spans="1:9" ht="16.5" thickBot="1" x14ac:dyDescent="0.3">
      <c r="A349" s="123"/>
      <c r="B349" s="126"/>
      <c r="C349" s="129"/>
      <c r="D349" s="73" t="s">
        <v>532</v>
      </c>
      <c r="E349" s="135"/>
      <c r="F349" s="135"/>
      <c r="G349" s="136"/>
      <c r="H349" s="142"/>
      <c r="I349" s="184"/>
    </row>
    <row r="350" spans="1:9" ht="16.5" thickBot="1" x14ac:dyDescent="0.3">
      <c r="A350" s="123"/>
      <c r="B350" s="126"/>
      <c r="C350" s="129"/>
      <c r="D350" s="73" t="s">
        <v>533</v>
      </c>
      <c r="E350" s="135"/>
      <c r="F350" s="135"/>
      <c r="G350" s="136"/>
      <c r="H350" s="142"/>
      <c r="I350" s="184"/>
    </row>
    <row r="351" spans="1:9" ht="16.5" thickBot="1" x14ac:dyDescent="0.3">
      <c r="A351" s="123"/>
      <c r="B351" s="126"/>
      <c r="C351" s="129"/>
      <c r="D351" s="75" t="s">
        <v>534</v>
      </c>
      <c r="E351" s="135"/>
      <c r="F351" s="135"/>
      <c r="G351" s="136"/>
      <c r="H351" s="142"/>
      <c r="I351" s="184"/>
    </row>
    <row r="352" spans="1:9" ht="16.5" thickBot="1" x14ac:dyDescent="0.3">
      <c r="A352" s="123"/>
      <c r="B352" s="126"/>
      <c r="C352" s="130"/>
      <c r="D352" s="76" t="s">
        <v>535</v>
      </c>
      <c r="E352" s="135"/>
      <c r="F352" s="135"/>
      <c r="G352" s="136"/>
      <c r="H352" s="142"/>
      <c r="I352" s="185"/>
    </row>
    <row r="353" spans="1:9" ht="50.1" customHeight="1" thickBot="1" x14ac:dyDescent="0.3">
      <c r="A353" s="123"/>
      <c r="B353" s="126"/>
      <c r="C353" s="128" t="s">
        <v>536</v>
      </c>
      <c r="D353" s="73" t="s">
        <v>537</v>
      </c>
      <c r="E353" s="135">
        <v>1</v>
      </c>
      <c r="F353" s="135"/>
      <c r="G353" s="136"/>
      <c r="H353" s="142" t="s">
        <v>538</v>
      </c>
      <c r="I353" s="183"/>
    </row>
    <row r="354" spans="1:9" ht="16.5" thickBot="1" x14ac:dyDescent="0.3">
      <c r="A354" s="123"/>
      <c r="B354" s="126"/>
      <c r="C354" s="129"/>
      <c r="D354" s="75" t="s">
        <v>539</v>
      </c>
      <c r="E354" s="135"/>
      <c r="F354" s="135"/>
      <c r="G354" s="136"/>
      <c r="H354" s="142"/>
      <c r="I354" s="184"/>
    </row>
    <row r="355" spans="1:9" ht="16.5" thickBot="1" x14ac:dyDescent="0.3">
      <c r="A355" s="123"/>
      <c r="B355" s="126"/>
      <c r="C355" s="130"/>
      <c r="D355" s="76" t="s">
        <v>540</v>
      </c>
      <c r="E355" s="135"/>
      <c r="F355" s="135"/>
      <c r="G355" s="136"/>
      <c r="H355" s="142"/>
      <c r="I355" s="185"/>
    </row>
    <row r="356" spans="1:9" ht="50.1" customHeight="1" thickBot="1" x14ac:dyDescent="0.3">
      <c r="A356" s="123"/>
      <c r="B356" s="126"/>
      <c r="C356" s="128" t="s">
        <v>541</v>
      </c>
      <c r="D356" s="73" t="s">
        <v>542</v>
      </c>
      <c r="E356" s="135">
        <v>1</v>
      </c>
      <c r="F356" s="135"/>
      <c r="G356" s="136"/>
      <c r="H356" s="142" t="s">
        <v>543</v>
      </c>
      <c r="I356" s="183"/>
    </row>
    <row r="357" spans="1:9" ht="16.5" thickBot="1" x14ac:dyDescent="0.3">
      <c r="A357" s="123"/>
      <c r="B357" s="126"/>
      <c r="C357" s="129"/>
      <c r="D357" s="73" t="s">
        <v>544</v>
      </c>
      <c r="E357" s="135"/>
      <c r="F357" s="135"/>
      <c r="G357" s="136"/>
      <c r="H357" s="142"/>
      <c r="I357" s="184"/>
    </row>
    <row r="358" spans="1:9" ht="16.5" thickBot="1" x14ac:dyDescent="0.3">
      <c r="A358" s="123"/>
      <c r="B358" s="126"/>
      <c r="C358" s="129"/>
      <c r="D358" s="73" t="s">
        <v>545</v>
      </c>
      <c r="E358" s="135"/>
      <c r="F358" s="135"/>
      <c r="G358" s="136"/>
      <c r="H358" s="142"/>
      <c r="I358" s="184"/>
    </row>
    <row r="359" spans="1:9" ht="16.5" thickBot="1" x14ac:dyDescent="0.3">
      <c r="A359" s="123"/>
      <c r="B359" s="126"/>
      <c r="C359" s="130"/>
      <c r="D359" s="100" t="s">
        <v>546</v>
      </c>
      <c r="E359" s="135"/>
      <c r="F359" s="135"/>
      <c r="G359" s="136"/>
      <c r="H359" s="142"/>
      <c r="I359" s="185"/>
    </row>
    <row r="360" spans="1:9" ht="50.1" customHeight="1" thickBot="1" x14ac:dyDescent="0.3">
      <c r="A360" s="123"/>
      <c r="B360" s="126"/>
      <c r="C360" s="128" t="s">
        <v>547</v>
      </c>
      <c r="D360" s="73" t="s">
        <v>548</v>
      </c>
      <c r="E360" s="135">
        <v>1</v>
      </c>
      <c r="F360" s="135"/>
      <c r="G360" s="136"/>
      <c r="H360" s="169" t="s">
        <v>518</v>
      </c>
      <c r="I360" s="183"/>
    </row>
    <row r="361" spans="1:9" ht="16.5" thickBot="1" x14ac:dyDescent="0.3">
      <c r="A361" s="123"/>
      <c r="B361" s="126"/>
      <c r="C361" s="130"/>
      <c r="D361" s="100" t="s">
        <v>472</v>
      </c>
      <c r="E361" s="135"/>
      <c r="F361" s="135"/>
      <c r="G361" s="136"/>
      <c r="H361" s="170"/>
      <c r="I361" s="185"/>
    </row>
    <row r="362" spans="1:9" ht="50.1" customHeight="1" thickBot="1" x14ac:dyDescent="0.3">
      <c r="A362" s="123"/>
      <c r="B362" s="126"/>
      <c r="C362" s="128" t="s">
        <v>549</v>
      </c>
      <c r="D362" s="73" t="s">
        <v>550</v>
      </c>
      <c r="E362" s="135">
        <v>1</v>
      </c>
      <c r="F362" s="135">
        <v>1</v>
      </c>
      <c r="G362" s="136"/>
      <c r="H362" s="142" t="s">
        <v>551</v>
      </c>
      <c r="I362" s="183"/>
    </row>
    <row r="363" spans="1:9" ht="16.5" thickBot="1" x14ac:dyDescent="0.3">
      <c r="A363" s="123"/>
      <c r="B363" s="126"/>
      <c r="C363" s="129"/>
      <c r="D363" s="73" t="s">
        <v>552</v>
      </c>
      <c r="E363" s="135"/>
      <c r="F363" s="135"/>
      <c r="G363" s="136"/>
      <c r="H363" s="142"/>
      <c r="I363" s="184"/>
    </row>
    <row r="364" spans="1:9" ht="16.5" thickBot="1" x14ac:dyDescent="0.3">
      <c r="A364" s="123"/>
      <c r="B364" s="126"/>
      <c r="C364" s="129"/>
      <c r="D364" s="73" t="s">
        <v>226</v>
      </c>
      <c r="E364" s="135"/>
      <c r="F364" s="135"/>
      <c r="G364" s="136"/>
      <c r="H364" s="142"/>
      <c r="I364" s="184"/>
    </row>
    <row r="365" spans="1:9" ht="16.5" thickBot="1" x14ac:dyDescent="0.3">
      <c r="A365" s="123"/>
      <c r="B365" s="127"/>
      <c r="C365" s="130"/>
      <c r="D365" s="74" t="s">
        <v>553</v>
      </c>
      <c r="E365" s="135"/>
      <c r="F365" s="135"/>
      <c r="G365" s="136"/>
      <c r="H365" s="142"/>
      <c r="I365" s="185"/>
    </row>
    <row r="366" spans="1:9" ht="50.1" customHeight="1" thickBot="1" x14ac:dyDescent="0.3">
      <c r="A366" s="123"/>
      <c r="B366" s="150" t="s">
        <v>554</v>
      </c>
      <c r="C366" s="128" t="s">
        <v>555</v>
      </c>
      <c r="D366" s="75" t="s">
        <v>530</v>
      </c>
      <c r="E366" s="135">
        <v>1</v>
      </c>
      <c r="F366" s="135">
        <v>1</v>
      </c>
      <c r="G366" s="136"/>
      <c r="H366" s="142" t="s">
        <v>556</v>
      </c>
      <c r="I366" s="183"/>
    </row>
    <row r="367" spans="1:9" ht="16.5" thickBot="1" x14ac:dyDescent="0.3">
      <c r="A367" s="123"/>
      <c r="B367" s="126"/>
      <c r="C367" s="129"/>
      <c r="D367" s="73" t="s">
        <v>531</v>
      </c>
      <c r="E367" s="135"/>
      <c r="F367" s="135"/>
      <c r="G367" s="136"/>
      <c r="H367" s="142"/>
      <c r="I367" s="184"/>
    </row>
    <row r="368" spans="1:9" ht="16.5" thickBot="1" x14ac:dyDescent="0.3">
      <c r="A368" s="123"/>
      <c r="B368" s="126"/>
      <c r="C368" s="129"/>
      <c r="D368" s="75" t="s">
        <v>557</v>
      </c>
      <c r="E368" s="135"/>
      <c r="F368" s="135"/>
      <c r="G368" s="136"/>
      <c r="H368" s="142"/>
      <c r="I368" s="184"/>
    </row>
    <row r="369" spans="1:9" ht="16.5" thickBot="1" x14ac:dyDescent="0.3">
      <c r="A369" s="123"/>
      <c r="B369" s="126"/>
      <c r="C369" s="129"/>
      <c r="D369" s="75" t="s">
        <v>133</v>
      </c>
      <c r="E369" s="135"/>
      <c r="F369" s="135"/>
      <c r="G369" s="136"/>
      <c r="H369" s="142"/>
      <c r="I369" s="184"/>
    </row>
    <row r="370" spans="1:9" ht="16.5" thickBot="1" x14ac:dyDescent="0.3">
      <c r="A370" s="123"/>
      <c r="B370" s="126"/>
      <c r="C370" s="130"/>
      <c r="D370" s="74" t="s">
        <v>558</v>
      </c>
      <c r="E370" s="135"/>
      <c r="F370" s="135"/>
      <c r="G370" s="136"/>
      <c r="H370" s="142"/>
      <c r="I370" s="185"/>
    </row>
    <row r="371" spans="1:9" ht="50.1" customHeight="1" thickBot="1" x14ac:dyDescent="0.3">
      <c r="A371" s="123"/>
      <c r="B371" s="126"/>
      <c r="C371" s="128" t="s">
        <v>559</v>
      </c>
      <c r="D371" s="75" t="s">
        <v>560</v>
      </c>
      <c r="E371" s="135">
        <v>1</v>
      </c>
      <c r="F371" s="135">
        <v>1</v>
      </c>
      <c r="G371" s="136"/>
      <c r="H371" s="142" t="s">
        <v>561</v>
      </c>
      <c r="I371" s="183"/>
    </row>
    <row r="372" spans="1:9" ht="16.5" thickBot="1" x14ac:dyDescent="0.3">
      <c r="A372" s="123"/>
      <c r="B372" s="126"/>
      <c r="C372" s="129"/>
      <c r="D372" s="75" t="s">
        <v>562</v>
      </c>
      <c r="E372" s="135"/>
      <c r="F372" s="135"/>
      <c r="G372" s="136"/>
      <c r="H372" s="142"/>
      <c r="I372" s="184"/>
    </row>
    <row r="373" spans="1:9" ht="16.5" thickBot="1" x14ac:dyDescent="0.3">
      <c r="A373" s="123"/>
      <c r="B373" s="126"/>
      <c r="C373" s="130"/>
      <c r="D373" s="76" t="s">
        <v>563</v>
      </c>
      <c r="E373" s="135"/>
      <c r="F373" s="135"/>
      <c r="G373" s="136"/>
      <c r="H373" s="142"/>
      <c r="I373" s="185"/>
    </row>
    <row r="374" spans="1:9" ht="50.1" customHeight="1" thickBot="1" x14ac:dyDescent="0.3">
      <c r="A374" s="123"/>
      <c r="B374" s="126"/>
      <c r="C374" s="128" t="s">
        <v>564</v>
      </c>
      <c r="D374" s="75" t="s">
        <v>565</v>
      </c>
      <c r="E374" s="135">
        <v>1</v>
      </c>
      <c r="F374" s="135"/>
      <c r="G374" s="136"/>
      <c r="H374" s="142" t="s">
        <v>566</v>
      </c>
      <c r="I374" s="183"/>
    </row>
    <row r="375" spans="1:9" ht="16.5" thickBot="1" x14ac:dyDescent="0.3">
      <c r="A375" s="123"/>
      <c r="B375" s="126"/>
      <c r="C375" s="129"/>
      <c r="D375" s="75" t="s">
        <v>560</v>
      </c>
      <c r="E375" s="135"/>
      <c r="F375" s="135"/>
      <c r="G375" s="136"/>
      <c r="H375" s="142"/>
      <c r="I375" s="184"/>
    </row>
    <row r="376" spans="1:9" ht="16.5" thickBot="1" x14ac:dyDescent="0.3">
      <c r="A376" s="123"/>
      <c r="B376" s="126"/>
      <c r="C376" s="129"/>
      <c r="D376" s="75" t="s">
        <v>425</v>
      </c>
      <c r="E376" s="135"/>
      <c r="F376" s="135"/>
      <c r="G376" s="136"/>
      <c r="H376" s="142"/>
      <c r="I376" s="184"/>
    </row>
    <row r="377" spans="1:9" ht="16.5" thickBot="1" x14ac:dyDescent="0.3">
      <c r="A377" s="123"/>
      <c r="B377" s="126"/>
      <c r="C377" s="129"/>
      <c r="D377" s="75" t="s">
        <v>567</v>
      </c>
      <c r="E377" s="135"/>
      <c r="F377" s="135"/>
      <c r="G377" s="136"/>
      <c r="H377" s="142"/>
      <c r="I377" s="184"/>
    </row>
    <row r="378" spans="1:9" ht="16.5" thickBot="1" x14ac:dyDescent="0.3">
      <c r="A378" s="123"/>
      <c r="B378" s="126"/>
      <c r="C378" s="130"/>
      <c r="D378" s="76" t="s">
        <v>568</v>
      </c>
      <c r="E378" s="135"/>
      <c r="F378" s="135"/>
      <c r="G378" s="136"/>
      <c r="H378" s="142"/>
      <c r="I378" s="185"/>
    </row>
    <row r="379" spans="1:9" ht="50.1" customHeight="1" thickBot="1" x14ac:dyDescent="0.3">
      <c r="A379" s="123"/>
      <c r="B379" s="126"/>
      <c r="C379" s="128" t="s">
        <v>569</v>
      </c>
      <c r="D379" s="73" t="s">
        <v>502</v>
      </c>
      <c r="E379" s="135">
        <v>1</v>
      </c>
      <c r="F379" s="135"/>
      <c r="G379" s="136"/>
      <c r="H379" s="142" t="s">
        <v>570</v>
      </c>
      <c r="I379" s="183"/>
    </row>
    <row r="380" spans="1:9" ht="16.5" thickBot="1" x14ac:dyDescent="0.3">
      <c r="A380" s="123"/>
      <c r="B380" s="126"/>
      <c r="C380" s="129"/>
      <c r="D380" s="73" t="s">
        <v>571</v>
      </c>
      <c r="E380" s="135"/>
      <c r="F380" s="135"/>
      <c r="G380" s="136"/>
      <c r="H380" s="142"/>
      <c r="I380" s="184"/>
    </row>
    <row r="381" spans="1:9" ht="16.5" thickBot="1" x14ac:dyDescent="0.3">
      <c r="A381" s="123"/>
      <c r="B381" s="126"/>
      <c r="C381" s="129"/>
      <c r="D381" s="73" t="s">
        <v>498</v>
      </c>
      <c r="E381" s="135"/>
      <c r="F381" s="135"/>
      <c r="G381" s="136"/>
      <c r="H381" s="142"/>
      <c r="I381" s="184"/>
    </row>
    <row r="382" spans="1:9" ht="16.5" thickBot="1" x14ac:dyDescent="0.3">
      <c r="A382" s="123"/>
      <c r="B382" s="126"/>
      <c r="C382" s="129"/>
      <c r="D382" s="73" t="s">
        <v>572</v>
      </c>
      <c r="E382" s="135"/>
      <c r="F382" s="135"/>
      <c r="G382" s="136"/>
      <c r="H382" s="142"/>
      <c r="I382" s="184"/>
    </row>
    <row r="383" spans="1:9" ht="16.5" thickBot="1" x14ac:dyDescent="0.3">
      <c r="A383" s="123"/>
      <c r="B383" s="126"/>
      <c r="C383" s="130"/>
      <c r="D383" s="74" t="s">
        <v>573</v>
      </c>
      <c r="E383" s="135"/>
      <c r="F383" s="135"/>
      <c r="G383" s="136"/>
      <c r="H383" s="142"/>
      <c r="I383" s="185"/>
    </row>
    <row r="384" spans="1:9" ht="50.1" customHeight="1" thickBot="1" x14ac:dyDescent="0.3">
      <c r="A384" s="123"/>
      <c r="B384" s="126"/>
      <c r="C384" s="128" t="s">
        <v>574</v>
      </c>
      <c r="D384" s="73" t="s">
        <v>407</v>
      </c>
      <c r="E384" s="135">
        <v>1</v>
      </c>
      <c r="F384" s="135"/>
      <c r="G384" s="136"/>
      <c r="H384" s="142" t="s">
        <v>575</v>
      </c>
      <c r="I384" s="183"/>
    </row>
    <row r="385" spans="1:9" ht="16.5" thickBot="1" x14ac:dyDescent="0.3">
      <c r="A385" s="123"/>
      <c r="B385" s="126"/>
      <c r="C385" s="129"/>
      <c r="D385" s="73" t="s">
        <v>576</v>
      </c>
      <c r="E385" s="135"/>
      <c r="F385" s="135"/>
      <c r="G385" s="136"/>
      <c r="H385" s="142"/>
      <c r="I385" s="184"/>
    </row>
    <row r="386" spans="1:9" ht="16.5" thickBot="1" x14ac:dyDescent="0.3">
      <c r="A386" s="123"/>
      <c r="B386" s="126"/>
      <c r="C386" s="129"/>
      <c r="D386" s="73" t="s">
        <v>577</v>
      </c>
      <c r="E386" s="135"/>
      <c r="F386" s="135"/>
      <c r="G386" s="136"/>
      <c r="H386" s="142"/>
      <c r="I386" s="184"/>
    </row>
    <row r="387" spans="1:9" ht="16.5" thickBot="1" x14ac:dyDescent="0.3">
      <c r="A387" s="124"/>
      <c r="B387" s="127"/>
      <c r="C387" s="130"/>
      <c r="D387" s="74" t="s">
        <v>578</v>
      </c>
      <c r="E387" s="135"/>
      <c r="F387" s="135"/>
      <c r="G387" s="136"/>
      <c r="H387" s="142"/>
      <c r="I387" s="185"/>
    </row>
    <row r="388" spans="1:9" ht="50.1" customHeight="1" thickBot="1" x14ac:dyDescent="0.3">
      <c r="A388" s="171" t="s">
        <v>579</v>
      </c>
      <c r="B388" s="150" t="s">
        <v>580</v>
      </c>
      <c r="C388" s="128" t="s">
        <v>581</v>
      </c>
      <c r="D388" s="82" t="s">
        <v>582</v>
      </c>
      <c r="E388" s="135">
        <v>1</v>
      </c>
      <c r="F388" s="135">
        <v>1</v>
      </c>
      <c r="G388" s="136">
        <v>1</v>
      </c>
      <c r="H388" s="141" t="s">
        <v>583</v>
      </c>
      <c r="I388" s="183"/>
    </row>
    <row r="389" spans="1:9" ht="16.5" thickBot="1" x14ac:dyDescent="0.3">
      <c r="A389" s="172"/>
      <c r="B389" s="126"/>
      <c r="C389" s="129"/>
      <c r="D389" s="83" t="s">
        <v>584</v>
      </c>
      <c r="E389" s="135"/>
      <c r="F389" s="135"/>
      <c r="G389" s="136"/>
      <c r="H389" s="142"/>
      <c r="I389" s="184"/>
    </row>
    <row r="390" spans="1:9" ht="16.5" thickBot="1" x14ac:dyDescent="0.3">
      <c r="A390" s="172"/>
      <c r="B390" s="126"/>
      <c r="C390" s="129"/>
      <c r="D390" s="83" t="s">
        <v>585</v>
      </c>
      <c r="E390" s="135"/>
      <c r="F390" s="135"/>
      <c r="G390" s="136"/>
      <c r="H390" s="142"/>
      <c r="I390" s="184"/>
    </row>
    <row r="391" spans="1:9" ht="16.5" thickBot="1" x14ac:dyDescent="0.3">
      <c r="A391" s="172"/>
      <c r="B391" s="126"/>
      <c r="C391" s="129"/>
      <c r="D391" s="83" t="s">
        <v>586</v>
      </c>
      <c r="E391" s="135"/>
      <c r="F391" s="135"/>
      <c r="G391" s="136"/>
      <c r="H391" s="142"/>
      <c r="I391" s="184"/>
    </row>
    <row r="392" spans="1:9" ht="16.5" thickBot="1" x14ac:dyDescent="0.3">
      <c r="A392" s="172"/>
      <c r="B392" s="126"/>
      <c r="C392" s="129"/>
      <c r="D392" s="77" t="s">
        <v>587</v>
      </c>
      <c r="E392" s="135"/>
      <c r="F392" s="135"/>
      <c r="G392" s="136"/>
      <c r="H392" s="142"/>
      <c r="I392" s="184"/>
    </row>
    <row r="393" spans="1:9" ht="16.5" thickBot="1" x14ac:dyDescent="0.3">
      <c r="A393" s="172"/>
      <c r="B393" s="127"/>
      <c r="C393" s="130"/>
      <c r="D393" s="103" t="s">
        <v>170</v>
      </c>
      <c r="E393" s="135"/>
      <c r="F393" s="135"/>
      <c r="G393" s="136"/>
      <c r="H393" s="142"/>
      <c r="I393" s="185"/>
    </row>
    <row r="394" spans="1:9" ht="50.1" customHeight="1" thickBot="1" x14ac:dyDescent="0.3">
      <c r="A394" s="172"/>
      <c r="B394" s="150" t="s">
        <v>588</v>
      </c>
      <c r="C394" s="128" t="s">
        <v>589</v>
      </c>
      <c r="D394" s="82" t="s">
        <v>590</v>
      </c>
      <c r="E394" s="135">
        <v>1</v>
      </c>
      <c r="F394" s="135">
        <v>1</v>
      </c>
      <c r="G394" s="136">
        <v>1</v>
      </c>
      <c r="H394" s="141" t="s">
        <v>591</v>
      </c>
      <c r="I394" s="183"/>
    </row>
    <row r="395" spans="1:9" ht="16.5" thickBot="1" x14ac:dyDescent="0.3">
      <c r="A395" s="172"/>
      <c r="B395" s="123"/>
      <c r="C395" s="129"/>
      <c r="D395" s="83" t="s">
        <v>592</v>
      </c>
      <c r="E395" s="135"/>
      <c r="F395" s="135"/>
      <c r="G395" s="136"/>
      <c r="H395" s="142"/>
      <c r="I395" s="184"/>
    </row>
    <row r="396" spans="1:9" ht="16.5" thickBot="1" x14ac:dyDescent="0.3">
      <c r="A396" s="172"/>
      <c r="B396" s="123"/>
      <c r="C396" s="129"/>
      <c r="D396" s="83" t="s">
        <v>593</v>
      </c>
      <c r="E396" s="135"/>
      <c r="F396" s="135"/>
      <c r="G396" s="136"/>
      <c r="H396" s="142"/>
      <c r="I396" s="184"/>
    </row>
    <row r="397" spans="1:9" ht="16.5" thickBot="1" x14ac:dyDescent="0.3">
      <c r="A397" s="172"/>
      <c r="B397" s="123"/>
      <c r="C397" s="129"/>
      <c r="D397" s="104" t="s">
        <v>594</v>
      </c>
      <c r="E397" s="135"/>
      <c r="F397" s="135"/>
      <c r="G397" s="136"/>
      <c r="H397" s="142"/>
      <c r="I397" s="184"/>
    </row>
    <row r="398" spans="1:9" ht="16.5" thickBot="1" x14ac:dyDescent="0.3">
      <c r="A398" s="172"/>
      <c r="B398" s="123"/>
      <c r="C398" s="130"/>
      <c r="D398" s="103" t="s">
        <v>595</v>
      </c>
      <c r="E398" s="135"/>
      <c r="F398" s="135"/>
      <c r="G398" s="136"/>
      <c r="H398" s="142"/>
      <c r="I398" s="185"/>
    </row>
    <row r="399" spans="1:9" ht="50.1" customHeight="1" thickBot="1" x14ac:dyDescent="0.3">
      <c r="A399" s="172"/>
      <c r="B399" s="123"/>
      <c r="C399" s="128" t="s">
        <v>596</v>
      </c>
      <c r="D399" s="82" t="s">
        <v>597</v>
      </c>
      <c r="E399" s="135">
        <v>1</v>
      </c>
      <c r="F399" s="135">
        <v>1</v>
      </c>
      <c r="G399" s="136">
        <v>1</v>
      </c>
      <c r="H399" s="141" t="s">
        <v>598</v>
      </c>
      <c r="I399" s="183"/>
    </row>
    <row r="400" spans="1:9" ht="16.5" thickBot="1" x14ac:dyDescent="0.3">
      <c r="A400" s="172"/>
      <c r="B400" s="123"/>
      <c r="C400" s="129"/>
      <c r="D400" s="83" t="s">
        <v>599</v>
      </c>
      <c r="E400" s="135"/>
      <c r="F400" s="135"/>
      <c r="G400" s="136"/>
      <c r="H400" s="142"/>
      <c r="I400" s="184"/>
    </row>
    <row r="401" spans="1:9" ht="16.5" thickBot="1" x14ac:dyDescent="0.3">
      <c r="A401" s="172"/>
      <c r="B401" s="123"/>
      <c r="C401" s="129"/>
      <c r="D401" s="83" t="s">
        <v>600</v>
      </c>
      <c r="E401" s="135"/>
      <c r="F401" s="135"/>
      <c r="G401" s="136"/>
      <c r="H401" s="142"/>
      <c r="I401" s="184"/>
    </row>
    <row r="402" spans="1:9" ht="16.5" thickBot="1" x14ac:dyDescent="0.3">
      <c r="A402" s="172"/>
      <c r="B402" s="123"/>
      <c r="C402" s="129"/>
      <c r="D402" s="104" t="s">
        <v>601</v>
      </c>
      <c r="E402" s="135"/>
      <c r="F402" s="135"/>
      <c r="G402" s="136"/>
      <c r="H402" s="142"/>
      <c r="I402" s="184"/>
    </row>
    <row r="403" spans="1:9" ht="16.5" thickBot="1" x14ac:dyDescent="0.3">
      <c r="A403" s="172"/>
      <c r="B403" s="123"/>
      <c r="C403" s="130"/>
      <c r="D403" s="103" t="s">
        <v>522</v>
      </c>
      <c r="E403" s="135"/>
      <c r="F403" s="135"/>
      <c r="G403" s="136"/>
      <c r="H403" s="142"/>
      <c r="I403" s="185"/>
    </row>
    <row r="404" spans="1:9" ht="50.1" customHeight="1" thickBot="1" x14ac:dyDescent="0.3">
      <c r="A404" s="172"/>
      <c r="B404" s="123"/>
      <c r="C404" s="128" t="s">
        <v>602</v>
      </c>
      <c r="D404" s="75" t="s">
        <v>603</v>
      </c>
      <c r="E404" s="135">
        <v>1</v>
      </c>
      <c r="F404" s="135">
        <v>1</v>
      </c>
      <c r="G404" s="136"/>
      <c r="H404" s="142" t="s">
        <v>604</v>
      </c>
      <c r="I404" s="183"/>
    </row>
    <row r="405" spans="1:9" ht="16.5" thickBot="1" x14ac:dyDescent="0.3">
      <c r="A405" s="172"/>
      <c r="B405" s="123"/>
      <c r="C405" s="129"/>
      <c r="D405" s="75" t="s">
        <v>605</v>
      </c>
      <c r="E405" s="135"/>
      <c r="F405" s="135"/>
      <c r="G405" s="136"/>
      <c r="H405" s="142"/>
      <c r="I405" s="184"/>
    </row>
    <row r="406" spans="1:9" ht="16.5" thickBot="1" x14ac:dyDescent="0.3">
      <c r="A406" s="172"/>
      <c r="B406" s="123"/>
      <c r="C406" s="130"/>
      <c r="D406" s="76" t="s">
        <v>606</v>
      </c>
      <c r="E406" s="135"/>
      <c r="F406" s="135"/>
      <c r="G406" s="136"/>
      <c r="H406" s="142"/>
      <c r="I406" s="185"/>
    </row>
    <row r="407" spans="1:9" ht="50.1" customHeight="1" thickBot="1" x14ac:dyDescent="0.3">
      <c r="A407" s="172"/>
      <c r="B407" s="123"/>
      <c r="C407" s="128" t="s">
        <v>607</v>
      </c>
      <c r="D407" s="82" t="s">
        <v>608</v>
      </c>
      <c r="E407" s="135">
        <v>1</v>
      </c>
      <c r="F407" s="135">
        <v>1</v>
      </c>
      <c r="G407" s="136"/>
      <c r="H407" s="142" t="s">
        <v>609</v>
      </c>
      <c r="I407" s="183"/>
    </row>
    <row r="408" spans="1:9" ht="16.5" thickBot="1" x14ac:dyDescent="0.3">
      <c r="A408" s="172"/>
      <c r="B408" s="123"/>
      <c r="C408" s="129"/>
      <c r="D408" s="83" t="s">
        <v>610</v>
      </c>
      <c r="E408" s="135"/>
      <c r="F408" s="135"/>
      <c r="G408" s="136"/>
      <c r="H408" s="142"/>
      <c r="I408" s="184"/>
    </row>
    <row r="409" spans="1:9" ht="16.5" thickBot="1" x14ac:dyDescent="0.3">
      <c r="A409" s="172"/>
      <c r="B409" s="123"/>
      <c r="C409" s="129"/>
      <c r="D409" s="104" t="s">
        <v>601</v>
      </c>
      <c r="E409" s="135"/>
      <c r="F409" s="135"/>
      <c r="G409" s="136"/>
      <c r="H409" s="142"/>
      <c r="I409" s="184"/>
    </row>
    <row r="410" spans="1:9" ht="16.5" thickBot="1" x14ac:dyDescent="0.3">
      <c r="A410" s="172"/>
      <c r="B410" s="123"/>
      <c r="C410" s="130"/>
      <c r="D410" s="103" t="s">
        <v>170</v>
      </c>
      <c r="E410" s="135"/>
      <c r="F410" s="135"/>
      <c r="G410" s="136"/>
      <c r="H410" s="142"/>
      <c r="I410" s="185"/>
    </row>
    <row r="411" spans="1:9" ht="50.1" customHeight="1" thickBot="1" x14ac:dyDescent="0.3">
      <c r="A411" s="172"/>
      <c r="B411" s="124"/>
      <c r="C411" s="78" t="s">
        <v>611</v>
      </c>
      <c r="D411" s="74" t="s">
        <v>612</v>
      </c>
      <c r="E411" s="79">
        <v>1</v>
      </c>
      <c r="F411" s="79">
        <v>1</v>
      </c>
      <c r="G411" s="80">
        <v>1</v>
      </c>
      <c r="H411" s="106" t="s">
        <v>613</v>
      </c>
      <c r="I411" s="92"/>
    </row>
    <row r="412" spans="1:9" ht="50.1" customHeight="1" thickBot="1" x14ac:dyDescent="0.3">
      <c r="A412" s="172"/>
      <c r="B412" s="150" t="s">
        <v>614</v>
      </c>
      <c r="C412" s="128" t="s">
        <v>615</v>
      </c>
      <c r="D412" s="75" t="s">
        <v>616</v>
      </c>
      <c r="E412" s="135">
        <v>1</v>
      </c>
      <c r="F412" s="135"/>
      <c r="G412" s="136"/>
      <c r="H412" s="142" t="s">
        <v>499</v>
      </c>
      <c r="I412" s="183"/>
    </row>
    <row r="413" spans="1:9" ht="16.5" thickBot="1" x14ac:dyDescent="0.3">
      <c r="A413" s="172"/>
      <c r="B413" s="126"/>
      <c r="C413" s="129"/>
      <c r="D413" s="75" t="s">
        <v>617</v>
      </c>
      <c r="E413" s="135"/>
      <c r="F413" s="135"/>
      <c r="G413" s="136"/>
      <c r="H413" s="142"/>
      <c r="I413" s="184"/>
    </row>
    <row r="414" spans="1:9" ht="16.5" thickBot="1" x14ac:dyDescent="0.3">
      <c r="A414" s="172"/>
      <c r="B414" s="126"/>
      <c r="C414" s="129"/>
      <c r="D414" s="75" t="s">
        <v>618</v>
      </c>
      <c r="E414" s="135"/>
      <c r="F414" s="135"/>
      <c r="G414" s="136"/>
      <c r="H414" s="142"/>
      <c r="I414" s="184"/>
    </row>
    <row r="415" spans="1:9" ht="16.5" thickBot="1" x14ac:dyDescent="0.3">
      <c r="A415" s="172"/>
      <c r="B415" s="126"/>
      <c r="C415" s="129"/>
      <c r="D415" s="75" t="s">
        <v>619</v>
      </c>
      <c r="E415" s="135"/>
      <c r="F415" s="135"/>
      <c r="G415" s="136"/>
      <c r="H415" s="142"/>
      <c r="I415" s="184"/>
    </row>
    <row r="416" spans="1:9" ht="16.5" thickBot="1" x14ac:dyDescent="0.3">
      <c r="A416" s="172"/>
      <c r="B416" s="126"/>
      <c r="C416" s="130"/>
      <c r="D416" s="76" t="s">
        <v>620</v>
      </c>
      <c r="E416" s="135"/>
      <c r="F416" s="135"/>
      <c r="G416" s="136"/>
      <c r="H416" s="142"/>
      <c r="I416" s="185"/>
    </row>
    <row r="417" spans="1:9" ht="50.1" customHeight="1" thickBot="1" x14ac:dyDescent="0.3">
      <c r="A417" s="172"/>
      <c r="B417" s="126"/>
      <c r="C417" s="128" t="s">
        <v>621</v>
      </c>
      <c r="D417" s="82" t="s">
        <v>622</v>
      </c>
      <c r="E417" s="135">
        <v>1</v>
      </c>
      <c r="F417" s="135"/>
      <c r="G417" s="136"/>
      <c r="H417" s="142" t="s">
        <v>623</v>
      </c>
      <c r="I417" s="183"/>
    </row>
    <row r="418" spans="1:9" ht="16.5" thickBot="1" x14ac:dyDescent="0.3">
      <c r="A418" s="172"/>
      <c r="B418" s="126"/>
      <c r="C418" s="129"/>
      <c r="D418" s="83" t="s">
        <v>624</v>
      </c>
      <c r="E418" s="135"/>
      <c r="F418" s="135"/>
      <c r="G418" s="136"/>
      <c r="H418" s="142"/>
      <c r="I418" s="184"/>
    </row>
    <row r="419" spans="1:9" ht="16.5" thickBot="1" x14ac:dyDescent="0.3">
      <c r="A419" s="172"/>
      <c r="B419" s="126"/>
      <c r="C419" s="129"/>
      <c r="D419" s="83" t="s">
        <v>625</v>
      </c>
      <c r="E419" s="135"/>
      <c r="F419" s="135"/>
      <c r="G419" s="136"/>
      <c r="H419" s="142"/>
      <c r="I419" s="184"/>
    </row>
    <row r="420" spans="1:9" ht="16.5" thickBot="1" x14ac:dyDescent="0.3">
      <c r="A420" s="172"/>
      <c r="B420" s="126"/>
      <c r="C420" s="130"/>
      <c r="D420" s="103" t="s">
        <v>170</v>
      </c>
      <c r="E420" s="135"/>
      <c r="F420" s="135"/>
      <c r="G420" s="136"/>
      <c r="H420" s="142"/>
      <c r="I420" s="185"/>
    </row>
    <row r="421" spans="1:9" ht="50.1" customHeight="1" thickBot="1" x14ac:dyDescent="0.3">
      <c r="A421" s="172"/>
      <c r="B421" s="126"/>
      <c r="C421" s="128" t="s">
        <v>626</v>
      </c>
      <c r="D421" s="82" t="s">
        <v>627</v>
      </c>
      <c r="E421" s="135">
        <v>1</v>
      </c>
      <c r="F421" s="135"/>
      <c r="G421" s="136"/>
      <c r="H421" s="142" t="s">
        <v>583</v>
      </c>
      <c r="I421" s="183"/>
    </row>
    <row r="422" spans="1:9" ht="16.5" thickBot="1" x14ac:dyDescent="0.3">
      <c r="A422" s="172"/>
      <c r="B422" s="126"/>
      <c r="C422" s="129"/>
      <c r="D422" s="83" t="s">
        <v>628</v>
      </c>
      <c r="E422" s="135"/>
      <c r="F422" s="135"/>
      <c r="G422" s="136"/>
      <c r="H422" s="142"/>
      <c r="I422" s="184"/>
    </row>
    <row r="423" spans="1:9" ht="16.5" thickBot="1" x14ac:dyDescent="0.3">
      <c r="A423" s="172"/>
      <c r="B423" s="126"/>
      <c r="C423" s="130"/>
      <c r="D423" s="84" t="s">
        <v>629</v>
      </c>
      <c r="E423" s="135"/>
      <c r="F423" s="135"/>
      <c r="G423" s="136"/>
      <c r="H423" s="142"/>
      <c r="I423" s="185"/>
    </row>
    <row r="424" spans="1:9" ht="50.1" customHeight="1" thickBot="1" x14ac:dyDescent="0.3">
      <c r="A424" s="172"/>
      <c r="B424" s="126"/>
      <c r="C424" s="128" t="s">
        <v>630</v>
      </c>
      <c r="D424" s="82" t="s">
        <v>631</v>
      </c>
      <c r="E424" s="135">
        <v>1</v>
      </c>
      <c r="F424" s="135"/>
      <c r="G424" s="136"/>
      <c r="H424" s="142" t="s">
        <v>512</v>
      </c>
      <c r="I424" s="183"/>
    </row>
    <row r="425" spans="1:9" ht="16.5" thickBot="1" x14ac:dyDescent="0.3">
      <c r="A425" s="172"/>
      <c r="B425" s="126"/>
      <c r="C425" s="129"/>
      <c r="D425" s="83" t="s">
        <v>632</v>
      </c>
      <c r="E425" s="135"/>
      <c r="F425" s="135"/>
      <c r="G425" s="136"/>
      <c r="H425" s="142"/>
      <c r="I425" s="184"/>
    </row>
    <row r="426" spans="1:9" ht="16.5" thickBot="1" x14ac:dyDescent="0.3">
      <c r="A426" s="172"/>
      <c r="B426" s="126"/>
      <c r="C426" s="129"/>
      <c r="D426" s="83" t="s">
        <v>633</v>
      </c>
      <c r="E426" s="135"/>
      <c r="F426" s="135"/>
      <c r="G426" s="136"/>
      <c r="H426" s="142"/>
      <c r="I426" s="184"/>
    </row>
    <row r="427" spans="1:9" ht="16.5" thickBot="1" x14ac:dyDescent="0.3">
      <c r="A427" s="172"/>
      <c r="B427" s="127"/>
      <c r="C427" s="130"/>
      <c r="D427" s="103" t="s">
        <v>170</v>
      </c>
      <c r="E427" s="135"/>
      <c r="F427" s="135"/>
      <c r="G427" s="136"/>
      <c r="H427" s="142"/>
      <c r="I427" s="185"/>
    </row>
    <row r="428" spans="1:9" ht="50.1" customHeight="1" thickBot="1" x14ac:dyDescent="0.3">
      <c r="A428" s="172"/>
      <c r="B428" s="150" t="s">
        <v>634</v>
      </c>
      <c r="C428" s="128" t="s">
        <v>635</v>
      </c>
      <c r="D428" s="82" t="s">
        <v>631</v>
      </c>
      <c r="E428" s="135">
        <v>1</v>
      </c>
      <c r="F428" s="135"/>
      <c r="G428" s="136"/>
      <c r="H428" s="142" t="s">
        <v>636</v>
      </c>
      <c r="I428" s="183"/>
    </row>
    <row r="429" spans="1:9" ht="16.5" thickBot="1" x14ac:dyDescent="0.3">
      <c r="A429" s="172"/>
      <c r="B429" s="156"/>
      <c r="C429" s="129"/>
      <c r="D429" s="83" t="s">
        <v>637</v>
      </c>
      <c r="E429" s="135"/>
      <c r="F429" s="135"/>
      <c r="G429" s="136"/>
      <c r="H429" s="142"/>
      <c r="I429" s="184"/>
    </row>
    <row r="430" spans="1:9" ht="16.5" thickBot="1" x14ac:dyDescent="0.3">
      <c r="A430" s="172"/>
      <c r="B430" s="156"/>
      <c r="C430" s="129"/>
      <c r="D430" s="83" t="s">
        <v>638</v>
      </c>
      <c r="E430" s="135"/>
      <c r="F430" s="135"/>
      <c r="G430" s="136"/>
      <c r="H430" s="142"/>
      <c r="I430" s="184"/>
    </row>
    <row r="431" spans="1:9" ht="16.5" thickBot="1" x14ac:dyDescent="0.3">
      <c r="A431" s="172"/>
      <c r="B431" s="156"/>
      <c r="C431" s="129"/>
      <c r="D431" s="83" t="s">
        <v>639</v>
      </c>
      <c r="E431" s="135"/>
      <c r="F431" s="135"/>
      <c r="G431" s="136"/>
      <c r="H431" s="142"/>
      <c r="I431" s="184"/>
    </row>
    <row r="432" spans="1:9" ht="16.5" thickBot="1" x14ac:dyDescent="0.3">
      <c r="A432" s="172"/>
      <c r="B432" s="156"/>
      <c r="C432" s="130"/>
      <c r="D432" s="103" t="s">
        <v>170</v>
      </c>
      <c r="E432" s="135"/>
      <c r="F432" s="135"/>
      <c r="G432" s="136"/>
      <c r="H432" s="142"/>
      <c r="I432" s="185"/>
    </row>
    <row r="433" spans="1:9" ht="50.1" customHeight="1" thickBot="1" x14ac:dyDescent="0.3">
      <c r="A433" s="172"/>
      <c r="B433" s="156"/>
      <c r="C433" s="128" t="s">
        <v>640</v>
      </c>
      <c r="D433" s="82" t="s">
        <v>641</v>
      </c>
      <c r="E433" s="135">
        <v>1</v>
      </c>
      <c r="F433" s="135"/>
      <c r="G433" s="136"/>
      <c r="H433" s="142" t="s">
        <v>636</v>
      </c>
      <c r="I433" s="183"/>
    </row>
    <row r="434" spans="1:9" ht="16.5" thickBot="1" x14ac:dyDescent="0.3">
      <c r="A434" s="172"/>
      <c r="B434" s="156"/>
      <c r="C434" s="129"/>
      <c r="D434" s="83" t="s">
        <v>642</v>
      </c>
      <c r="E434" s="135"/>
      <c r="F434" s="135"/>
      <c r="G434" s="136"/>
      <c r="H434" s="142"/>
      <c r="I434" s="184"/>
    </row>
    <row r="435" spans="1:9" ht="16.5" thickBot="1" x14ac:dyDescent="0.3">
      <c r="A435" s="172"/>
      <c r="B435" s="156"/>
      <c r="C435" s="129"/>
      <c r="D435" s="83" t="s">
        <v>639</v>
      </c>
      <c r="E435" s="135"/>
      <c r="F435" s="135"/>
      <c r="G435" s="136"/>
      <c r="H435" s="142"/>
      <c r="I435" s="184"/>
    </row>
    <row r="436" spans="1:9" ht="16.5" thickBot="1" x14ac:dyDescent="0.3">
      <c r="A436" s="172"/>
      <c r="B436" s="156"/>
      <c r="C436" s="130"/>
      <c r="D436" s="103" t="s">
        <v>170</v>
      </c>
      <c r="E436" s="135"/>
      <c r="F436" s="135"/>
      <c r="G436" s="136"/>
      <c r="H436" s="142"/>
      <c r="I436" s="185"/>
    </row>
    <row r="437" spans="1:9" ht="50.1" customHeight="1" thickBot="1" x14ac:dyDescent="0.3">
      <c r="A437" s="172"/>
      <c r="B437" s="156"/>
      <c r="C437" s="128" t="s">
        <v>643</v>
      </c>
      <c r="D437" s="85" t="s">
        <v>644</v>
      </c>
      <c r="E437" s="135">
        <v>1</v>
      </c>
      <c r="F437" s="135">
        <v>1</v>
      </c>
      <c r="G437" s="136"/>
      <c r="H437" s="142" t="s">
        <v>645</v>
      </c>
      <c r="I437" s="183"/>
    </row>
    <row r="438" spans="1:9" ht="16.5" thickBot="1" x14ac:dyDescent="0.3">
      <c r="A438" s="172"/>
      <c r="B438" s="157"/>
      <c r="C438" s="130"/>
      <c r="D438" s="86" t="s">
        <v>646</v>
      </c>
      <c r="E438" s="135"/>
      <c r="F438" s="135"/>
      <c r="G438" s="136"/>
      <c r="H438" s="142"/>
      <c r="I438" s="185"/>
    </row>
    <row r="439" spans="1:9" ht="50.1" customHeight="1" thickBot="1" x14ac:dyDescent="0.3">
      <c r="A439" s="172"/>
      <c r="B439" s="150" t="s">
        <v>647</v>
      </c>
      <c r="C439" s="128" t="s">
        <v>648</v>
      </c>
      <c r="D439" s="82" t="s">
        <v>649</v>
      </c>
      <c r="E439" s="135">
        <v>1</v>
      </c>
      <c r="F439" s="135">
        <v>1</v>
      </c>
      <c r="G439" s="136">
        <v>1</v>
      </c>
      <c r="H439" s="141" t="s">
        <v>650</v>
      </c>
      <c r="I439" s="183"/>
    </row>
    <row r="440" spans="1:9" ht="16.5" thickBot="1" x14ac:dyDescent="0.3">
      <c r="A440" s="172"/>
      <c r="B440" s="126"/>
      <c r="C440" s="129"/>
      <c r="D440" s="83" t="s">
        <v>651</v>
      </c>
      <c r="E440" s="135"/>
      <c r="F440" s="135"/>
      <c r="G440" s="136"/>
      <c r="H440" s="142"/>
      <c r="I440" s="184"/>
    </row>
    <row r="441" spans="1:9" ht="16.5" thickBot="1" x14ac:dyDescent="0.3">
      <c r="A441" s="172"/>
      <c r="B441" s="126"/>
      <c r="C441" s="129"/>
      <c r="D441" s="83" t="s">
        <v>624</v>
      </c>
      <c r="E441" s="135"/>
      <c r="F441" s="135"/>
      <c r="G441" s="136"/>
      <c r="H441" s="142"/>
      <c r="I441" s="184"/>
    </row>
    <row r="442" spans="1:9" ht="16.5" thickBot="1" x14ac:dyDescent="0.3">
      <c r="A442" s="172"/>
      <c r="B442" s="126"/>
      <c r="C442" s="129"/>
      <c r="D442" s="83" t="s">
        <v>610</v>
      </c>
      <c r="E442" s="135"/>
      <c r="F442" s="135"/>
      <c r="G442" s="136"/>
      <c r="H442" s="142"/>
      <c r="I442" s="184"/>
    </row>
    <row r="443" spans="1:9" ht="16.5" thickBot="1" x14ac:dyDescent="0.3">
      <c r="A443" s="172"/>
      <c r="B443" s="126"/>
      <c r="C443" s="130"/>
      <c r="D443" s="103" t="s">
        <v>170</v>
      </c>
      <c r="E443" s="135"/>
      <c r="F443" s="135"/>
      <c r="G443" s="136"/>
      <c r="H443" s="142"/>
      <c r="I443" s="185"/>
    </row>
    <row r="444" spans="1:9" ht="50.1" customHeight="1" thickBot="1" x14ac:dyDescent="0.3">
      <c r="A444" s="172"/>
      <c r="B444" s="126"/>
      <c r="C444" s="128" t="s">
        <v>652</v>
      </c>
      <c r="D444" s="85" t="s">
        <v>610</v>
      </c>
      <c r="E444" s="135">
        <v>1</v>
      </c>
      <c r="F444" s="135">
        <v>1</v>
      </c>
      <c r="G444" s="136">
        <v>1</v>
      </c>
      <c r="H444" s="141" t="s">
        <v>575</v>
      </c>
      <c r="I444" s="183"/>
    </row>
    <row r="445" spans="1:9" ht="16.5" thickBot="1" x14ac:dyDescent="0.3">
      <c r="A445" s="173"/>
      <c r="B445" s="127"/>
      <c r="C445" s="130"/>
      <c r="D445" s="103" t="s">
        <v>170</v>
      </c>
      <c r="E445" s="135"/>
      <c r="F445" s="135"/>
      <c r="G445" s="136"/>
      <c r="H445" s="142"/>
      <c r="I445" s="185"/>
    </row>
    <row r="446" spans="1:9" ht="50.1" customHeight="1" thickBot="1" x14ac:dyDescent="0.3">
      <c r="A446" s="175" t="s">
        <v>653</v>
      </c>
      <c r="B446" s="178" t="s">
        <v>654</v>
      </c>
      <c r="C446" s="128" t="s">
        <v>655</v>
      </c>
      <c r="D446" s="82" t="s">
        <v>656</v>
      </c>
      <c r="E446" s="135">
        <v>1</v>
      </c>
      <c r="F446" s="135">
        <v>1</v>
      </c>
      <c r="G446" s="136">
        <v>1</v>
      </c>
      <c r="H446" s="141" t="s">
        <v>636</v>
      </c>
      <c r="I446" s="183"/>
    </row>
    <row r="447" spans="1:9" ht="16.5" thickBot="1" x14ac:dyDescent="0.3">
      <c r="A447" s="176"/>
      <c r="B447" s="179"/>
      <c r="C447" s="129"/>
      <c r="D447" s="83" t="s">
        <v>657</v>
      </c>
      <c r="E447" s="135"/>
      <c r="F447" s="135"/>
      <c r="G447" s="136"/>
      <c r="H447" s="142"/>
      <c r="I447" s="184"/>
    </row>
    <row r="448" spans="1:9" ht="16.5" thickBot="1" x14ac:dyDescent="0.3">
      <c r="A448" s="176"/>
      <c r="B448" s="179"/>
      <c r="C448" s="129"/>
      <c r="D448" s="83" t="s">
        <v>638</v>
      </c>
      <c r="E448" s="135"/>
      <c r="F448" s="135"/>
      <c r="G448" s="136"/>
      <c r="H448" s="142"/>
      <c r="I448" s="184"/>
    </row>
    <row r="449" spans="1:9" ht="16.5" thickBot="1" x14ac:dyDescent="0.3">
      <c r="A449" s="176"/>
      <c r="B449" s="179"/>
      <c r="C449" s="129"/>
      <c r="D449" s="83" t="s">
        <v>658</v>
      </c>
      <c r="E449" s="135"/>
      <c r="F449" s="135"/>
      <c r="G449" s="136"/>
      <c r="H449" s="142"/>
      <c r="I449" s="184"/>
    </row>
    <row r="450" spans="1:9" ht="16.5" thickBot="1" x14ac:dyDescent="0.3">
      <c r="A450" s="176"/>
      <c r="B450" s="180"/>
      <c r="C450" s="130"/>
      <c r="D450" s="103" t="s">
        <v>170</v>
      </c>
      <c r="E450" s="135"/>
      <c r="F450" s="135"/>
      <c r="G450" s="136"/>
      <c r="H450" s="142"/>
      <c r="I450" s="185"/>
    </row>
    <row r="451" spans="1:9" ht="50.1" customHeight="1" thickBot="1" x14ac:dyDescent="0.3">
      <c r="A451" s="176"/>
      <c r="B451" s="178" t="s">
        <v>659</v>
      </c>
      <c r="C451" s="128" t="s">
        <v>660</v>
      </c>
      <c r="D451" s="82" t="s">
        <v>661</v>
      </c>
      <c r="E451" s="135">
        <v>1</v>
      </c>
      <c r="F451" s="135">
        <v>1</v>
      </c>
      <c r="G451" s="136"/>
      <c r="H451" s="142" t="s">
        <v>662</v>
      </c>
      <c r="I451" s="183"/>
    </row>
    <row r="452" spans="1:9" ht="16.5" thickBot="1" x14ac:dyDescent="0.3">
      <c r="A452" s="176"/>
      <c r="B452" s="179"/>
      <c r="C452" s="129"/>
      <c r="D452" s="83" t="s">
        <v>663</v>
      </c>
      <c r="E452" s="135"/>
      <c r="F452" s="135"/>
      <c r="G452" s="136"/>
      <c r="H452" s="142"/>
      <c r="I452" s="184"/>
    </row>
    <row r="453" spans="1:9" ht="16.5" thickBot="1" x14ac:dyDescent="0.3">
      <c r="A453" s="176"/>
      <c r="B453" s="179"/>
      <c r="C453" s="129"/>
      <c r="D453" s="77" t="s">
        <v>610</v>
      </c>
      <c r="E453" s="135"/>
      <c r="F453" s="135"/>
      <c r="G453" s="136"/>
      <c r="H453" s="142"/>
      <c r="I453" s="184"/>
    </row>
    <row r="454" spans="1:9" ht="16.5" thickBot="1" x14ac:dyDescent="0.3">
      <c r="A454" s="176"/>
      <c r="B454" s="179"/>
      <c r="C454" s="130"/>
      <c r="D454" s="103" t="s">
        <v>170</v>
      </c>
      <c r="E454" s="135"/>
      <c r="F454" s="135"/>
      <c r="G454" s="136"/>
      <c r="H454" s="142"/>
      <c r="I454" s="185"/>
    </row>
    <row r="455" spans="1:9" ht="50.1" customHeight="1" thickBot="1" x14ac:dyDescent="0.3">
      <c r="A455" s="176"/>
      <c r="B455" s="179"/>
      <c r="C455" s="128" t="s">
        <v>664</v>
      </c>
      <c r="D455" s="82" t="s">
        <v>665</v>
      </c>
      <c r="E455" s="135">
        <v>1</v>
      </c>
      <c r="F455" s="135">
        <v>1</v>
      </c>
      <c r="G455" s="136">
        <v>1</v>
      </c>
      <c r="H455" s="141" t="s">
        <v>666</v>
      </c>
      <c r="I455" s="183"/>
    </row>
    <row r="456" spans="1:9" ht="16.5" thickBot="1" x14ac:dyDescent="0.3">
      <c r="A456" s="176"/>
      <c r="B456" s="179"/>
      <c r="C456" s="129"/>
      <c r="D456" s="83" t="s">
        <v>667</v>
      </c>
      <c r="E456" s="135"/>
      <c r="F456" s="135"/>
      <c r="G456" s="136"/>
      <c r="H456" s="142"/>
      <c r="I456" s="184"/>
    </row>
    <row r="457" spans="1:9" ht="16.5" thickBot="1" x14ac:dyDescent="0.3">
      <c r="A457" s="176"/>
      <c r="B457" s="180"/>
      <c r="C457" s="130"/>
      <c r="D457" s="103" t="s">
        <v>170</v>
      </c>
      <c r="E457" s="135"/>
      <c r="F457" s="135"/>
      <c r="G457" s="136"/>
      <c r="H457" s="142"/>
      <c r="I457" s="185"/>
    </row>
    <row r="458" spans="1:9" ht="50.1" customHeight="1" thickBot="1" x14ac:dyDescent="0.3">
      <c r="A458" s="176"/>
      <c r="B458" s="150" t="s">
        <v>668</v>
      </c>
      <c r="C458" s="181" t="s">
        <v>669</v>
      </c>
      <c r="D458" s="85" t="s">
        <v>670</v>
      </c>
      <c r="E458" s="135">
        <v>1</v>
      </c>
      <c r="F458" s="135">
        <v>1</v>
      </c>
      <c r="G458" s="136">
        <v>1</v>
      </c>
      <c r="H458" s="141" t="s">
        <v>671</v>
      </c>
      <c r="I458" s="183"/>
    </row>
    <row r="459" spans="1:9" ht="16.5" thickBot="1" x14ac:dyDescent="0.3">
      <c r="A459" s="176"/>
      <c r="B459" s="126"/>
      <c r="C459" s="182"/>
      <c r="D459" s="103" t="s">
        <v>522</v>
      </c>
      <c r="E459" s="135"/>
      <c r="F459" s="135"/>
      <c r="G459" s="136"/>
      <c r="H459" s="142"/>
      <c r="I459" s="185"/>
    </row>
    <row r="460" spans="1:9" ht="50.1" customHeight="1" thickBot="1" x14ac:dyDescent="0.3">
      <c r="A460" s="176"/>
      <c r="B460" s="126"/>
      <c r="C460" s="181" t="s">
        <v>672</v>
      </c>
      <c r="D460" s="82" t="s">
        <v>673</v>
      </c>
      <c r="E460" s="135">
        <v>1</v>
      </c>
      <c r="F460" s="135">
        <v>1</v>
      </c>
      <c r="G460" s="136"/>
      <c r="H460" s="142" t="s">
        <v>583</v>
      </c>
      <c r="I460" s="183"/>
    </row>
    <row r="461" spans="1:9" ht="16.5" thickBot="1" x14ac:dyDescent="0.3">
      <c r="A461" s="176"/>
      <c r="B461" s="126"/>
      <c r="C461" s="182"/>
      <c r="D461" s="103" t="s">
        <v>170</v>
      </c>
      <c r="E461" s="135"/>
      <c r="F461" s="135"/>
      <c r="G461" s="136"/>
      <c r="H461" s="142"/>
      <c r="I461" s="185"/>
    </row>
    <row r="462" spans="1:9" ht="50.1" customHeight="1" thickBot="1" x14ac:dyDescent="0.3">
      <c r="A462" s="176"/>
      <c r="B462" s="126"/>
      <c r="C462" s="128" t="s">
        <v>674</v>
      </c>
      <c r="D462" s="87" t="s">
        <v>675</v>
      </c>
      <c r="E462" s="135">
        <v>1</v>
      </c>
      <c r="F462" s="135">
        <v>1</v>
      </c>
      <c r="G462" s="136">
        <v>1</v>
      </c>
      <c r="H462" s="141" t="s">
        <v>583</v>
      </c>
      <c r="I462" s="183"/>
    </row>
    <row r="463" spans="1:9" ht="16.5" thickBot="1" x14ac:dyDescent="0.3">
      <c r="A463" s="177"/>
      <c r="B463" s="127"/>
      <c r="C463" s="130"/>
      <c r="D463" s="103" t="s">
        <v>170</v>
      </c>
      <c r="E463" s="135"/>
      <c r="F463" s="135"/>
      <c r="G463" s="136"/>
      <c r="H463" s="142"/>
      <c r="I463" s="185"/>
    </row>
    <row r="464" spans="1:9" ht="15.75" x14ac:dyDescent="0.25">
      <c r="H464" s="89"/>
    </row>
    <row r="465" spans="1:9" ht="15.75" x14ac:dyDescent="0.25">
      <c r="H465" s="89"/>
    </row>
    <row r="466" spans="1:9" s="89" customFormat="1" ht="15.75" x14ac:dyDescent="0.25">
      <c r="A466" s="90"/>
      <c r="B466" s="70"/>
      <c r="C466" s="70"/>
      <c r="D466" s="91"/>
      <c r="E466" s="88">
        <f>SUM(E2:E462)</f>
        <v>109</v>
      </c>
      <c r="F466" s="88">
        <f>SUM(F2:F462)</f>
        <v>80</v>
      </c>
      <c r="G466" s="88">
        <f>SUM(G2:G462)</f>
        <v>54</v>
      </c>
      <c r="I466" s="90"/>
    </row>
  </sheetData>
  <autoFilter ref="A1:I466" xr:uid="{00000000-0009-0000-0000-000002000000}"/>
  <mergeCells count="672">
    <mergeCell ref="C84:C86"/>
    <mergeCell ref="D84:D85"/>
    <mergeCell ref="I451:I454"/>
    <mergeCell ref="I455:I457"/>
    <mergeCell ref="I458:I459"/>
    <mergeCell ref="I460:I461"/>
    <mergeCell ref="I462:I463"/>
    <mergeCell ref="I428:I432"/>
    <mergeCell ref="I433:I436"/>
    <mergeCell ref="I437:I438"/>
    <mergeCell ref="I439:I443"/>
    <mergeCell ref="I444:I445"/>
    <mergeCell ref="I446:I450"/>
    <mergeCell ref="I404:I406"/>
    <mergeCell ref="I407:I410"/>
    <mergeCell ref="I412:I416"/>
    <mergeCell ref="I417:I420"/>
    <mergeCell ref="I421:I423"/>
    <mergeCell ref="I424:I427"/>
    <mergeCell ref="I374:I378"/>
    <mergeCell ref="I379:I383"/>
    <mergeCell ref="I384:I387"/>
    <mergeCell ref="I388:I393"/>
    <mergeCell ref="I394:I398"/>
    <mergeCell ref="I399:I403"/>
    <mergeCell ref="I353:I355"/>
    <mergeCell ref="I356:I359"/>
    <mergeCell ref="I360:I361"/>
    <mergeCell ref="I362:I365"/>
    <mergeCell ref="I366:I370"/>
    <mergeCell ref="I371:I373"/>
    <mergeCell ref="I325:I326"/>
    <mergeCell ref="I327:I331"/>
    <mergeCell ref="I332:I337"/>
    <mergeCell ref="I338:I341"/>
    <mergeCell ref="I342:I346"/>
    <mergeCell ref="I347:I352"/>
    <mergeCell ref="I298:I304"/>
    <mergeCell ref="I305:I311"/>
    <mergeCell ref="I312:I314"/>
    <mergeCell ref="I315:I318"/>
    <mergeCell ref="I319:I320"/>
    <mergeCell ref="I321:I324"/>
    <mergeCell ref="I271:I272"/>
    <mergeCell ref="I273:I275"/>
    <mergeCell ref="I276:I279"/>
    <mergeCell ref="I280:I285"/>
    <mergeCell ref="I286:I291"/>
    <mergeCell ref="I292:I297"/>
    <mergeCell ref="I240:I246"/>
    <mergeCell ref="I247:I250"/>
    <mergeCell ref="I251:I252"/>
    <mergeCell ref="I253:I258"/>
    <mergeCell ref="I259:I264"/>
    <mergeCell ref="I265:I270"/>
    <mergeCell ref="I211:I213"/>
    <mergeCell ref="I214:I219"/>
    <mergeCell ref="I220:I223"/>
    <mergeCell ref="I224:I228"/>
    <mergeCell ref="I229:I233"/>
    <mergeCell ref="I234:I239"/>
    <mergeCell ref="I174:I180"/>
    <mergeCell ref="I181:I187"/>
    <mergeCell ref="I188:I194"/>
    <mergeCell ref="I195:I198"/>
    <mergeCell ref="I199:I205"/>
    <mergeCell ref="I206:I210"/>
    <mergeCell ref="I137:I142"/>
    <mergeCell ref="I143:I147"/>
    <mergeCell ref="I148:I153"/>
    <mergeCell ref="I154:I159"/>
    <mergeCell ref="I160:I166"/>
    <mergeCell ref="I167:I173"/>
    <mergeCell ref="I108:I109"/>
    <mergeCell ref="I110:I116"/>
    <mergeCell ref="I117:I121"/>
    <mergeCell ref="I122:I127"/>
    <mergeCell ref="I128:I132"/>
    <mergeCell ref="I133:I136"/>
    <mergeCell ref="I90:I92"/>
    <mergeCell ref="I93:I95"/>
    <mergeCell ref="I96:I98"/>
    <mergeCell ref="I99:I100"/>
    <mergeCell ref="I101:I103"/>
    <mergeCell ref="I104:I106"/>
    <mergeCell ref="I69:I71"/>
    <mergeCell ref="I72:I75"/>
    <mergeCell ref="I76:I78"/>
    <mergeCell ref="I79:I83"/>
    <mergeCell ref="I84:I86"/>
    <mergeCell ref="I87:I89"/>
    <mergeCell ref="I47:I49"/>
    <mergeCell ref="I50:I52"/>
    <mergeCell ref="I53:I58"/>
    <mergeCell ref="I59:I62"/>
    <mergeCell ref="I63:I66"/>
    <mergeCell ref="I67:I68"/>
    <mergeCell ref="I29:I32"/>
    <mergeCell ref="I33:I36"/>
    <mergeCell ref="I37:I39"/>
    <mergeCell ref="I40:I41"/>
    <mergeCell ref="I42:I44"/>
    <mergeCell ref="I45:I46"/>
    <mergeCell ref="I2:I7"/>
    <mergeCell ref="I8:I13"/>
    <mergeCell ref="I14:I18"/>
    <mergeCell ref="I19:I21"/>
    <mergeCell ref="I22:I24"/>
    <mergeCell ref="I25:I28"/>
    <mergeCell ref="B458:B463"/>
    <mergeCell ref="C458:C459"/>
    <mergeCell ref="E458:E459"/>
    <mergeCell ref="F458:F459"/>
    <mergeCell ref="G458:G459"/>
    <mergeCell ref="H458:H459"/>
    <mergeCell ref="C460:C461"/>
    <mergeCell ref="E460:E461"/>
    <mergeCell ref="F460:F461"/>
    <mergeCell ref="G460:G461"/>
    <mergeCell ref="C455:C457"/>
    <mergeCell ref="E455:E457"/>
    <mergeCell ref="F455:F457"/>
    <mergeCell ref="G455:G457"/>
    <mergeCell ref="H455:H457"/>
    <mergeCell ref="H460:H461"/>
    <mergeCell ref="C462:C463"/>
    <mergeCell ref="E462:E463"/>
    <mergeCell ref="F462:F463"/>
    <mergeCell ref="G462:G463"/>
    <mergeCell ref="H462:H463"/>
    <mergeCell ref="H444:H445"/>
    <mergeCell ref="A446:A463"/>
    <mergeCell ref="B446:B450"/>
    <mergeCell ref="C446:C450"/>
    <mergeCell ref="E446:E450"/>
    <mergeCell ref="F446:F450"/>
    <mergeCell ref="G446:G450"/>
    <mergeCell ref="H446:H450"/>
    <mergeCell ref="B451:B457"/>
    <mergeCell ref="C451:C454"/>
    <mergeCell ref="B439:B445"/>
    <mergeCell ref="C439:C443"/>
    <mergeCell ref="E439:E443"/>
    <mergeCell ref="F439:F443"/>
    <mergeCell ref="G439:G443"/>
    <mergeCell ref="H439:H443"/>
    <mergeCell ref="C444:C445"/>
    <mergeCell ref="E444:E445"/>
    <mergeCell ref="F444:F445"/>
    <mergeCell ref="G444:G445"/>
    <mergeCell ref="E451:E454"/>
    <mergeCell ref="F451:F454"/>
    <mergeCell ref="G451:G454"/>
    <mergeCell ref="H451:H454"/>
    <mergeCell ref="H433:H436"/>
    <mergeCell ref="C437:C438"/>
    <mergeCell ref="E437:E438"/>
    <mergeCell ref="F437:F438"/>
    <mergeCell ref="G437:G438"/>
    <mergeCell ref="H437:H438"/>
    <mergeCell ref="B428:B438"/>
    <mergeCell ref="C428:C432"/>
    <mergeCell ref="E428:E432"/>
    <mergeCell ref="F428:F432"/>
    <mergeCell ref="G428:G432"/>
    <mergeCell ref="H428:H432"/>
    <mergeCell ref="C433:C436"/>
    <mergeCell ref="E433:E436"/>
    <mergeCell ref="F433:F436"/>
    <mergeCell ref="G433:G436"/>
    <mergeCell ref="C421:C423"/>
    <mergeCell ref="E421:E423"/>
    <mergeCell ref="F421:F423"/>
    <mergeCell ref="G421:G423"/>
    <mergeCell ref="H421:H423"/>
    <mergeCell ref="C424:C427"/>
    <mergeCell ref="E424:E427"/>
    <mergeCell ref="F424:F427"/>
    <mergeCell ref="G424:G427"/>
    <mergeCell ref="H424:H427"/>
    <mergeCell ref="C417:C420"/>
    <mergeCell ref="E417:E420"/>
    <mergeCell ref="F417:F420"/>
    <mergeCell ref="G417:G420"/>
    <mergeCell ref="H417:H420"/>
    <mergeCell ref="C407:C410"/>
    <mergeCell ref="E407:E410"/>
    <mergeCell ref="F407:F410"/>
    <mergeCell ref="G407:G410"/>
    <mergeCell ref="H407:H410"/>
    <mergeCell ref="C412:C416"/>
    <mergeCell ref="E412:E416"/>
    <mergeCell ref="F412:F416"/>
    <mergeCell ref="G412:G416"/>
    <mergeCell ref="F399:F403"/>
    <mergeCell ref="G399:G403"/>
    <mergeCell ref="H399:H403"/>
    <mergeCell ref="C404:C406"/>
    <mergeCell ref="E404:E406"/>
    <mergeCell ref="F404:F406"/>
    <mergeCell ref="G404:G406"/>
    <mergeCell ref="H404:H406"/>
    <mergeCell ref="H412:H416"/>
    <mergeCell ref="C384:C387"/>
    <mergeCell ref="E384:E387"/>
    <mergeCell ref="F384:F387"/>
    <mergeCell ref="G384:G387"/>
    <mergeCell ref="H384:H387"/>
    <mergeCell ref="A388:A445"/>
    <mergeCell ref="B388:B393"/>
    <mergeCell ref="C388:C393"/>
    <mergeCell ref="E388:E393"/>
    <mergeCell ref="F388:F393"/>
    <mergeCell ref="B366:B387"/>
    <mergeCell ref="A312:A387"/>
    <mergeCell ref="B312:B331"/>
    <mergeCell ref="G388:G393"/>
    <mergeCell ref="H388:H393"/>
    <mergeCell ref="B394:B411"/>
    <mergeCell ref="C394:C398"/>
    <mergeCell ref="E394:E398"/>
    <mergeCell ref="F394:F398"/>
    <mergeCell ref="G394:G398"/>
    <mergeCell ref="H394:H398"/>
    <mergeCell ref="C399:C403"/>
    <mergeCell ref="E399:E403"/>
    <mergeCell ref="B412:B427"/>
    <mergeCell ref="C374:C378"/>
    <mergeCell ref="E374:E378"/>
    <mergeCell ref="F374:F378"/>
    <mergeCell ref="G374:G378"/>
    <mergeCell ref="H374:H378"/>
    <mergeCell ref="C379:C383"/>
    <mergeCell ref="E379:E383"/>
    <mergeCell ref="F379:F383"/>
    <mergeCell ref="G379:G383"/>
    <mergeCell ref="H379:H383"/>
    <mergeCell ref="H366:H370"/>
    <mergeCell ref="C371:C373"/>
    <mergeCell ref="E371:E373"/>
    <mergeCell ref="F371:F373"/>
    <mergeCell ref="G371:G373"/>
    <mergeCell ref="H371:H373"/>
    <mergeCell ref="C362:C365"/>
    <mergeCell ref="E362:E365"/>
    <mergeCell ref="F362:F365"/>
    <mergeCell ref="G362:G365"/>
    <mergeCell ref="H362:H365"/>
    <mergeCell ref="C366:C370"/>
    <mergeCell ref="E366:E370"/>
    <mergeCell ref="F366:F370"/>
    <mergeCell ref="G366:G370"/>
    <mergeCell ref="G353:G355"/>
    <mergeCell ref="H353:H355"/>
    <mergeCell ref="C356:C359"/>
    <mergeCell ref="E356:E359"/>
    <mergeCell ref="F356:F359"/>
    <mergeCell ref="G356:G359"/>
    <mergeCell ref="H356:H359"/>
    <mergeCell ref="C360:C361"/>
    <mergeCell ref="E360:E361"/>
    <mergeCell ref="F360:F361"/>
    <mergeCell ref="G360:G361"/>
    <mergeCell ref="H360:H361"/>
    <mergeCell ref="H338:H341"/>
    <mergeCell ref="C342:C346"/>
    <mergeCell ref="E342:E346"/>
    <mergeCell ref="F342:F346"/>
    <mergeCell ref="G342:G346"/>
    <mergeCell ref="H342:H346"/>
    <mergeCell ref="B332:B365"/>
    <mergeCell ref="C332:C337"/>
    <mergeCell ref="E332:E337"/>
    <mergeCell ref="F332:F337"/>
    <mergeCell ref="G332:G337"/>
    <mergeCell ref="H332:H337"/>
    <mergeCell ref="C338:C341"/>
    <mergeCell ref="E338:E341"/>
    <mergeCell ref="F338:F341"/>
    <mergeCell ref="G338:G341"/>
    <mergeCell ref="C347:C352"/>
    <mergeCell ref="E347:E352"/>
    <mergeCell ref="F347:F352"/>
    <mergeCell ref="G347:G352"/>
    <mergeCell ref="H347:H352"/>
    <mergeCell ref="C353:C355"/>
    <mergeCell ref="E353:E355"/>
    <mergeCell ref="F353:F355"/>
    <mergeCell ref="C325:C326"/>
    <mergeCell ref="E325:E326"/>
    <mergeCell ref="F325:F326"/>
    <mergeCell ref="G325:G326"/>
    <mergeCell ref="H325:H326"/>
    <mergeCell ref="C327:C331"/>
    <mergeCell ref="E327:E331"/>
    <mergeCell ref="F327:F331"/>
    <mergeCell ref="G327:G331"/>
    <mergeCell ref="H327:H331"/>
    <mergeCell ref="C319:C320"/>
    <mergeCell ref="E319:E320"/>
    <mergeCell ref="F319:F320"/>
    <mergeCell ref="G319:G320"/>
    <mergeCell ref="H319:H320"/>
    <mergeCell ref="C321:C324"/>
    <mergeCell ref="E321:E324"/>
    <mergeCell ref="F321:F324"/>
    <mergeCell ref="G321:G324"/>
    <mergeCell ref="H321:H324"/>
    <mergeCell ref="G312:G314"/>
    <mergeCell ref="H312:H314"/>
    <mergeCell ref="C315:C318"/>
    <mergeCell ref="E315:E318"/>
    <mergeCell ref="F315:F318"/>
    <mergeCell ref="G315:G318"/>
    <mergeCell ref="H315:H318"/>
    <mergeCell ref="C305:C311"/>
    <mergeCell ref="E305:E311"/>
    <mergeCell ref="F305:F311"/>
    <mergeCell ref="G305:G311"/>
    <mergeCell ref="H305:H311"/>
    <mergeCell ref="C312:C314"/>
    <mergeCell ref="E312:E314"/>
    <mergeCell ref="F312:F314"/>
    <mergeCell ref="G292:G297"/>
    <mergeCell ref="H292:H297"/>
    <mergeCell ref="C298:C304"/>
    <mergeCell ref="E298:E304"/>
    <mergeCell ref="F298:F304"/>
    <mergeCell ref="G298:G304"/>
    <mergeCell ref="H298:H304"/>
    <mergeCell ref="H280:H285"/>
    <mergeCell ref="B286:B311"/>
    <mergeCell ref="C286:C291"/>
    <mergeCell ref="E286:E291"/>
    <mergeCell ref="F286:F291"/>
    <mergeCell ref="G286:G291"/>
    <mergeCell ref="H286:H291"/>
    <mergeCell ref="C292:C297"/>
    <mergeCell ref="E292:E297"/>
    <mergeCell ref="F292:F297"/>
    <mergeCell ref="B276:B285"/>
    <mergeCell ref="C276:C279"/>
    <mergeCell ref="E276:E279"/>
    <mergeCell ref="F276:F279"/>
    <mergeCell ref="G276:G279"/>
    <mergeCell ref="H276:H279"/>
    <mergeCell ref="C280:C285"/>
    <mergeCell ref="E280:E285"/>
    <mergeCell ref="F280:F285"/>
    <mergeCell ref="G280:G285"/>
    <mergeCell ref="C271:C272"/>
    <mergeCell ref="E271:E272"/>
    <mergeCell ref="F271:F272"/>
    <mergeCell ref="G271:G272"/>
    <mergeCell ref="H271:H272"/>
    <mergeCell ref="C273:C275"/>
    <mergeCell ref="E273:E275"/>
    <mergeCell ref="F273:F275"/>
    <mergeCell ref="G273:G275"/>
    <mergeCell ref="H273:H275"/>
    <mergeCell ref="C259:C264"/>
    <mergeCell ref="E259:E264"/>
    <mergeCell ref="F259:F264"/>
    <mergeCell ref="G259:G264"/>
    <mergeCell ref="H259:H264"/>
    <mergeCell ref="C265:C270"/>
    <mergeCell ref="E265:E270"/>
    <mergeCell ref="F265:F270"/>
    <mergeCell ref="G265:G270"/>
    <mergeCell ref="H265:H270"/>
    <mergeCell ref="C251:C252"/>
    <mergeCell ref="E251:E252"/>
    <mergeCell ref="F251:F252"/>
    <mergeCell ref="G251:G252"/>
    <mergeCell ref="H251:H252"/>
    <mergeCell ref="C253:C258"/>
    <mergeCell ref="E253:E258"/>
    <mergeCell ref="F253:F258"/>
    <mergeCell ref="G253:G258"/>
    <mergeCell ref="H253:H258"/>
    <mergeCell ref="G234:G239"/>
    <mergeCell ref="H234:H239"/>
    <mergeCell ref="C240:C246"/>
    <mergeCell ref="E240:E246"/>
    <mergeCell ref="F240:F246"/>
    <mergeCell ref="G240:G246"/>
    <mergeCell ref="H240:H246"/>
    <mergeCell ref="C247:C250"/>
    <mergeCell ref="E247:E250"/>
    <mergeCell ref="F247:F250"/>
    <mergeCell ref="G247:G250"/>
    <mergeCell ref="H247:H250"/>
    <mergeCell ref="H220:H223"/>
    <mergeCell ref="C224:C228"/>
    <mergeCell ref="E224:E228"/>
    <mergeCell ref="F224:F228"/>
    <mergeCell ref="G224:G228"/>
    <mergeCell ref="H224:H228"/>
    <mergeCell ref="B214:B275"/>
    <mergeCell ref="C214:C219"/>
    <mergeCell ref="E214:E219"/>
    <mergeCell ref="F214:F219"/>
    <mergeCell ref="G214:G219"/>
    <mergeCell ref="H214:H219"/>
    <mergeCell ref="C220:C223"/>
    <mergeCell ref="E220:E223"/>
    <mergeCell ref="F220:F223"/>
    <mergeCell ref="G220:G223"/>
    <mergeCell ref="C229:C233"/>
    <mergeCell ref="E229:E233"/>
    <mergeCell ref="F229:F233"/>
    <mergeCell ref="G229:G233"/>
    <mergeCell ref="H229:H233"/>
    <mergeCell ref="C234:C239"/>
    <mergeCell ref="E234:E239"/>
    <mergeCell ref="F234:F239"/>
    <mergeCell ref="G199:G205"/>
    <mergeCell ref="H199:H205"/>
    <mergeCell ref="C206:C210"/>
    <mergeCell ref="E206:E210"/>
    <mergeCell ref="F206:F210"/>
    <mergeCell ref="G206:G210"/>
    <mergeCell ref="H206:H210"/>
    <mergeCell ref="C211:C213"/>
    <mergeCell ref="E211:E213"/>
    <mergeCell ref="F211:F213"/>
    <mergeCell ref="G211:G213"/>
    <mergeCell ref="H211:H213"/>
    <mergeCell ref="H181:H187"/>
    <mergeCell ref="C188:C194"/>
    <mergeCell ref="E188:E194"/>
    <mergeCell ref="F188:F194"/>
    <mergeCell ref="G188:G194"/>
    <mergeCell ref="H188:H194"/>
    <mergeCell ref="B174:B213"/>
    <mergeCell ref="C174:C180"/>
    <mergeCell ref="E174:E180"/>
    <mergeCell ref="F174:F180"/>
    <mergeCell ref="G174:G180"/>
    <mergeCell ref="H174:H180"/>
    <mergeCell ref="C181:C187"/>
    <mergeCell ref="E181:E187"/>
    <mergeCell ref="F181:F187"/>
    <mergeCell ref="G181:G187"/>
    <mergeCell ref="C195:C198"/>
    <mergeCell ref="E195:E198"/>
    <mergeCell ref="F195:F198"/>
    <mergeCell ref="G195:G198"/>
    <mergeCell ref="H195:H198"/>
    <mergeCell ref="C199:C205"/>
    <mergeCell ref="E199:E205"/>
    <mergeCell ref="F199:F205"/>
    <mergeCell ref="C160:C166"/>
    <mergeCell ref="E160:E166"/>
    <mergeCell ref="F160:F166"/>
    <mergeCell ref="G160:G166"/>
    <mergeCell ref="H160:H166"/>
    <mergeCell ref="C167:C173"/>
    <mergeCell ref="E167:E173"/>
    <mergeCell ref="F167:F173"/>
    <mergeCell ref="G167:G173"/>
    <mergeCell ref="H167:H173"/>
    <mergeCell ref="C148:C153"/>
    <mergeCell ref="E148:E153"/>
    <mergeCell ref="F148:F153"/>
    <mergeCell ref="G148:G153"/>
    <mergeCell ref="H148:H153"/>
    <mergeCell ref="C154:C159"/>
    <mergeCell ref="E154:E159"/>
    <mergeCell ref="F154:F159"/>
    <mergeCell ref="G154:G159"/>
    <mergeCell ref="H154:H159"/>
    <mergeCell ref="F128:F132"/>
    <mergeCell ref="G128:G132"/>
    <mergeCell ref="H128:H132"/>
    <mergeCell ref="H137:H142"/>
    <mergeCell ref="C143:C147"/>
    <mergeCell ref="E143:E147"/>
    <mergeCell ref="F143:F147"/>
    <mergeCell ref="G143:G147"/>
    <mergeCell ref="H143:H147"/>
    <mergeCell ref="C133:C136"/>
    <mergeCell ref="E133:E136"/>
    <mergeCell ref="F133:F136"/>
    <mergeCell ref="G133:G136"/>
    <mergeCell ref="H133:H136"/>
    <mergeCell ref="H110:H116"/>
    <mergeCell ref="C117:C121"/>
    <mergeCell ref="E117:E121"/>
    <mergeCell ref="F117:F121"/>
    <mergeCell ref="G117:G121"/>
    <mergeCell ref="H117:H121"/>
    <mergeCell ref="A110:A311"/>
    <mergeCell ref="B110:B136"/>
    <mergeCell ref="C110:C116"/>
    <mergeCell ref="E110:E116"/>
    <mergeCell ref="F110:F116"/>
    <mergeCell ref="G110:G116"/>
    <mergeCell ref="C122:C127"/>
    <mergeCell ref="E122:E127"/>
    <mergeCell ref="F122:F127"/>
    <mergeCell ref="G122:G127"/>
    <mergeCell ref="B137:B173"/>
    <mergeCell ref="C137:C142"/>
    <mergeCell ref="E137:E142"/>
    <mergeCell ref="F137:F142"/>
    <mergeCell ref="G137:G142"/>
    <mergeCell ref="H122:H127"/>
    <mergeCell ref="C128:C132"/>
    <mergeCell ref="E128:E132"/>
    <mergeCell ref="H104:H106"/>
    <mergeCell ref="C108:C109"/>
    <mergeCell ref="E108:E109"/>
    <mergeCell ref="F108:F109"/>
    <mergeCell ref="G108:G109"/>
    <mergeCell ref="H108:H109"/>
    <mergeCell ref="B101:B109"/>
    <mergeCell ref="C101:C103"/>
    <mergeCell ref="E101:E103"/>
    <mergeCell ref="F101:F103"/>
    <mergeCell ref="G101:G103"/>
    <mergeCell ref="H101:H103"/>
    <mergeCell ref="C104:C106"/>
    <mergeCell ref="E104:E106"/>
    <mergeCell ref="F104:F106"/>
    <mergeCell ref="G104:G106"/>
    <mergeCell ref="G93:G95"/>
    <mergeCell ref="H93:H95"/>
    <mergeCell ref="C96:C98"/>
    <mergeCell ref="E96:E98"/>
    <mergeCell ref="F96:F98"/>
    <mergeCell ref="G96:G98"/>
    <mergeCell ref="H96:H98"/>
    <mergeCell ref="C99:C100"/>
    <mergeCell ref="E99:E100"/>
    <mergeCell ref="F99:F100"/>
    <mergeCell ref="G99:G100"/>
    <mergeCell ref="H99:H100"/>
    <mergeCell ref="B79:B100"/>
    <mergeCell ref="C79:C83"/>
    <mergeCell ref="E79:E83"/>
    <mergeCell ref="F79:F83"/>
    <mergeCell ref="G79:G83"/>
    <mergeCell ref="B53:B78"/>
    <mergeCell ref="H79:H83"/>
    <mergeCell ref="E84:E86"/>
    <mergeCell ref="F84:F86"/>
    <mergeCell ref="G84:G86"/>
    <mergeCell ref="H84:H86"/>
    <mergeCell ref="C87:C89"/>
    <mergeCell ref="E87:E89"/>
    <mergeCell ref="F87:F89"/>
    <mergeCell ref="G87:G89"/>
    <mergeCell ref="H87:H89"/>
    <mergeCell ref="C90:C92"/>
    <mergeCell ref="E90:E92"/>
    <mergeCell ref="F90:F92"/>
    <mergeCell ref="G90:G92"/>
    <mergeCell ref="H90:H92"/>
    <mergeCell ref="C93:C95"/>
    <mergeCell ref="E93:E95"/>
    <mergeCell ref="F93:F95"/>
    <mergeCell ref="E72:E75"/>
    <mergeCell ref="F72:F75"/>
    <mergeCell ref="G72:G75"/>
    <mergeCell ref="H72:H75"/>
    <mergeCell ref="C76:C78"/>
    <mergeCell ref="E76:E78"/>
    <mergeCell ref="F76:F78"/>
    <mergeCell ref="G76:G78"/>
    <mergeCell ref="H76:H78"/>
    <mergeCell ref="H63:H66"/>
    <mergeCell ref="C67:C68"/>
    <mergeCell ref="E67:E68"/>
    <mergeCell ref="F67:F68"/>
    <mergeCell ref="G67:G68"/>
    <mergeCell ref="H67:H68"/>
    <mergeCell ref="C69:C71"/>
    <mergeCell ref="E69:E71"/>
    <mergeCell ref="F69:F71"/>
    <mergeCell ref="G69:G71"/>
    <mergeCell ref="H69:H71"/>
    <mergeCell ref="H47:H49"/>
    <mergeCell ref="C47:C49"/>
    <mergeCell ref="H53:H58"/>
    <mergeCell ref="C59:C62"/>
    <mergeCell ref="E59:E62"/>
    <mergeCell ref="F59:F62"/>
    <mergeCell ref="G59:G62"/>
    <mergeCell ref="H59:H62"/>
    <mergeCell ref="C50:C52"/>
    <mergeCell ref="E50:E52"/>
    <mergeCell ref="F50:F52"/>
    <mergeCell ref="G50:G52"/>
    <mergeCell ref="H50:H52"/>
    <mergeCell ref="C53:C58"/>
    <mergeCell ref="E53:E58"/>
    <mergeCell ref="F53:F58"/>
    <mergeCell ref="G53:G58"/>
    <mergeCell ref="D47:D48"/>
    <mergeCell ref="H33:H36"/>
    <mergeCell ref="H40:H41"/>
    <mergeCell ref="C42:C44"/>
    <mergeCell ref="E42:E44"/>
    <mergeCell ref="F42:F44"/>
    <mergeCell ref="G42:G44"/>
    <mergeCell ref="H42:H44"/>
    <mergeCell ref="B37:B52"/>
    <mergeCell ref="C37:C39"/>
    <mergeCell ref="E37:E39"/>
    <mergeCell ref="F37:F39"/>
    <mergeCell ref="G37:G39"/>
    <mergeCell ref="H37:H39"/>
    <mergeCell ref="C40:C41"/>
    <mergeCell ref="E40:E41"/>
    <mergeCell ref="F40:F41"/>
    <mergeCell ref="G40:G41"/>
    <mergeCell ref="C45:C46"/>
    <mergeCell ref="E45:E46"/>
    <mergeCell ref="F45:F46"/>
    <mergeCell ref="G45:G46"/>
    <mergeCell ref="H45:H46"/>
    <mergeCell ref="E47:E49"/>
    <mergeCell ref="F47:F49"/>
    <mergeCell ref="H22:H24"/>
    <mergeCell ref="C25:C28"/>
    <mergeCell ref="E25:E28"/>
    <mergeCell ref="F25:F28"/>
    <mergeCell ref="G25:G28"/>
    <mergeCell ref="H25:H28"/>
    <mergeCell ref="C29:C32"/>
    <mergeCell ref="E29:E32"/>
    <mergeCell ref="F29:F32"/>
    <mergeCell ref="G29:G32"/>
    <mergeCell ref="H29:H32"/>
    <mergeCell ref="H14:H18"/>
    <mergeCell ref="C19:C21"/>
    <mergeCell ref="E19:E21"/>
    <mergeCell ref="F19:F21"/>
    <mergeCell ref="G19:G21"/>
    <mergeCell ref="H19:H21"/>
    <mergeCell ref="D20:D21"/>
    <mergeCell ref="H2:H7"/>
    <mergeCell ref="C8:C13"/>
    <mergeCell ref="E8:E13"/>
    <mergeCell ref="F8:F13"/>
    <mergeCell ref="G8:G13"/>
    <mergeCell ref="H8:H13"/>
    <mergeCell ref="A2:A109"/>
    <mergeCell ref="B2:B36"/>
    <mergeCell ref="C2:C7"/>
    <mergeCell ref="E2:E7"/>
    <mergeCell ref="F2:F7"/>
    <mergeCell ref="G2:G7"/>
    <mergeCell ref="C14:C18"/>
    <mergeCell ref="E14:E18"/>
    <mergeCell ref="F14:F18"/>
    <mergeCell ref="G14:G18"/>
    <mergeCell ref="C22:C24"/>
    <mergeCell ref="E22:E24"/>
    <mergeCell ref="F22:F24"/>
    <mergeCell ref="G22:G24"/>
    <mergeCell ref="C33:C36"/>
    <mergeCell ref="E33:E36"/>
    <mergeCell ref="F33:F36"/>
    <mergeCell ref="G33:G36"/>
    <mergeCell ref="G47:G49"/>
    <mergeCell ref="C63:C66"/>
    <mergeCell ref="E63:E66"/>
    <mergeCell ref="F63:F66"/>
    <mergeCell ref="G63:G66"/>
    <mergeCell ref="C72:C75"/>
  </mergeCells>
  <pageMargins left="0.25" right="0.25" top="0.75" bottom="0.75" header="0.3" footer="0.3"/>
  <pageSetup scale="4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Risk Profile Tool</vt:lpstr>
      <vt:lpstr>HML Table</vt:lpstr>
      <vt:lpstr>CSF Core</vt:lpstr>
      <vt:lpstr>'CSF Core'!Print_Area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Doug Westlund</dc:creator>
  <cp:lastModifiedBy>John Pickernell</cp:lastModifiedBy>
  <cp:lastPrinted>2016-11-17T19:12:13Z</cp:lastPrinted>
  <dcterms:created xsi:type="dcterms:W3CDTF">2016-10-18T18:37:14Z</dcterms:created>
  <dcterms:modified xsi:type="dcterms:W3CDTF">2023-03-30T21:01:07Z</dcterms:modified>
</cp:coreProperties>
</file>